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\\cern.ch\dfs\Users\c\cmsgemhw\Desktop\QC4_Local_Data\GE11-X-L-CERN-0029\"/>
    </mc:Choice>
  </mc:AlternateContent>
  <bookViews>
    <workbookView xWindow="0" yWindow="0" windowWidth="28800" windowHeight="14100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E37" i="4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<sst xmlns="http://schemas.openxmlformats.org/spreadsheetml/2006/main" count="83" uniqueCount="46">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</sst>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165" fontId="8" fillId="4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0.99850424464354504</c:v>
                </c:pt>
                <c:pt idx="1">
                  <c:v>0.99825380528055274</c:v>
                </c:pt>
                <c:pt idx="2">
                  <c:v>0.99775438701588082</c:v>
                </c:pt>
                <c:pt idx="3">
                  <c:v>0.99781680777238912</c:v>
                </c:pt>
                <c:pt idx="4">
                  <c:v>0.99735545155627259</c:v>
                </c:pt>
                <c:pt idx="5">
                  <c:v>0.99700681900146415</c:v>
                </c:pt>
                <c:pt idx="6">
                  <c:v>0.99679342705954488</c:v>
                </c:pt>
                <c:pt idx="7">
                  <c:v>0.99647794440764292</c:v>
                </c:pt>
                <c:pt idx="8">
                  <c:v>0.99595652056021033</c:v>
                </c:pt>
                <c:pt idx="9">
                  <c:v>0.99566394773436417</c:v>
                </c:pt>
                <c:pt idx="10">
                  <c:v>0.99531188105484625</c:v>
                </c:pt>
                <c:pt idx="11">
                  <c:v>0.99491535155879973</c:v>
                </c:pt>
                <c:pt idx="12">
                  <c:v>0.99467539905812297</c:v>
                </c:pt>
                <c:pt idx="13">
                  <c:v>0.99438134407341916</c:v>
                </c:pt>
                <c:pt idx="14">
                  <c:v>0.99406036010330334</c:v>
                </c:pt>
                <c:pt idx="15">
                  <c:v>0.9939318150846902</c:v>
                </c:pt>
                <c:pt idx="16">
                  <c:v>0.99374923717214714</c:v>
                </c:pt>
                <c:pt idx="17">
                  <c:v>0.99371295878485166</c:v>
                </c:pt>
                <c:pt idx="18">
                  <c:v>0.99354763863678841</c:v>
                </c:pt>
                <c:pt idx="19">
                  <c:v>0.99333505048204351</c:v>
                </c:pt>
                <c:pt idx="20">
                  <c:v>0.99332681840300874</c:v>
                </c:pt>
                <c:pt idx="21">
                  <c:v>0.9930649727978148</c:v>
                </c:pt>
                <c:pt idx="22">
                  <c:v>0.99292153403476491</c:v>
                </c:pt>
                <c:pt idx="23">
                  <c:v>0.99279790015021319</c:v>
                </c:pt>
                <c:pt idx="24">
                  <c:v>0.99260669312211658</c:v>
                </c:pt>
                <c:pt idx="25">
                  <c:v>0.99244843040860264</c:v>
                </c:pt>
                <c:pt idx="26">
                  <c:v>0.99218028404338288</c:v>
                </c:pt>
                <c:pt idx="27">
                  <c:v>0.99207434166460751</c:v>
                </c:pt>
                <c:pt idx="28">
                  <c:v>0.99192815588679206</c:v>
                </c:pt>
                <c:pt idx="29">
                  <c:v>0.9916790025998572</c:v>
                </c:pt>
                <c:pt idx="30">
                  <c:v>0.99144079962746079</c:v>
                </c:pt>
                <c:pt idx="31">
                  <c:v>0.99127540122122892</c:v>
                </c:pt>
                <c:pt idx="32">
                  <c:v>0.99100443986342002</c:v>
                </c:pt>
                <c:pt idx="33">
                  <c:v>0.99069449613157834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119.95</c:v>
                </c:pt>
                <c:pt idx="3">
                  <c:v>159.94999999999999</c:v>
                </c:pt>
                <c:pt idx="4">
                  <c:v>200.05</c:v>
                </c:pt>
                <c:pt idx="5">
                  <c:v>240.2</c:v>
                </c:pt>
                <c:pt idx="6">
                  <c:v>280.3</c:v>
                </c:pt>
                <c:pt idx="7">
                  <c:v>320.45</c:v>
                </c:pt>
                <c:pt idx="8">
                  <c:v>360.7</c:v>
                </c:pt>
                <c:pt idx="9">
                  <c:v>400.9</c:v>
                </c:pt>
                <c:pt idx="10">
                  <c:v>441.15</c:v>
                </c:pt>
                <c:pt idx="11">
                  <c:v>481.45</c:v>
                </c:pt>
                <c:pt idx="12">
                  <c:v>521.70000000000005</c:v>
                </c:pt>
                <c:pt idx="13">
                  <c:v>562</c:v>
                </c:pt>
                <c:pt idx="14">
                  <c:v>602.29999999999995</c:v>
                </c:pt>
                <c:pt idx="15">
                  <c:v>622.5</c:v>
                </c:pt>
                <c:pt idx="16">
                  <c:v>642.70000000000005</c:v>
                </c:pt>
                <c:pt idx="17">
                  <c:v>662.85</c:v>
                </c:pt>
                <c:pt idx="18">
                  <c:v>683.05</c:v>
                </c:pt>
                <c:pt idx="19">
                  <c:v>703.25</c:v>
                </c:pt>
                <c:pt idx="20">
                  <c:v>723.35</c:v>
                </c:pt>
                <c:pt idx="21">
                  <c:v>743.6</c:v>
                </c:pt>
                <c:pt idx="22">
                  <c:v>763.85</c:v>
                </c:pt>
                <c:pt idx="23">
                  <c:v>784.05</c:v>
                </c:pt>
                <c:pt idx="24">
                  <c:v>804.35</c:v>
                </c:pt>
                <c:pt idx="25">
                  <c:v>824.55</c:v>
                </c:pt>
                <c:pt idx="26">
                  <c:v>844.85</c:v>
                </c:pt>
                <c:pt idx="27">
                  <c:v>865.1</c:v>
                </c:pt>
                <c:pt idx="28">
                  <c:v>885.35</c:v>
                </c:pt>
                <c:pt idx="29">
                  <c:v>905.7</c:v>
                </c:pt>
                <c:pt idx="30">
                  <c:v>926.05</c:v>
                </c:pt>
                <c:pt idx="31">
                  <c:v>946.3</c:v>
                </c:pt>
                <c:pt idx="32">
                  <c:v>966.7</c:v>
                </c:pt>
                <c:pt idx="33">
                  <c:v>987.15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599.6</c:v>
                </c:pt>
                <c:pt idx="3">
                  <c:v>799.6</c:v>
                </c:pt>
                <c:pt idx="4">
                  <c:v>999.6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2799.8</c:v>
                </c:pt>
                <c:pt idx="14">
                  <c:v>2999.6</c:v>
                </c:pt>
                <c:pt idx="15">
                  <c:v>3099.8</c:v>
                </c:pt>
                <c:pt idx="16">
                  <c:v>3199.8</c:v>
                </c:pt>
                <c:pt idx="17">
                  <c:v>3300</c:v>
                </c:pt>
                <c:pt idx="18">
                  <c:v>3400</c:v>
                </c:pt>
                <c:pt idx="19">
                  <c:v>3499.8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4199.6000000000004</c:v>
                </c:pt>
                <c:pt idx="27">
                  <c:v>4299.8</c:v>
                </c:pt>
                <c:pt idx="28">
                  <c:v>4399.8</c:v>
                </c:pt>
                <c:pt idx="29">
                  <c:v>4499.8</c:v>
                </c:pt>
                <c:pt idx="30">
                  <c:v>4599.8</c:v>
                </c:pt>
                <c:pt idx="31">
                  <c:v>4699.6000000000004</c:v>
                </c:pt>
                <c:pt idx="32">
                  <c:v>4799.6000000000004</c:v>
                </c:pt>
                <c:pt idx="33" formatCode="General">
                  <c:v>4899.6000000000004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2.3570226039551587E-2</c:v>
                  </c:pt>
                  <c:pt idx="1">
                    <c:v>0</c:v>
                  </c:pt>
                  <c:pt idx="2">
                    <c:v>3.7267799624996496E-2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2.3570226039551587E-2</c:v>
                  </c:pt>
                  <c:pt idx="10">
                    <c:v>0.05</c:v>
                  </c:pt>
                  <c:pt idx="11">
                    <c:v>4.4095855184409845E-2</c:v>
                  </c:pt>
                  <c:pt idx="12">
                    <c:v>6.6666666666666666E-2</c:v>
                  </c:pt>
                  <c:pt idx="13">
                    <c:v>7.6376261582597332E-2</c:v>
                  </c:pt>
                  <c:pt idx="14">
                    <c:v>0.11666666666666667</c:v>
                  </c:pt>
                  <c:pt idx="15">
                    <c:v>0.1414213562373095</c:v>
                  </c:pt>
                  <c:pt idx="16">
                    <c:v>0.1810463415200036</c:v>
                  </c:pt>
                  <c:pt idx="17">
                    <c:v>0.16914819275153697</c:v>
                  </c:pt>
                  <c:pt idx="18">
                    <c:v>0.18929694486000911</c:v>
                  </c:pt>
                  <c:pt idx="19">
                    <c:v>0.19507833184532711</c:v>
                  </c:pt>
                  <c:pt idx="20">
                    <c:v>0.20344259359556169</c:v>
                  </c:pt>
                  <c:pt idx="21">
                    <c:v>0.21408720964441882</c:v>
                  </c:pt>
                  <c:pt idx="22">
                    <c:v>0.21794494717703369</c:v>
                  </c:pt>
                  <c:pt idx="23">
                    <c:v>0.21408720964441882</c:v>
                  </c:pt>
                  <c:pt idx="24">
                    <c:v>0.22484562605386735</c:v>
                  </c:pt>
                  <c:pt idx="25">
                    <c:v>0.23452078799117146</c:v>
                  </c:pt>
                  <c:pt idx="26">
                    <c:v>0.23746344747958345</c:v>
                  </c:pt>
                  <c:pt idx="27">
                    <c:v>0.25221243250702596</c:v>
                  </c:pt>
                  <c:pt idx="28">
                    <c:v>0.24494897427831783</c:v>
                  </c:pt>
                  <c:pt idx="29">
                    <c:v>0.26034165586355512</c:v>
                  </c:pt>
                  <c:pt idx="30">
                    <c:v>0.26087459737497548</c:v>
                  </c:pt>
                  <c:pt idx="31">
                    <c:v>0.26718699236468996</c:v>
                  </c:pt>
                  <c:pt idx="32">
                    <c:v>0.26770630673681683</c:v>
                  </c:pt>
                  <c:pt idx="33">
                    <c:v>0.2901149197588202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2.3570226039551587E-2</c:v>
                  </c:pt>
                  <c:pt idx="1">
                    <c:v>0</c:v>
                  </c:pt>
                  <c:pt idx="2">
                    <c:v>3.7267799624996496E-2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2.3570226039551587E-2</c:v>
                  </c:pt>
                  <c:pt idx="10">
                    <c:v>0.05</c:v>
                  </c:pt>
                  <c:pt idx="11">
                    <c:v>4.4095855184409845E-2</c:v>
                  </c:pt>
                  <c:pt idx="12">
                    <c:v>6.6666666666666666E-2</c:v>
                  </c:pt>
                  <c:pt idx="13">
                    <c:v>7.6376261582597332E-2</c:v>
                  </c:pt>
                  <c:pt idx="14">
                    <c:v>0.11666666666666667</c:v>
                  </c:pt>
                  <c:pt idx="15">
                    <c:v>0.1414213562373095</c:v>
                  </c:pt>
                  <c:pt idx="16">
                    <c:v>0.1810463415200036</c:v>
                  </c:pt>
                  <c:pt idx="17">
                    <c:v>0.16914819275153697</c:v>
                  </c:pt>
                  <c:pt idx="18">
                    <c:v>0.18929694486000911</c:v>
                  </c:pt>
                  <c:pt idx="19">
                    <c:v>0.19507833184532711</c:v>
                  </c:pt>
                  <c:pt idx="20">
                    <c:v>0.20344259359556169</c:v>
                  </c:pt>
                  <c:pt idx="21">
                    <c:v>0.21408720964441882</c:v>
                  </c:pt>
                  <c:pt idx="22">
                    <c:v>0.21794494717703369</c:v>
                  </c:pt>
                  <c:pt idx="23">
                    <c:v>0.21408720964441882</c:v>
                  </c:pt>
                  <c:pt idx="24">
                    <c:v>0.22484562605386735</c:v>
                  </c:pt>
                  <c:pt idx="25">
                    <c:v>0.23452078799117146</c:v>
                  </c:pt>
                  <c:pt idx="26">
                    <c:v>0.23746344747958345</c:v>
                  </c:pt>
                  <c:pt idx="27">
                    <c:v>0.25221243250702596</c:v>
                  </c:pt>
                  <c:pt idx="28">
                    <c:v>0.24494897427831783</c:v>
                  </c:pt>
                  <c:pt idx="29">
                    <c:v>0.26034165586355512</c:v>
                  </c:pt>
                  <c:pt idx="30">
                    <c:v>0.26087459737497548</c:v>
                  </c:pt>
                  <c:pt idx="31">
                    <c:v>0.26718699236468996</c:v>
                  </c:pt>
                  <c:pt idx="32">
                    <c:v>0.26770630673681683</c:v>
                  </c:pt>
                  <c:pt idx="33">
                    <c:v>0.2901149197588202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119.95</c:v>
                </c:pt>
                <c:pt idx="3">
                  <c:v>159.94999999999999</c:v>
                </c:pt>
                <c:pt idx="4">
                  <c:v>200.05</c:v>
                </c:pt>
                <c:pt idx="5">
                  <c:v>240.2</c:v>
                </c:pt>
                <c:pt idx="6">
                  <c:v>280.3</c:v>
                </c:pt>
                <c:pt idx="7">
                  <c:v>320.45</c:v>
                </c:pt>
                <c:pt idx="8">
                  <c:v>360.7</c:v>
                </c:pt>
                <c:pt idx="9">
                  <c:v>400.9</c:v>
                </c:pt>
                <c:pt idx="10">
                  <c:v>441.15</c:v>
                </c:pt>
                <c:pt idx="11">
                  <c:v>481.45</c:v>
                </c:pt>
                <c:pt idx="12">
                  <c:v>521.70000000000005</c:v>
                </c:pt>
                <c:pt idx="13">
                  <c:v>562</c:v>
                </c:pt>
                <c:pt idx="14">
                  <c:v>602.29999999999995</c:v>
                </c:pt>
                <c:pt idx="15">
                  <c:v>622.5</c:v>
                </c:pt>
                <c:pt idx="16">
                  <c:v>642.70000000000005</c:v>
                </c:pt>
                <c:pt idx="17">
                  <c:v>662.85</c:v>
                </c:pt>
                <c:pt idx="18">
                  <c:v>683.05</c:v>
                </c:pt>
                <c:pt idx="19">
                  <c:v>703.25</c:v>
                </c:pt>
                <c:pt idx="20">
                  <c:v>723.35</c:v>
                </c:pt>
                <c:pt idx="21">
                  <c:v>743.6</c:v>
                </c:pt>
                <c:pt idx="22">
                  <c:v>763.85</c:v>
                </c:pt>
                <c:pt idx="23">
                  <c:v>784.05</c:v>
                </c:pt>
                <c:pt idx="24">
                  <c:v>804.35</c:v>
                </c:pt>
                <c:pt idx="25">
                  <c:v>824.55</c:v>
                </c:pt>
                <c:pt idx="26">
                  <c:v>844.85</c:v>
                </c:pt>
                <c:pt idx="27">
                  <c:v>865.1</c:v>
                </c:pt>
                <c:pt idx="28">
                  <c:v>885.35</c:v>
                </c:pt>
                <c:pt idx="29">
                  <c:v>905.7</c:v>
                </c:pt>
                <c:pt idx="30">
                  <c:v>926.05</c:v>
                </c:pt>
                <c:pt idx="31">
                  <c:v>946.3</c:v>
                </c:pt>
                <c:pt idx="32">
                  <c:v>966.7</c:v>
                </c:pt>
                <c:pt idx="33">
                  <c:v>987.15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3.3333333333333333E-2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3.3333333333333333E-2</c:v>
                </c:pt>
                <c:pt idx="10">
                  <c:v>0.15</c:v>
                </c:pt>
                <c:pt idx="11">
                  <c:v>0.11666666666666667</c:v>
                </c:pt>
                <c:pt idx="12">
                  <c:v>0.26666666666666666</c:v>
                </c:pt>
                <c:pt idx="13">
                  <c:v>0.35</c:v>
                </c:pt>
                <c:pt idx="14">
                  <c:v>0.81666666666666665</c:v>
                </c:pt>
                <c:pt idx="15">
                  <c:v>1.2</c:v>
                </c:pt>
                <c:pt idx="16">
                  <c:v>1.9666666666666666</c:v>
                </c:pt>
                <c:pt idx="17">
                  <c:v>1.7166666666666666</c:v>
                </c:pt>
                <c:pt idx="18">
                  <c:v>2.15</c:v>
                </c:pt>
                <c:pt idx="19">
                  <c:v>2.2833333333333332</c:v>
                </c:pt>
                <c:pt idx="20">
                  <c:v>2.4833333333333334</c:v>
                </c:pt>
                <c:pt idx="21">
                  <c:v>2.75</c:v>
                </c:pt>
                <c:pt idx="22">
                  <c:v>2.85</c:v>
                </c:pt>
                <c:pt idx="23">
                  <c:v>2.75</c:v>
                </c:pt>
                <c:pt idx="24">
                  <c:v>3.0333333333333332</c:v>
                </c:pt>
                <c:pt idx="25">
                  <c:v>3.3</c:v>
                </c:pt>
                <c:pt idx="26">
                  <c:v>3.3833333333333333</c:v>
                </c:pt>
                <c:pt idx="27">
                  <c:v>3.8166666666666669</c:v>
                </c:pt>
                <c:pt idx="28">
                  <c:v>3.6</c:v>
                </c:pt>
                <c:pt idx="29">
                  <c:v>4.0666666666666664</c:v>
                </c:pt>
                <c:pt idx="30">
                  <c:v>4.083333333333333</c:v>
                </c:pt>
                <c:pt idx="31">
                  <c:v>4.2833333333333332</c:v>
                </c:pt>
                <c:pt idx="32">
                  <c:v>4.3</c:v>
                </c:pt>
                <c:pt idx="33" formatCode="General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119.95</c:v>
                </c:pt>
                <c:pt idx="3">
                  <c:v>159.94999999999999</c:v>
                </c:pt>
                <c:pt idx="4">
                  <c:v>200.05</c:v>
                </c:pt>
                <c:pt idx="5">
                  <c:v>240.2</c:v>
                </c:pt>
                <c:pt idx="6">
                  <c:v>280.3</c:v>
                </c:pt>
                <c:pt idx="7">
                  <c:v>320.45</c:v>
                </c:pt>
                <c:pt idx="8">
                  <c:v>360.7</c:v>
                </c:pt>
                <c:pt idx="9">
                  <c:v>400.9</c:v>
                </c:pt>
                <c:pt idx="10">
                  <c:v>441.15</c:v>
                </c:pt>
                <c:pt idx="11">
                  <c:v>481.45</c:v>
                </c:pt>
                <c:pt idx="12">
                  <c:v>521.70000000000005</c:v>
                </c:pt>
                <c:pt idx="13">
                  <c:v>562</c:v>
                </c:pt>
                <c:pt idx="14">
                  <c:v>602.29999999999995</c:v>
                </c:pt>
                <c:pt idx="15">
                  <c:v>622.5</c:v>
                </c:pt>
                <c:pt idx="16">
                  <c:v>642.70000000000005</c:v>
                </c:pt>
                <c:pt idx="17">
                  <c:v>662.85</c:v>
                </c:pt>
                <c:pt idx="18">
                  <c:v>683.05</c:v>
                </c:pt>
                <c:pt idx="19">
                  <c:v>703.25</c:v>
                </c:pt>
                <c:pt idx="20">
                  <c:v>723.35</c:v>
                </c:pt>
                <c:pt idx="21">
                  <c:v>743.6</c:v>
                </c:pt>
                <c:pt idx="22">
                  <c:v>763.85</c:v>
                </c:pt>
                <c:pt idx="23">
                  <c:v>784.05</c:v>
                </c:pt>
                <c:pt idx="24">
                  <c:v>804.35</c:v>
                </c:pt>
                <c:pt idx="25">
                  <c:v>824.55</c:v>
                </c:pt>
                <c:pt idx="26">
                  <c:v>844.85</c:v>
                </c:pt>
                <c:pt idx="27">
                  <c:v>865.1</c:v>
                </c:pt>
                <c:pt idx="28">
                  <c:v>885.35</c:v>
                </c:pt>
                <c:pt idx="29">
                  <c:v>905.7</c:v>
                </c:pt>
                <c:pt idx="30">
                  <c:v>926.05</c:v>
                </c:pt>
                <c:pt idx="31">
                  <c:v>946.3</c:v>
                </c:pt>
                <c:pt idx="32">
                  <c:v>966.7</c:v>
                </c:pt>
                <c:pt idx="33">
                  <c:v>987.15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599.6</c:v>
                </c:pt>
                <c:pt idx="3">
                  <c:v>799.6</c:v>
                </c:pt>
                <c:pt idx="4">
                  <c:v>999.6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2799.8</c:v>
                </c:pt>
                <c:pt idx="14">
                  <c:v>2999.6</c:v>
                </c:pt>
                <c:pt idx="15">
                  <c:v>3099.8</c:v>
                </c:pt>
                <c:pt idx="16">
                  <c:v>3199.8</c:v>
                </c:pt>
                <c:pt idx="17">
                  <c:v>3300</c:v>
                </c:pt>
                <c:pt idx="18">
                  <c:v>3400</c:v>
                </c:pt>
                <c:pt idx="19">
                  <c:v>3499.8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4199.6000000000004</c:v>
                </c:pt>
                <c:pt idx="27">
                  <c:v>4299.8</c:v>
                </c:pt>
                <c:pt idx="28">
                  <c:v>4399.8</c:v>
                </c:pt>
                <c:pt idx="29">
                  <c:v>4499.8</c:v>
                </c:pt>
                <c:pt idx="30">
                  <c:v>4599.8</c:v>
                </c:pt>
                <c:pt idx="31">
                  <c:v>4699.6000000000004</c:v>
                </c:pt>
                <c:pt idx="32">
                  <c:v>4799.6000000000004</c:v>
                </c:pt>
                <c:pt idx="33" formatCode="General">
                  <c:v>4899.6000000000004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119.95</c:v>
                </c:pt>
                <c:pt idx="3">
                  <c:v>159.94999999999999</c:v>
                </c:pt>
                <c:pt idx="4">
                  <c:v>200.05</c:v>
                </c:pt>
                <c:pt idx="5">
                  <c:v>240.2</c:v>
                </c:pt>
                <c:pt idx="6">
                  <c:v>280.3</c:v>
                </c:pt>
                <c:pt idx="7">
                  <c:v>320.45</c:v>
                </c:pt>
                <c:pt idx="8">
                  <c:v>360.7</c:v>
                </c:pt>
                <c:pt idx="9">
                  <c:v>400.9</c:v>
                </c:pt>
                <c:pt idx="10">
                  <c:v>441.15</c:v>
                </c:pt>
                <c:pt idx="11">
                  <c:v>481.45</c:v>
                </c:pt>
                <c:pt idx="12">
                  <c:v>521.70000000000005</c:v>
                </c:pt>
                <c:pt idx="13">
                  <c:v>562</c:v>
                </c:pt>
                <c:pt idx="14">
                  <c:v>602.29999999999995</c:v>
                </c:pt>
                <c:pt idx="15">
                  <c:v>622.5</c:v>
                </c:pt>
                <c:pt idx="16">
                  <c:v>642.70000000000005</c:v>
                </c:pt>
                <c:pt idx="17">
                  <c:v>662.85</c:v>
                </c:pt>
                <c:pt idx="18">
                  <c:v>683.05</c:v>
                </c:pt>
                <c:pt idx="19">
                  <c:v>703.25</c:v>
                </c:pt>
                <c:pt idx="20">
                  <c:v>723.35</c:v>
                </c:pt>
                <c:pt idx="21">
                  <c:v>743.6</c:v>
                </c:pt>
                <c:pt idx="22">
                  <c:v>763.85</c:v>
                </c:pt>
                <c:pt idx="23">
                  <c:v>784.05</c:v>
                </c:pt>
                <c:pt idx="24">
                  <c:v>804.35</c:v>
                </c:pt>
                <c:pt idx="25">
                  <c:v>824.55</c:v>
                </c:pt>
                <c:pt idx="26">
                  <c:v>844.85</c:v>
                </c:pt>
                <c:pt idx="27">
                  <c:v>865.1</c:v>
                </c:pt>
                <c:pt idx="28">
                  <c:v>885.35</c:v>
                </c:pt>
                <c:pt idx="29">
                  <c:v>905.7</c:v>
                </c:pt>
                <c:pt idx="30">
                  <c:v>926.05</c:v>
                </c:pt>
                <c:pt idx="31">
                  <c:v>946.3</c:v>
                </c:pt>
                <c:pt idx="32">
                  <c:v>966.7</c:v>
                </c:pt>
                <c:pt idx="33">
                  <c:v>987.15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3.3333333333333333E-2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3.3333333333333333E-2</c:v>
                </c:pt>
                <c:pt idx="10">
                  <c:v>0.15</c:v>
                </c:pt>
                <c:pt idx="11">
                  <c:v>0.11666666666666667</c:v>
                </c:pt>
                <c:pt idx="12">
                  <c:v>0.26666666666666666</c:v>
                </c:pt>
                <c:pt idx="13">
                  <c:v>0.35</c:v>
                </c:pt>
                <c:pt idx="14">
                  <c:v>0.81666666666666665</c:v>
                </c:pt>
                <c:pt idx="15">
                  <c:v>1.2</c:v>
                </c:pt>
                <c:pt idx="16">
                  <c:v>1.9666666666666666</c:v>
                </c:pt>
                <c:pt idx="17">
                  <c:v>1.7166666666666666</c:v>
                </c:pt>
                <c:pt idx="18">
                  <c:v>2.15</c:v>
                </c:pt>
                <c:pt idx="19">
                  <c:v>2.2833333333333332</c:v>
                </c:pt>
                <c:pt idx="20">
                  <c:v>2.4833333333333334</c:v>
                </c:pt>
                <c:pt idx="21">
                  <c:v>2.75</c:v>
                </c:pt>
                <c:pt idx="22">
                  <c:v>2.85</c:v>
                </c:pt>
                <c:pt idx="23">
                  <c:v>2.75</c:v>
                </c:pt>
                <c:pt idx="24">
                  <c:v>3.0333333333333332</c:v>
                </c:pt>
                <c:pt idx="25">
                  <c:v>3.3</c:v>
                </c:pt>
                <c:pt idx="26">
                  <c:v>3.3833333333333333</c:v>
                </c:pt>
                <c:pt idx="27">
                  <c:v>3.8166666666666669</c:v>
                </c:pt>
                <c:pt idx="28">
                  <c:v>3.6</c:v>
                </c:pt>
                <c:pt idx="29">
                  <c:v>4.0666666666666664</c:v>
                </c:pt>
                <c:pt idx="30">
                  <c:v>4.083333333333333</c:v>
                </c:pt>
                <c:pt idx="31">
                  <c:v>4.2833333333333332</c:v>
                </c:pt>
                <c:pt idx="32">
                  <c:v>4.3</c:v>
                </c:pt>
                <c:pt idx="33" formatCode="General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topLeftCell="A2" zoomScale="120" zoomScaleNormal="120" workbookViewId="0">
      <selection activeCell="G26" sqref="G26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0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</cols>
  <sheetData>
    <row r="1" spans="1:17" ht="15">
      <c r="A1" s="29" t="s">
        <v>40</v>
      </c>
      <c r="B1" s="29"/>
      <c r="C1" s="29"/>
      <c r="D1" s="29"/>
      <c r="E1" s="29"/>
      <c r="F1" s="29"/>
      <c r="G1" s="29"/>
      <c r="H1" s="29"/>
      <c r="I1" s="29"/>
      <c r="P1" s="30" t="s">
        <v>18</v>
      </c>
      <c r="Q1" s="30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1">
        <v>199.6</v>
      </c>
      <c r="C4" s="17">
        <f>A4/$Q$2</f>
        <v>39.920159680638726</v>
      </c>
      <c r="D4" s="20">
        <v>39.9</v>
      </c>
      <c r="E4" s="22">
        <f>B4/D4</f>
        <v>5.0025062656641603</v>
      </c>
      <c r="F4" s="17">
        <f>E4/$Q$2</f>
        <v>0.99850424464354504</v>
      </c>
      <c r="G4" s="18">
        <v>2</v>
      </c>
      <c r="H4" s="22">
        <f>G4/$Q$22</f>
        <v>3.3333333333333333E-2</v>
      </c>
      <c r="I4" s="22">
        <f>SQRT(G4)/$Q$22</f>
        <v>2.3570226039551587E-2</v>
      </c>
      <c r="P4" s="12"/>
      <c r="Q4" s="15"/>
    </row>
    <row r="5" spans="1:17" ht="15">
      <c r="A5" s="17">
        <v>400</v>
      </c>
      <c r="B5" s="21">
        <v>399.6</v>
      </c>
      <c r="C5" s="17">
        <f t="shared" ref="C5:C37" si="0">A5/$Q$2</f>
        <v>79.840319361277452</v>
      </c>
      <c r="D5" s="20">
        <v>79.900000000000006</v>
      </c>
      <c r="E5" s="22">
        <f t="shared" ref="E5:E37" si="1">B5/D5</f>
        <v>5.0012515644555693</v>
      </c>
      <c r="F5" s="17">
        <f t="shared" ref="F5:F37" si="2">E5/$Q$2</f>
        <v>0.99825380528055274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30" t="s">
        <v>16</v>
      </c>
      <c r="Q5" s="30"/>
    </row>
    <row r="6" spans="1:17" ht="15">
      <c r="A6" s="17">
        <v>600</v>
      </c>
      <c r="B6" s="21">
        <v>599.6</v>
      </c>
      <c r="C6" s="17">
        <f t="shared" si="0"/>
        <v>119.76047904191617</v>
      </c>
      <c r="D6" s="20">
        <v>119.95</v>
      </c>
      <c r="E6" s="22">
        <f t="shared" si="1"/>
        <v>4.9987494789495628</v>
      </c>
      <c r="F6" s="17">
        <f t="shared" si="2"/>
        <v>0.99775438701588082</v>
      </c>
      <c r="G6" s="18">
        <v>5</v>
      </c>
      <c r="H6" s="22">
        <f t="shared" si="3"/>
        <v>8.3333333333333329E-2</v>
      </c>
      <c r="I6" s="22">
        <f t="shared" si="4"/>
        <v>3.7267799624996496E-2</v>
      </c>
      <c r="P6" s="12" t="s">
        <v>17</v>
      </c>
      <c r="Q6" s="13" t="s">
        <v>41</v>
      </c>
    </row>
    <row r="7" spans="1:17" ht="15">
      <c r="A7" s="17">
        <v>800</v>
      </c>
      <c r="B7" s="21">
        <v>799.6</v>
      </c>
      <c r="C7" s="17">
        <f t="shared" si="0"/>
        <v>159.6806387225549</v>
      </c>
      <c r="D7" s="20">
        <v>159.94999999999999</v>
      </c>
      <c r="E7" s="22">
        <f t="shared" si="1"/>
        <v>4.9990622069396693</v>
      </c>
      <c r="F7" s="17">
        <f t="shared" si="2"/>
        <v>0.99781680777238912</v>
      </c>
      <c r="G7" s="18">
        <v>0</v>
      </c>
      <c r="H7" s="22">
        <f t="shared" si="3"/>
        <v>0</v>
      </c>
      <c r="I7" s="22">
        <f t="shared" si="4"/>
        <v>0</v>
      </c>
      <c r="P7" s="12"/>
      <c r="Q7" s="13" t="s">
        <v>42</v>
      </c>
    </row>
    <row r="8" spans="1:17" ht="15">
      <c r="A8" s="17">
        <v>1000</v>
      </c>
      <c r="B8" s="21">
        <v>999.6</v>
      </c>
      <c r="C8" s="17">
        <f t="shared" si="0"/>
        <v>199.60079840319361</v>
      </c>
      <c r="D8" s="20">
        <v>200.05</v>
      </c>
      <c r="E8" s="22">
        <f t="shared" si="1"/>
        <v>4.9967508122969253</v>
      </c>
      <c r="F8" s="17">
        <f t="shared" si="2"/>
        <v>0.99735545155627259</v>
      </c>
      <c r="G8" s="18">
        <v>0</v>
      </c>
      <c r="H8" s="22">
        <f t="shared" si="3"/>
        <v>0</v>
      </c>
      <c r="I8" s="22">
        <f t="shared" si="4"/>
        <v>0</v>
      </c>
      <c r="P8" s="30" t="s">
        <v>15</v>
      </c>
      <c r="Q8" s="30"/>
    </row>
    <row r="9" spans="1:17" ht="15">
      <c r="A9" s="19">
        <v>1200</v>
      </c>
      <c r="B9" s="21">
        <v>1199.8</v>
      </c>
      <c r="C9" s="17">
        <f t="shared" si="0"/>
        <v>239.52095808383234</v>
      </c>
      <c r="D9" s="20">
        <v>240.2</v>
      </c>
      <c r="E9" s="22">
        <f t="shared" si="1"/>
        <v>4.9950041631973354</v>
      </c>
      <c r="F9" s="17">
        <f t="shared" si="2"/>
        <v>0.99700681900146415</v>
      </c>
      <c r="G9" s="18">
        <v>0</v>
      </c>
      <c r="H9" s="22">
        <f t="shared" si="3"/>
        <v>0</v>
      </c>
      <c r="I9" s="22">
        <f t="shared" si="4"/>
        <v>0</v>
      </c>
      <c r="P9" s="12" t="s">
        <v>17</v>
      </c>
      <c r="Q9" s="13" t="s">
        <v>43</v>
      </c>
    </row>
    <row r="10" spans="1:17" ht="15">
      <c r="A10" s="17">
        <v>1400</v>
      </c>
      <c r="B10" s="21">
        <v>1399.8</v>
      </c>
      <c r="C10" s="17">
        <f t="shared" si="0"/>
        <v>279.44111776447107</v>
      </c>
      <c r="D10" s="20">
        <v>280.3</v>
      </c>
      <c r="E10" s="22">
        <f t="shared" si="1"/>
        <v>4.9939350695683196</v>
      </c>
      <c r="F10" s="17">
        <f t="shared" si="2"/>
        <v>0.99679342705954488</v>
      </c>
      <c r="G10" s="18">
        <v>0</v>
      </c>
      <c r="H10" s="22">
        <f t="shared" si="3"/>
        <v>0</v>
      </c>
      <c r="I10" s="22">
        <f t="shared" si="4"/>
        <v>0</v>
      </c>
      <c r="P10" s="12" t="s">
        <v>11</v>
      </c>
      <c r="Q10" s="13">
        <v>4</v>
      </c>
    </row>
    <row r="11" spans="1:17" ht="15">
      <c r="A11" s="19">
        <v>1600</v>
      </c>
      <c r="B11" s="21">
        <v>1599.8</v>
      </c>
      <c r="C11" s="17">
        <f t="shared" si="0"/>
        <v>319.36127744510981</v>
      </c>
      <c r="D11" s="20">
        <v>320.45</v>
      </c>
      <c r="E11" s="22">
        <f t="shared" si="1"/>
        <v>4.992354501482291</v>
      </c>
      <c r="F11" s="17">
        <f t="shared" si="2"/>
        <v>0.99647794440764292</v>
      </c>
      <c r="G11" s="18">
        <v>0</v>
      </c>
      <c r="H11" s="22">
        <f t="shared" si="3"/>
        <v>0</v>
      </c>
      <c r="I11" s="22">
        <f t="shared" si="4"/>
        <v>0</v>
      </c>
      <c r="P11" s="12" t="s">
        <v>12</v>
      </c>
      <c r="Q11" s="13">
        <v>4.5</v>
      </c>
    </row>
    <row r="12" spans="1:17" ht="15">
      <c r="A12" s="19">
        <v>1800</v>
      </c>
      <c r="B12" s="21">
        <v>1799.8</v>
      </c>
      <c r="C12" s="17">
        <f t="shared" si="0"/>
        <v>359.28143712574854</v>
      </c>
      <c r="D12" s="20">
        <v>360.7</v>
      </c>
      <c r="E12" s="22">
        <f t="shared" si="1"/>
        <v>4.9897421680066536</v>
      </c>
      <c r="F12" s="17">
        <f t="shared" si="2"/>
        <v>0.99595652056021033</v>
      </c>
      <c r="G12" s="18">
        <v>0</v>
      </c>
      <c r="H12" s="22">
        <f t="shared" si="3"/>
        <v>0</v>
      </c>
      <c r="I12" s="22">
        <f t="shared" si="4"/>
        <v>0</v>
      </c>
      <c r="P12" s="12"/>
      <c r="Q12" s="12"/>
    </row>
    <row r="13" spans="1:17" ht="15">
      <c r="A13" s="19">
        <v>2000</v>
      </c>
      <c r="B13" s="21">
        <v>1999.8</v>
      </c>
      <c r="C13" s="17">
        <f t="shared" si="0"/>
        <v>399.20159680638722</v>
      </c>
      <c r="D13" s="20">
        <v>400.9</v>
      </c>
      <c r="E13" s="22">
        <f t="shared" si="1"/>
        <v>4.9882763781491644</v>
      </c>
      <c r="F13" s="17">
        <f t="shared" si="2"/>
        <v>0.99566394773436417</v>
      </c>
      <c r="G13" s="18">
        <v>2</v>
      </c>
      <c r="H13" s="22">
        <f t="shared" si="3"/>
        <v>3.3333333333333333E-2</v>
      </c>
      <c r="I13" s="22">
        <f t="shared" si="4"/>
        <v>2.3570226039551587E-2</v>
      </c>
      <c r="P13" s="12" t="s">
        <v>14</v>
      </c>
      <c r="Q13" s="13">
        <v>500</v>
      </c>
    </row>
    <row r="14" spans="1:17" ht="15">
      <c r="A14" s="19">
        <v>2200</v>
      </c>
      <c r="B14" s="21">
        <v>2199.8000000000002</v>
      </c>
      <c r="C14" s="17">
        <f t="shared" si="0"/>
        <v>439.12175648702595</v>
      </c>
      <c r="D14" s="20">
        <v>441.15</v>
      </c>
      <c r="E14" s="22">
        <f t="shared" si="1"/>
        <v>4.9865125240847794</v>
      </c>
      <c r="F14" s="17">
        <f t="shared" si="2"/>
        <v>0.99531188105484625</v>
      </c>
      <c r="G14" s="18">
        <v>9</v>
      </c>
      <c r="H14" s="22">
        <f t="shared" si="3"/>
        <v>0.15</v>
      </c>
      <c r="I14" s="22">
        <f t="shared" si="4"/>
        <v>0.05</v>
      </c>
      <c r="P14" s="12" t="s">
        <v>13</v>
      </c>
      <c r="Q14" s="13">
        <v>500</v>
      </c>
    </row>
    <row r="15" spans="1:17" ht="15">
      <c r="A15" s="19">
        <v>2400</v>
      </c>
      <c r="B15" s="21">
        <v>2399.8000000000002</v>
      </c>
      <c r="C15" s="17">
        <f t="shared" si="0"/>
        <v>479.04191616766468</v>
      </c>
      <c r="D15" s="20">
        <v>481.45</v>
      </c>
      <c r="E15" s="22">
        <f t="shared" si="1"/>
        <v>4.9845259113095866</v>
      </c>
      <c r="F15" s="17">
        <f t="shared" si="2"/>
        <v>0.99491535155879973</v>
      </c>
      <c r="G15" s="18">
        <v>7</v>
      </c>
      <c r="H15" s="22">
        <f t="shared" si="3"/>
        <v>0.11666666666666667</v>
      </c>
      <c r="I15" s="22">
        <f t="shared" si="4"/>
        <v>4.4095855184409845E-2</v>
      </c>
      <c r="P15" s="12"/>
      <c r="Q15" s="14"/>
    </row>
    <row r="16" spans="1:17" ht="15">
      <c r="A16" s="19">
        <v>2600</v>
      </c>
      <c r="B16" s="21">
        <v>2599.8000000000002</v>
      </c>
      <c r="C16" s="17">
        <f t="shared" si="0"/>
        <v>518.96207584830347</v>
      </c>
      <c r="D16" s="20">
        <v>521.70000000000005</v>
      </c>
      <c r="E16" s="22">
        <f t="shared" si="1"/>
        <v>4.9833237492811957</v>
      </c>
      <c r="F16" s="17">
        <f t="shared" si="2"/>
        <v>0.99467539905812297</v>
      </c>
      <c r="G16" s="18">
        <v>16</v>
      </c>
      <c r="H16" s="22">
        <f t="shared" si="3"/>
        <v>0.26666666666666666</v>
      </c>
      <c r="I16" s="22">
        <f t="shared" si="4"/>
        <v>6.6666666666666666E-2</v>
      </c>
      <c r="P16" s="30" t="s">
        <v>22</v>
      </c>
      <c r="Q16" s="30"/>
    </row>
    <row r="17" spans="1:17" ht="15">
      <c r="A17" s="19">
        <v>2800</v>
      </c>
      <c r="B17" s="21">
        <v>2799.8</v>
      </c>
      <c r="C17" s="17">
        <f t="shared" si="0"/>
        <v>558.88223552894215</v>
      </c>
      <c r="D17" s="23">
        <v>562</v>
      </c>
      <c r="E17" s="22">
        <f t="shared" si="1"/>
        <v>4.9818505338078296</v>
      </c>
      <c r="F17" s="17">
        <f t="shared" si="2"/>
        <v>0.99438134407341916</v>
      </c>
      <c r="G17" s="18">
        <v>21</v>
      </c>
      <c r="H17" s="22">
        <f t="shared" si="3"/>
        <v>0.35</v>
      </c>
      <c r="I17" s="22">
        <f t="shared" si="4"/>
        <v>7.6376261582597332E-2</v>
      </c>
      <c r="P17" s="12" t="s">
        <v>17</v>
      </c>
      <c r="Q17" s="13" t="s">
        <v>44</v>
      </c>
    </row>
    <row r="18" spans="1:17" ht="15">
      <c r="A18" s="19">
        <v>3000</v>
      </c>
      <c r="B18" s="21">
        <v>2999.6</v>
      </c>
      <c r="C18" s="17">
        <f t="shared" si="0"/>
        <v>598.80239520958082</v>
      </c>
      <c r="D18" s="23">
        <v>602.29999999999995</v>
      </c>
      <c r="E18" s="22">
        <f t="shared" si="1"/>
        <v>4.9802424041175497</v>
      </c>
      <c r="F18" s="17">
        <f t="shared" si="2"/>
        <v>0.99406036010330334</v>
      </c>
      <c r="G18" s="18">
        <v>49</v>
      </c>
      <c r="H18" s="22">
        <f t="shared" si="3"/>
        <v>0.81666666666666665</v>
      </c>
      <c r="I18" s="22">
        <f t="shared" si="4"/>
        <v>0.11666666666666667</v>
      </c>
      <c r="P18" s="12" t="s">
        <v>23</v>
      </c>
      <c r="Q18" s="13">
        <v>-142</v>
      </c>
    </row>
    <row r="19" spans="1:17" ht="15">
      <c r="A19" s="19">
        <v>3100</v>
      </c>
      <c r="B19" s="21">
        <v>3099.8</v>
      </c>
      <c r="C19" s="17">
        <f t="shared" si="0"/>
        <v>618.76247504990022</v>
      </c>
      <c r="D19" s="20">
        <v>622.5</v>
      </c>
      <c r="E19" s="22">
        <f t="shared" si="1"/>
        <v>4.9795983935742978</v>
      </c>
      <c r="F19" s="17">
        <f t="shared" si="2"/>
        <v>0.9939318150846902</v>
      </c>
      <c r="G19" s="18">
        <v>72</v>
      </c>
      <c r="H19" s="22">
        <f t="shared" si="3"/>
        <v>1.2</v>
      </c>
      <c r="I19" s="22">
        <f t="shared" si="4"/>
        <v>0.1414213562373095</v>
      </c>
      <c r="P19" s="12"/>
      <c r="Q19" s="12"/>
    </row>
    <row r="20" spans="1:17" ht="15">
      <c r="A20" s="19">
        <v>3200</v>
      </c>
      <c r="B20" s="21">
        <v>3199.8</v>
      </c>
      <c r="C20" s="17">
        <f t="shared" si="0"/>
        <v>638.72255489021961</v>
      </c>
      <c r="D20" s="20">
        <v>642.70000000000005</v>
      </c>
      <c r="E20" s="22">
        <f t="shared" si="1"/>
        <v>4.9786836782324571</v>
      </c>
      <c r="F20" s="17">
        <f t="shared" si="2"/>
        <v>0.99374923717214714</v>
      </c>
      <c r="G20" s="18">
        <v>118</v>
      </c>
      <c r="H20" s="22">
        <f t="shared" si="3"/>
        <v>1.9666666666666666</v>
      </c>
      <c r="I20" s="22">
        <f t="shared" si="4"/>
        <v>0.1810463415200036</v>
      </c>
      <c r="P20" s="30" t="s">
        <v>24</v>
      </c>
      <c r="Q20" s="30"/>
    </row>
    <row r="21" spans="1:17" ht="15">
      <c r="A21" s="19">
        <v>3300</v>
      </c>
      <c r="B21" s="21">
        <v>3300</v>
      </c>
      <c r="C21" s="17">
        <f t="shared" si="0"/>
        <v>658.68263473053889</v>
      </c>
      <c r="D21" s="20">
        <v>662.85</v>
      </c>
      <c r="E21" s="22">
        <f t="shared" si="1"/>
        <v>4.9785019235121064</v>
      </c>
      <c r="F21" s="17">
        <f t="shared" si="2"/>
        <v>0.99371295878485166</v>
      </c>
      <c r="G21" s="18">
        <v>103</v>
      </c>
      <c r="H21" s="22">
        <f t="shared" si="3"/>
        <v>1.7166666666666666</v>
      </c>
      <c r="I21" s="22">
        <f t="shared" si="4"/>
        <v>0.16914819275153697</v>
      </c>
      <c r="P21" s="12" t="s">
        <v>17</v>
      </c>
      <c r="Q21" s="13" t="s">
        <v>45</v>
      </c>
    </row>
    <row r="22" spans="1:17" ht="15">
      <c r="A22" s="19">
        <v>3400</v>
      </c>
      <c r="B22" s="21">
        <v>3400</v>
      </c>
      <c r="C22" s="17">
        <f t="shared" si="0"/>
        <v>678.64271457085829</v>
      </c>
      <c r="D22" s="20">
        <v>683.05</v>
      </c>
      <c r="E22" s="22">
        <f t="shared" si="1"/>
        <v>4.9776736695703097</v>
      </c>
      <c r="F22" s="17">
        <f t="shared" si="2"/>
        <v>0.99354763863678841</v>
      </c>
      <c r="G22" s="18">
        <v>129</v>
      </c>
      <c r="H22" s="22">
        <f t="shared" si="3"/>
        <v>2.15</v>
      </c>
      <c r="I22" s="22">
        <f t="shared" si="4"/>
        <v>0.18929694486000911</v>
      </c>
      <c r="P22" s="12" t="s">
        <v>25</v>
      </c>
      <c r="Q22" s="13">
        <v>60</v>
      </c>
    </row>
    <row r="23" spans="1:17">
      <c r="A23" s="19">
        <v>3500</v>
      </c>
      <c r="B23" s="21">
        <v>3499.8</v>
      </c>
      <c r="C23" s="17">
        <f t="shared" si="0"/>
        <v>698.60279441117768</v>
      </c>
      <c r="D23" s="20">
        <v>703.25</v>
      </c>
      <c r="E23" s="22">
        <f t="shared" si="1"/>
        <v>4.9766086029150376</v>
      </c>
      <c r="F23" s="17">
        <f t="shared" si="2"/>
        <v>0.99333505048204351</v>
      </c>
      <c r="G23" s="18">
        <v>137</v>
      </c>
      <c r="H23" s="22">
        <f t="shared" si="3"/>
        <v>2.2833333333333332</v>
      </c>
      <c r="I23" s="22">
        <f t="shared" si="4"/>
        <v>0.19507833184532711</v>
      </c>
    </row>
    <row r="24" spans="1:17">
      <c r="A24" s="19">
        <v>3600</v>
      </c>
      <c r="B24" s="21">
        <v>3599.8</v>
      </c>
      <c r="C24" s="17">
        <f t="shared" si="0"/>
        <v>718.56287425149708</v>
      </c>
      <c r="D24" s="20">
        <v>723.35</v>
      </c>
      <c r="E24" s="22">
        <f>B24/D24</f>
        <v>4.9765673601990734</v>
      </c>
      <c r="F24" s="17">
        <f t="shared" si="2"/>
        <v>0.99332681840300874</v>
      </c>
      <c r="G24" s="18">
        <v>149</v>
      </c>
      <c r="H24" s="22">
        <f>G24/$Q$22</f>
        <v>2.4833333333333334</v>
      </c>
      <c r="I24" s="22">
        <f>SQRT(G24)/$Q$22</f>
        <v>0.20344259359556169</v>
      </c>
    </row>
    <row r="25" spans="1:17" ht="15">
      <c r="A25" s="19">
        <v>3700</v>
      </c>
      <c r="B25" s="21">
        <v>3699.6</v>
      </c>
      <c r="C25" s="17">
        <f t="shared" si="0"/>
        <v>738.52295409181636</v>
      </c>
      <c r="D25" s="20">
        <v>743.6</v>
      </c>
      <c r="E25" s="22">
        <f t="shared" si="1"/>
        <v>4.9752555137170518</v>
      </c>
      <c r="F25" s="17">
        <f t="shared" si="2"/>
        <v>0.9930649727978148</v>
      </c>
      <c r="G25" s="18">
        <v>165</v>
      </c>
      <c r="H25" s="22">
        <f t="shared" si="3"/>
        <v>2.75</v>
      </c>
      <c r="I25" s="22">
        <f t="shared" si="4"/>
        <v>0.21408720964441882</v>
      </c>
      <c r="J25" s="4"/>
      <c r="K25" s="4"/>
      <c r="L25" s="4"/>
      <c r="M25" s="4"/>
      <c r="N25" s="4"/>
      <c r="O25" s="4"/>
      <c r="P25" s="27" t="s">
        <v>31</v>
      </c>
      <c r="Q25" s="28"/>
    </row>
    <row r="26" spans="1:17" ht="15">
      <c r="A26" s="19">
        <v>3800</v>
      </c>
      <c r="B26" s="21">
        <v>3799.8</v>
      </c>
      <c r="C26" s="17">
        <f t="shared" si="0"/>
        <v>758.48303393213575</v>
      </c>
      <c r="D26" s="20">
        <v>763.85</v>
      </c>
      <c r="E26" s="22">
        <f t="shared" si="1"/>
        <v>4.9745368855141718</v>
      </c>
      <c r="F26" s="17">
        <f t="shared" si="2"/>
        <v>0.99292153403476491</v>
      </c>
      <c r="G26" s="18">
        <v>171</v>
      </c>
      <c r="H26" s="22">
        <f t="shared" si="3"/>
        <v>2.85</v>
      </c>
      <c r="I26" s="22">
        <f t="shared" si="4"/>
        <v>0.21794494717703369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4899.6000000000004</v>
      </c>
    </row>
    <row r="27" spans="1:17" ht="15">
      <c r="A27" s="19">
        <v>3900</v>
      </c>
      <c r="B27" s="21">
        <v>3899.8</v>
      </c>
      <c r="C27" s="17">
        <f t="shared" si="0"/>
        <v>778.44311377245515</v>
      </c>
      <c r="D27" s="20">
        <v>784.05</v>
      </c>
      <c r="E27" s="22">
        <f t="shared" si="1"/>
        <v>4.9739174797525676</v>
      </c>
      <c r="F27" s="17">
        <f t="shared" si="2"/>
        <v>0.99279790015021319</v>
      </c>
      <c r="G27" s="18">
        <v>165</v>
      </c>
      <c r="H27" s="22">
        <f t="shared" si="3"/>
        <v>2.75</v>
      </c>
      <c r="I27" s="22">
        <f t="shared" si="4"/>
        <v>0.21408720964441882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4639.6050000000005</v>
      </c>
    </row>
    <row r="28" spans="1:17" ht="15">
      <c r="A28" s="19">
        <v>4000</v>
      </c>
      <c r="B28" s="21">
        <v>4000</v>
      </c>
      <c r="C28" s="17">
        <f t="shared" si="0"/>
        <v>798.40319361277443</v>
      </c>
      <c r="D28" s="20">
        <v>804.35</v>
      </c>
      <c r="E28" s="22">
        <f t="shared" si="1"/>
        <v>4.9729595325418039</v>
      </c>
      <c r="F28" s="17">
        <f t="shared" si="2"/>
        <v>0.99260669312211658</v>
      </c>
      <c r="G28" s="18">
        <v>182</v>
      </c>
      <c r="H28" s="22">
        <f t="shared" si="3"/>
        <v>3.0333333333333332</v>
      </c>
      <c r="I28" s="22">
        <f t="shared" si="4"/>
        <v>0.22484562605386735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987.15</v>
      </c>
    </row>
    <row r="29" spans="1:17" ht="15">
      <c r="A29" s="19">
        <v>4100</v>
      </c>
      <c r="B29" s="21">
        <v>4099.8</v>
      </c>
      <c r="C29" s="17">
        <f t="shared" si="0"/>
        <v>818.36327345309383</v>
      </c>
      <c r="D29" s="20">
        <v>824.55</v>
      </c>
      <c r="E29" s="22">
        <f t="shared" si="1"/>
        <v>4.9721666363470991</v>
      </c>
      <c r="F29" s="17">
        <f t="shared" si="2"/>
        <v>0.99244843040860264</v>
      </c>
      <c r="G29" s="18">
        <v>198</v>
      </c>
      <c r="H29" s="22">
        <f t="shared" si="3"/>
        <v>3.3</v>
      </c>
      <c r="I29" s="22">
        <f t="shared" si="4"/>
        <v>0.23452078799117146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</row>
    <row r="30" spans="1:17" ht="15">
      <c r="A30" s="19">
        <v>4200</v>
      </c>
      <c r="B30" s="21">
        <v>4199.6000000000004</v>
      </c>
      <c r="C30" s="17">
        <f t="shared" si="0"/>
        <v>838.32335329341322</v>
      </c>
      <c r="D30" s="20">
        <v>844.85</v>
      </c>
      <c r="E30" s="22">
        <f t="shared" si="1"/>
        <v>4.9708232230573479</v>
      </c>
      <c r="F30" s="17">
        <f t="shared" si="2"/>
        <v>0.99218028404338288</v>
      </c>
      <c r="G30" s="18">
        <v>203</v>
      </c>
      <c r="H30" s="22">
        <f t="shared" si="3"/>
        <v>3.3833333333333333</v>
      </c>
      <c r="I30" s="22">
        <f t="shared" si="4"/>
        <v>0.23746344747958345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4.96205378275162</v>
      </c>
    </row>
    <row r="31" spans="1:17" ht="15">
      <c r="A31" s="19">
        <v>4300</v>
      </c>
      <c r="B31" s="21">
        <v>4299.8</v>
      </c>
      <c r="C31" s="17">
        <f t="shared" si="0"/>
        <v>858.28343313373261</v>
      </c>
      <c r="D31" s="20">
        <v>865.1</v>
      </c>
      <c r="E31" s="22">
        <f t="shared" si="1"/>
        <v>4.9702924517396836</v>
      </c>
      <c r="F31" s="17">
        <f t="shared" si="2"/>
        <v>0.99207434166460751</v>
      </c>
      <c r="G31" s="18">
        <v>229</v>
      </c>
      <c r="H31" s="22">
        <f t="shared" si="3"/>
        <v>3.8166666666666669</v>
      </c>
      <c r="I31" s="22">
        <f t="shared" si="4"/>
        <v>0.25221243250702596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0.95701032431895761</v>
      </c>
    </row>
    <row r="32" spans="1:17" ht="15">
      <c r="A32" s="19">
        <v>4400</v>
      </c>
      <c r="B32" s="21">
        <v>4399.8</v>
      </c>
      <c r="C32" s="17">
        <f t="shared" si="0"/>
        <v>878.2435129740519</v>
      </c>
      <c r="D32" s="20">
        <v>885.35</v>
      </c>
      <c r="E32" s="22">
        <f t="shared" si="1"/>
        <v>4.9695600609928281</v>
      </c>
      <c r="F32" s="17">
        <f t="shared" si="2"/>
        <v>0.99192815588679206</v>
      </c>
      <c r="G32" s="18">
        <v>216</v>
      </c>
      <c r="H32" s="22">
        <f t="shared" si="3"/>
        <v>3.6</v>
      </c>
      <c r="I32" s="22">
        <f t="shared" si="4"/>
        <v>0.24494897427831783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5.05</v>
      </c>
    </row>
    <row r="33" spans="1:17" ht="15">
      <c r="A33" s="19">
        <v>4500</v>
      </c>
      <c r="B33" s="24">
        <v>4499.8</v>
      </c>
      <c r="C33" s="17">
        <f t="shared" si="0"/>
        <v>898.20359281437129</v>
      </c>
      <c r="D33" s="20">
        <v>905.7</v>
      </c>
      <c r="E33" s="22">
        <f t="shared" si="1"/>
        <v>4.9683118030252844</v>
      </c>
      <c r="F33" s="17">
        <f t="shared" si="2"/>
        <v>0.9916790025998572</v>
      </c>
      <c r="G33" s="18">
        <v>244</v>
      </c>
      <c r="H33" s="22">
        <f t="shared" si="3"/>
        <v>4.0666666666666664</v>
      </c>
      <c r="I33" s="22">
        <f t="shared" si="4"/>
        <v>0.26034165586355512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0.2901149197588202</v>
      </c>
    </row>
    <row r="34" spans="1:17">
      <c r="A34" s="19">
        <v>4600</v>
      </c>
      <c r="B34" s="21">
        <v>4599.8</v>
      </c>
      <c r="C34" s="17">
        <f t="shared" si="0"/>
        <v>918.16367265469069</v>
      </c>
      <c r="D34" s="20">
        <v>926.05</v>
      </c>
      <c r="E34" s="22">
        <f t="shared" si="1"/>
        <v>4.9671184061335785</v>
      </c>
      <c r="F34" s="17">
        <f t="shared" si="2"/>
        <v>0.99144079962746079</v>
      </c>
      <c r="G34" s="18">
        <v>245</v>
      </c>
      <c r="H34" s="22">
        <f t="shared" si="3"/>
        <v>4.083333333333333</v>
      </c>
      <c r="I34" s="22">
        <f t="shared" si="4"/>
        <v>0.26087459737497548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1">
        <v>4699.6000000000004</v>
      </c>
      <c r="C35" s="17">
        <f t="shared" si="0"/>
        <v>938.12375249500997</v>
      </c>
      <c r="D35" s="20">
        <v>946.3</v>
      </c>
      <c r="E35" s="22">
        <f t="shared" si="1"/>
        <v>4.9662897601183564</v>
      </c>
      <c r="F35" s="17">
        <f t="shared" si="2"/>
        <v>0.99127540122122892</v>
      </c>
      <c r="G35" s="18">
        <v>257</v>
      </c>
      <c r="H35" s="22">
        <f t="shared" si="3"/>
        <v>4.2833333333333332</v>
      </c>
      <c r="I35" s="22">
        <f t="shared" si="4"/>
        <v>0.26718699236468996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1">
        <v>4799.6000000000004</v>
      </c>
      <c r="C36" s="17">
        <f t="shared" si="0"/>
        <v>958.08383233532936</v>
      </c>
      <c r="D36" s="20">
        <v>966.7</v>
      </c>
      <c r="E36" s="22">
        <f t="shared" si="1"/>
        <v>4.9649322437157339</v>
      </c>
      <c r="F36" s="17">
        <f t="shared" si="2"/>
        <v>0.99100443986342002</v>
      </c>
      <c r="G36" s="18">
        <v>258</v>
      </c>
      <c r="H36" s="22">
        <f t="shared" si="3"/>
        <v>4.3</v>
      </c>
      <c r="I36" s="22">
        <f t="shared" si="4"/>
        <v>0.26770630673681683</v>
      </c>
    </row>
    <row r="37" spans="1:17">
      <c r="A37" s="19">
        <v>4900</v>
      </c>
      <c r="B37" s="18">
        <v>4899.6000000000004</v>
      </c>
      <c r="C37" s="17">
        <f t="shared" si="0"/>
        <v>978.04391217564876</v>
      </c>
      <c r="D37" s="20">
        <v>987.15</v>
      </c>
      <c r="E37" s="22">
        <f t="shared" si="1"/>
        <v>4.9633794256192072</v>
      </c>
      <c r="F37" s="17">
        <f t="shared" si="2"/>
        <v>0.99069449613157834</v>
      </c>
      <c r="G37" s="18">
        <v>303</v>
      </c>
      <c r="H37" s="17">
        <f t="shared" si="3"/>
        <v>5.05</v>
      </c>
      <c r="I37" s="17">
        <f t="shared" si="4"/>
        <v>0.2901149197588202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5" t="s">
        <v>5</v>
      </c>
      <c r="B44" s="25"/>
      <c r="C44" s="25"/>
      <c r="D44" s="25"/>
      <c r="E44" s="25"/>
      <c r="F44" s="25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5" t="s">
        <v>6</v>
      </c>
      <c r="B70" s="25"/>
      <c r="C70" s="25"/>
      <c r="D70" s="25"/>
      <c r="E70" s="25"/>
      <c r="F70" s="25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6"/>
      <c r="B94" s="26"/>
      <c r="C94" s="26"/>
      <c r="D94" s="26"/>
      <c r="E94" s="26"/>
    </row>
    <row r="95" spans="1:10" hidden="1">
      <c r="A95" s="26"/>
      <c r="B95" s="26"/>
      <c r="C95" s="26"/>
      <c r="D95" s="26"/>
      <c r="E95" s="26"/>
    </row>
    <row r="96" spans="1:10" hidden="1">
      <c r="A96" s="26"/>
      <c r="B96" s="26"/>
      <c r="C96" s="26"/>
      <c r="D96" s="26"/>
      <c r="E96" s="26"/>
    </row>
    <row r="97" spans="1:9" hidden="1">
      <c r="A97" s="26"/>
      <c r="B97" s="26"/>
      <c r="C97" s="26"/>
      <c r="D97" s="26"/>
      <c r="E97" s="26"/>
    </row>
    <row r="98" spans="1:9" hidden="1">
      <c r="A98" s="25" t="s">
        <v>8</v>
      </c>
      <c r="B98" s="25"/>
      <c r="C98" s="25"/>
      <c r="D98" s="25"/>
      <c r="E98" s="25"/>
      <c r="F98" s="25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5" t="s">
        <v>9</v>
      </c>
      <c r="B118" s="25"/>
      <c r="C118" s="25"/>
      <c r="D118" s="25"/>
      <c r="E118" s="25"/>
      <c r="F118" s="25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5" t="s">
        <v>10</v>
      </c>
      <c r="B146" s="25"/>
      <c r="C146" s="25"/>
      <c r="D146" s="25"/>
      <c r="E146" s="25"/>
      <c r="F146" s="25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" sqref="P3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CMS GEM Detector Group</cp:lastModifiedBy>
  <cp:revision>2</cp:revision>
  <dcterms:created xsi:type="dcterms:W3CDTF">2006-05-16T10:27:47Z</dcterms:created>
  <dcterms:modified xsi:type="dcterms:W3CDTF">2018-04-16T14:32:41Z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