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\\cern.ch\dfs\Users\c\cmsgemhw\Desktop\QC4_Local_Data\"/>
    </mc:Choice>
  </mc:AlternateContent>
  <bookViews>
    <workbookView xWindow="0" yWindow="0" windowWidth="28800" windowHeight="14100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E37" i="4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<sst xmlns="http://schemas.openxmlformats.org/spreadsheetml/2006/main" count="83" uniqueCount="46">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</sst>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165" fontId="8" fillId="4" borderId="3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0.99975707305589578</c:v>
                </c:pt>
                <c:pt idx="1">
                  <c:v>0.99887888593508056</c:v>
                </c:pt>
                <c:pt idx="2">
                  <c:v>0.99808719368266385</c:v>
                </c:pt>
                <c:pt idx="3">
                  <c:v>0.99806638676382786</c:v>
                </c:pt>
                <c:pt idx="4">
                  <c:v>0.99755500246694806</c:v>
                </c:pt>
                <c:pt idx="5">
                  <c:v>0.99721439901791264</c:v>
                </c:pt>
                <c:pt idx="6">
                  <c:v>0.99679342705954488</c:v>
                </c:pt>
                <c:pt idx="7">
                  <c:v>0.99647794440764292</c:v>
                </c:pt>
                <c:pt idx="8">
                  <c:v>0.99609459854725602</c:v>
                </c:pt>
                <c:pt idx="9">
                  <c:v>0.99578814181540876</c:v>
                </c:pt>
                <c:pt idx="10">
                  <c:v>0.99542470262377092</c:v>
                </c:pt>
                <c:pt idx="11">
                  <c:v>0.9950391105189641</c:v>
                </c:pt>
                <c:pt idx="12">
                  <c:v>0.99477073840433783</c:v>
                </c:pt>
                <c:pt idx="13">
                  <c:v>0.99454085866881758</c:v>
                </c:pt>
                <c:pt idx="14">
                  <c:v>0.99422543156795007</c:v>
                </c:pt>
                <c:pt idx="15">
                  <c:v>0.99401165537829483</c:v>
                </c:pt>
                <c:pt idx="16">
                  <c:v>0.99396600512016742</c:v>
                </c:pt>
                <c:pt idx="17">
                  <c:v>0.99378792204366173</c:v>
                </c:pt>
                <c:pt idx="18">
                  <c:v>0.9936203727245364</c:v>
                </c:pt>
                <c:pt idx="19">
                  <c:v>0.99347631977742601</c:v>
                </c:pt>
                <c:pt idx="20">
                  <c:v>0.9933954847114842</c:v>
                </c:pt>
                <c:pt idx="21">
                  <c:v>0.9931985390349094</c:v>
                </c:pt>
                <c:pt idx="22">
                  <c:v>0.99305154012760088</c:v>
                </c:pt>
                <c:pt idx="23">
                  <c:v>0.99292454061199631</c:v>
                </c:pt>
                <c:pt idx="24">
                  <c:v>0.99274219529108909</c:v>
                </c:pt>
                <c:pt idx="25">
                  <c:v>0.99258058361685186</c:v>
                </c:pt>
                <c:pt idx="26">
                  <c:v>0.99235647327341303</c:v>
                </c:pt>
                <c:pt idx="27">
                  <c:v>0.9921890323399446</c:v>
                </c:pt>
                <c:pt idx="28">
                  <c:v>0.99204020651157454</c:v>
                </c:pt>
                <c:pt idx="29">
                  <c:v>0.99156952158830947</c:v>
                </c:pt>
                <c:pt idx="30">
                  <c:v>0.99138727188749598</c:v>
                </c:pt>
                <c:pt idx="31">
                  <c:v>0.99117065952625616</c:v>
                </c:pt>
                <c:pt idx="32">
                  <c:v>0.99079945394142954</c:v>
                </c:pt>
                <c:pt idx="33">
                  <c:v>0.9905941472335148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39.85</c:v>
                </c:pt>
                <c:pt idx="1">
                  <c:v>79.849999999999994</c:v>
                </c:pt>
                <c:pt idx="2">
                  <c:v>119.95</c:v>
                </c:pt>
                <c:pt idx="3">
                  <c:v>159.94999999999999</c:v>
                </c:pt>
                <c:pt idx="4">
                  <c:v>200.05</c:v>
                </c:pt>
                <c:pt idx="5">
                  <c:v>240.15</c:v>
                </c:pt>
                <c:pt idx="6">
                  <c:v>280.3</c:v>
                </c:pt>
                <c:pt idx="7">
                  <c:v>320.45</c:v>
                </c:pt>
                <c:pt idx="8">
                  <c:v>360.65</c:v>
                </c:pt>
                <c:pt idx="9">
                  <c:v>400.85</c:v>
                </c:pt>
                <c:pt idx="10">
                  <c:v>441.1</c:v>
                </c:pt>
                <c:pt idx="11">
                  <c:v>481.35</c:v>
                </c:pt>
                <c:pt idx="12">
                  <c:v>521.65</c:v>
                </c:pt>
                <c:pt idx="13">
                  <c:v>561.95000000000005</c:v>
                </c:pt>
                <c:pt idx="14">
                  <c:v>602.20000000000005</c:v>
                </c:pt>
                <c:pt idx="15">
                  <c:v>622.45000000000005</c:v>
                </c:pt>
                <c:pt idx="16">
                  <c:v>642.6</c:v>
                </c:pt>
                <c:pt idx="17">
                  <c:v>662.8</c:v>
                </c:pt>
                <c:pt idx="18">
                  <c:v>683</c:v>
                </c:pt>
                <c:pt idx="19">
                  <c:v>703.15</c:v>
                </c:pt>
                <c:pt idx="20">
                  <c:v>723.3</c:v>
                </c:pt>
                <c:pt idx="21">
                  <c:v>743.5</c:v>
                </c:pt>
                <c:pt idx="22">
                  <c:v>763.75</c:v>
                </c:pt>
                <c:pt idx="23">
                  <c:v>783.95</c:v>
                </c:pt>
                <c:pt idx="24">
                  <c:v>804.2</c:v>
                </c:pt>
                <c:pt idx="25">
                  <c:v>824.4</c:v>
                </c:pt>
                <c:pt idx="26">
                  <c:v>844.7</c:v>
                </c:pt>
                <c:pt idx="27">
                  <c:v>865</c:v>
                </c:pt>
                <c:pt idx="28">
                  <c:v>885.25</c:v>
                </c:pt>
                <c:pt idx="29">
                  <c:v>905.8</c:v>
                </c:pt>
                <c:pt idx="30">
                  <c:v>926.1</c:v>
                </c:pt>
                <c:pt idx="31">
                  <c:v>946.4</c:v>
                </c:pt>
                <c:pt idx="32">
                  <c:v>966.9</c:v>
                </c:pt>
                <c:pt idx="33">
                  <c:v>987.25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2399.6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2999.6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3499.8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3999.8</c:v>
                </c:pt>
                <c:pt idx="25">
                  <c:v>4099.6000000000004</c:v>
                </c:pt>
                <c:pt idx="26">
                  <c:v>4199.6000000000004</c:v>
                </c:pt>
                <c:pt idx="27">
                  <c:v>4299.8</c:v>
                </c:pt>
                <c:pt idx="28">
                  <c:v>4399.8</c:v>
                </c:pt>
                <c:pt idx="29">
                  <c:v>4499.8</c:v>
                </c:pt>
                <c:pt idx="30">
                  <c:v>4599.8</c:v>
                </c:pt>
                <c:pt idx="31">
                  <c:v>4699.6000000000004</c:v>
                </c:pt>
                <c:pt idx="32">
                  <c:v>4799.6000000000004</c:v>
                </c:pt>
                <c:pt idx="33" formatCode="General">
                  <c:v>4899.6000000000004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1.6666666666666666E-2</c:v>
                  </c:pt>
                  <c:pt idx="8">
                    <c:v>4.0824829046386298E-2</c:v>
                  </c:pt>
                  <c:pt idx="9">
                    <c:v>9.5742710775633816E-2</c:v>
                  </c:pt>
                  <c:pt idx="10">
                    <c:v>0.1201850425154663</c:v>
                  </c:pt>
                  <c:pt idx="11">
                    <c:v>0.15456030825826172</c:v>
                  </c:pt>
                  <c:pt idx="12">
                    <c:v>0.17873008824606013</c:v>
                  </c:pt>
                  <c:pt idx="13">
                    <c:v>0.20069324297987159</c:v>
                  </c:pt>
                  <c:pt idx="14">
                    <c:v>0.22852182001336813</c:v>
                  </c:pt>
                  <c:pt idx="15">
                    <c:v>0.23033791601808756</c:v>
                  </c:pt>
                  <c:pt idx="16">
                    <c:v>0.23511226632776475</c:v>
                  </c:pt>
                  <c:pt idx="17">
                    <c:v>0.25495097567963926</c:v>
                  </c:pt>
                  <c:pt idx="18">
                    <c:v>0.24664414311581237</c:v>
                  </c:pt>
                  <c:pt idx="19">
                    <c:v>0.24776781245530843</c:v>
                  </c:pt>
                  <c:pt idx="20">
                    <c:v>0.24494897427831783</c:v>
                  </c:pt>
                  <c:pt idx="21">
                    <c:v>0.23979157616563598</c:v>
                  </c:pt>
                  <c:pt idx="22">
                    <c:v>0.23392781412696997</c:v>
                  </c:pt>
                  <c:pt idx="23">
                    <c:v>0.23746344747958345</c:v>
                  </c:pt>
                  <c:pt idx="24">
                    <c:v>0.22110831935702666</c:v>
                  </c:pt>
                  <c:pt idx="25">
                    <c:v>0.23921166824012205</c:v>
                  </c:pt>
                  <c:pt idx="26">
                    <c:v>0.2309401076758503</c:v>
                  </c:pt>
                  <c:pt idx="27">
                    <c:v>0.24267032964268392</c:v>
                  </c:pt>
                  <c:pt idx="28">
                    <c:v>0.23273733406281569</c:v>
                  </c:pt>
                  <c:pt idx="29">
                    <c:v>0.25873624493766706</c:v>
                  </c:pt>
                  <c:pt idx="30">
                    <c:v>0.26509956200978108</c:v>
                  </c:pt>
                  <c:pt idx="31">
                    <c:v>0.29391986814247328</c:v>
                  </c:pt>
                  <c:pt idx="32">
                    <c:v>0.3476108935769035</c:v>
                  </c:pt>
                  <c:pt idx="33">
                    <c:v>0.41129875597510224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1.6666666666666666E-2</c:v>
                  </c:pt>
                  <c:pt idx="8">
                    <c:v>4.0824829046386298E-2</c:v>
                  </c:pt>
                  <c:pt idx="9">
                    <c:v>9.5742710775633816E-2</c:v>
                  </c:pt>
                  <c:pt idx="10">
                    <c:v>0.1201850425154663</c:v>
                  </c:pt>
                  <c:pt idx="11">
                    <c:v>0.15456030825826172</c:v>
                  </c:pt>
                  <c:pt idx="12">
                    <c:v>0.17873008824606013</c:v>
                  </c:pt>
                  <c:pt idx="13">
                    <c:v>0.20069324297987159</c:v>
                  </c:pt>
                  <c:pt idx="14">
                    <c:v>0.22852182001336813</c:v>
                  </c:pt>
                  <c:pt idx="15">
                    <c:v>0.23033791601808756</c:v>
                  </c:pt>
                  <c:pt idx="16">
                    <c:v>0.23511226632776475</c:v>
                  </c:pt>
                  <c:pt idx="17">
                    <c:v>0.25495097567963926</c:v>
                  </c:pt>
                  <c:pt idx="18">
                    <c:v>0.24664414311581237</c:v>
                  </c:pt>
                  <c:pt idx="19">
                    <c:v>0.24776781245530843</c:v>
                  </c:pt>
                  <c:pt idx="20">
                    <c:v>0.24494897427831783</c:v>
                  </c:pt>
                  <c:pt idx="21">
                    <c:v>0.23979157616563598</c:v>
                  </c:pt>
                  <c:pt idx="22">
                    <c:v>0.23392781412696997</c:v>
                  </c:pt>
                  <c:pt idx="23">
                    <c:v>0.23746344747958345</c:v>
                  </c:pt>
                  <c:pt idx="24">
                    <c:v>0.22110831935702666</c:v>
                  </c:pt>
                  <c:pt idx="25">
                    <c:v>0.23921166824012205</c:v>
                  </c:pt>
                  <c:pt idx="26">
                    <c:v>0.2309401076758503</c:v>
                  </c:pt>
                  <c:pt idx="27">
                    <c:v>0.24267032964268392</c:v>
                  </c:pt>
                  <c:pt idx="28">
                    <c:v>0.23273733406281569</c:v>
                  </c:pt>
                  <c:pt idx="29">
                    <c:v>0.25873624493766706</c:v>
                  </c:pt>
                  <c:pt idx="30">
                    <c:v>0.26509956200978108</c:v>
                  </c:pt>
                  <c:pt idx="31">
                    <c:v>0.29391986814247328</c:v>
                  </c:pt>
                  <c:pt idx="32">
                    <c:v>0.3476108935769035</c:v>
                  </c:pt>
                  <c:pt idx="33">
                    <c:v>0.41129875597510224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39.85</c:v>
                </c:pt>
                <c:pt idx="1">
                  <c:v>79.849999999999994</c:v>
                </c:pt>
                <c:pt idx="2">
                  <c:v>119.95</c:v>
                </c:pt>
                <c:pt idx="3">
                  <c:v>159.94999999999999</c:v>
                </c:pt>
                <c:pt idx="4">
                  <c:v>200.05</c:v>
                </c:pt>
                <c:pt idx="5">
                  <c:v>240.15</c:v>
                </c:pt>
                <c:pt idx="6">
                  <c:v>280.3</c:v>
                </c:pt>
                <c:pt idx="7">
                  <c:v>320.45</c:v>
                </c:pt>
                <c:pt idx="8">
                  <c:v>360.65</c:v>
                </c:pt>
                <c:pt idx="9">
                  <c:v>400.85</c:v>
                </c:pt>
                <c:pt idx="10">
                  <c:v>441.1</c:v>
                </c:pt>
                <c:pt idx="11">
                  <c:v>481.35</c:v>
                </c:pt>
                <c:pt idx="12">
                  <c:v>521.65</c:v>
                </c:pt>
                <c:pt idx="13">
                  <c:v>561.95000000000005</c:v>
                </c:pt>
                <c:pt idx="14">
                  <c:v>602.20000000000005</c:v>
                </c:pt>
                <c:pt idx="15">
                  <c:v>622.45000000000005</c:v>
                </c:pt>
                <c:pt idx="16">
                  <c:v>642.6</c:v>
                </c:pt>
                <c:pt idx="17">
                  <c:v>662.8</c:v>
                </c:pt>
                <c:pt idx="18">
                  <c:v>683</c:v>
                </c:pt>
                <c:pt idx="19">
                  <c:v>703.15</c:v>
                </c:pt>
                <c:pt idx="20">
                  <c:v>723.3</c:v>
                </c:pt>
                <c:pt idx="21">
                  <c:v>743.5</c:v>
                </c:pt>
                <c:pt idx="22">
                  <c:v>763.75</c:v>
                </c:pt>
                <c:pt idx="23">
                  <c:v>783.95</c:v>
                </c:pt>
                <c:pt idx="24">
                  <c:v>804.2</c:v>
                </c:pt>
                <c:pt idx="25">
                  <c:v>824.4</c:v>
                </c:pt>
                <c:pt idx="26">
                  <c:v>844.7</c:v>
                </c:pt>
                <c:pt idx="27">
                  <c:v>865</c:v>
                </c:pt>
                <c:pt idx="28">
                  <c:v>885.25</c:v>
                </c:pt>
                <c:pt idx="29">
                  <c:v>905.8</c:v>
                </c:pt>
                <c:pt idx="30">
                  <c:v>926.1</c:v>
                </c:pt>
                <c:pt idx="31">
                  <c:v>946.4</c:v>
                </c:pt>
                <c:pt idx="32">
                  <c:v>966.9</c:v>
                </c:pt>
                <c:pt idx="33">
                  <c:v>987.25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1.6666666666666666E-2</c:v>
                </c:pt>
                <c:pt idx="8">
                  <c:v>0.1</c:v>
                </c:pt>
                <c:pt idx="9">
                  <c:v>0.55000000000000004</c:v>
                </c:pt>
                <c:pt idx="10">
                  <c:v>0.8666666666666667</c:v>
                </c:pt>
                <c:pt idx="11">
                  <c:v>1.4333333333333333</c:v>
                </c:pt>
                <c:pt idx="12">
                  <c:v>1.9166666666666667</c:v>
                </c:pt>
                <c:pt idx="13">
                  <c:v>2.4166666666666665</c:v>
                </c:pt>
                <c:pt idx="14">
                  <c:v>3.1333333333333333</c:v>
                </c:pt>
                <c:pt idx="15">
                  <c:v>3.1833333333333331</c:v>
                </c:pt>
                <c:pt idx="16">
                  <c:v>3.3166666666666669</c:v>
                </c:pt>
                <c:pt idx="17">
                  <c:v>3.9</c:v>
                </c:pt>
                <c:pt idx="18">
                  <c:v>3.65</c:v>
                </c:pt>
                <c:pt idx="19">
                  <c:v>3.6833333333333331</c:v>
                </c:pt>
                <c:pt idx="20">
                  <c:v>3.6</c:v>
                </c:pt>
                <c:pt idx="21">
                  <c:v>3.45</c:v>
                </c:pt>
                <c:pt idx="22">
                  <c:v>3.2833333333333332</c:v>
                </c:pt>
                <c:pt idx="23">
                  <c:v>3.3833333333333333</c:v>
                </c:pt>
                <c:pt idx="24">
                  <c:v>2.9333333333333331</c:v>
                </c:pt>
                <c:pt idx="25">
                  <c:v>3.4333333333333331</c:v>
                </c:pt>
                <c:pt idx="26">
                  <c:v>3.2</c:v>
                </c:pt>
                <c:pt idx="27">
                  <c:v>3.5333333333333332</c:v>
                </c:pt>
                <c:pt idx="28">
                  <c:v>3.25</c:v>
                </c:pt>
                <c:pt idx="29">
                  <c:v>4.0166666666666666</c:v>
                </c:pt>
                <c:pt idx="30">
                  <c:v>4.2166666666666668</c:v>
                </c:pt>
                <c:pt idx="31">
                  <c:v>5.1833333333333336</c:v>
                </c:pt>
                <c:pt idx="32">
                  <c:v>7.25</c:v>
                </c:pt>
                <c:pt idx="33" formatCode="General">
                  <c:v>10.15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39.85</c:v>
                </c:pt>
                <c:pt idx="1">
                  <c:v>79.849999999999994</c:v>
                </c:pt>
                <c:pt idx="2">
                  <c:v>119.95</c:v>
                </c:pt>
                <c:pt idx="3">
                  <c:v>159.94999999999999</c:v>
                </c:pt>
                <c:pt idx="4">
                  <c:v>200.05</c:v>
                </c:pt>
                <c:pt idx="5">
                  <c:v>240.15</c:v>
                </c:pt>
                <c:pt idx="6">
                  <c:v>280.3</c:v>
                </c:pt>
                <c:pt idx="7">
                  <c:v>320.45</c:v>
                </c:pt>
                <c:pt idx="8">
                  <c:v>360.65</c:v>
                </c:pt>
                <c:pt idx="9">
                  <c:v>400.85</c:v>
                </c:pt>
                <c:pt idx="10">
                  <c:v>441.1</c:v>
                </c:pt>
                <c:pt idx="11">
                  <c:v>481.35</c:v>
                </c:pt>
                <c:pt idx="12">
                  <c:v>521.65</c:v>
                </c:pt>
                <c:pt idx="13">
                  <c:v>561.95000000000005</c:v>
                </c:pt>
                <c:pt idx="14">
                  <c:v>602.20000000000005</c:v>
                </c:pt>
                <c:pt idx="15">
                  <c:v>622.45000000000005</c:v>
                </c:pt>
                <c:pt idx="16">
                  <c:v>642.6</c:v>
                </c:pt>
                <c:pt idx="17">
                  <c:v>662.8</c:v>
                </c:pt>
                <c:pt idx="18">
                  <c:v>683</c:v>
                </c:pt>
                <c:pt idx="19">
                  <c:v>703.15</c:v>
                </c:pt>
                <c:pt idx="20">
                  <c:v>723.3</c:v>
                </c:pt>
                <c:pt idx="21">
                  <c:v>743.5</c:v>
                </c:pt>
                <c:pt idx="22">
                  <c:v>763.75</c:v>
                </c:pt>
                <c:pt idx="23">
                  <c:v>783.95</c:v>
                </c:pt>
                <c:pt idx="24">
                  <c:v>804.2</c:v>
                </c:pt>
                <c:pt idx="25">
                  <c:v>824.4</c:v>
                </c:pt>
                <c:pt idx="26">
                  <c:v>844.7</c:v>
                </c:pt>
                <c:pt idx="27">
                  <c:v>865</c:v>
                </c:pt>
                <c:pt idx="28">
                  <c:v>885.25</c:v>
                </c:pt>
                <c:pt idx="29">
                  <c:v>905.8</c:v>
                </c:pt>
                <c:pt idx="30">
                  <c:v>926.1</c:v>
                </c:pt>
                <c:pt idx="31">
                  <c:v>946.4</c:v>
                </c:pt>
                <c:pt idx="32">
                  <c:v>966.9</c:v>
                </c:pt>
                <c:pt idx="33">
                  <c:v>987.25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2399.6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2999.6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3499.8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3999.8</c:v>
                </c:pt>
                <c:pt idx="25">
                  <c:v>4099.6000000000004</c:v>
                </c:pt>
                <c:pt idx="26">
                  <c:v>4199.6000000000004</c:v>
                </c:pt>
                <c:pt idx="27">
                  <c:v>4299.8</c:v>
                </c:pt>
                <c:pt idx="28">
                  <c:v>4399.8</c:v>
                </c:pt>
                <c:pt idx="29">
                  <c:v>4499.8</c:v>
                </c:pt>
                <c:pt idx="30">
                  <c:v>4599.8</c:v>
                </c:pt>
                <c:pt idx="31">
                  <c:v>4699.6000000000004</c:v>
                </c:pt>
                <c:pt idx="32">
                  <c:v>4799.6000000000004</c:v>
                </c:pt>
                <c:pt idx="33" formatCode="General">
                  <c:v>4899.6000000000004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39.85</c:v>
                </c:pt>
                <c:pt idx="1">
                  <c:v>79.849999999999994</c:v>
                </c:pt>
                <c:pt idx="2">
                  <c:v>119.95</c:v>
                </c:pt>
                <c:pt idx="3">
                  <c:v>159.94999999999999</c:v>
                </c:pt>
                <c:pt idx="4">
                  <c:v>200.05</c:v>
                </c:pt>
                <c:pt idx="5">
                  <c:v>240.15</c:v>
                </c:pt>
                <c:pt idx="6">
                  <c:v>280.3</c:v>
                </c:pt>
                <c:pt idx="7">
                  <c:v>320.45</c:v>
                </c:pt>
                <c:pt idx="8">
                  <c:v>360.65</c:v>
                </c:pt>
                <c:pt idx="9">
                  <c:v>400.85</c:v>
                </c:pt>
                <c:pt idx="10">
                  <c:v>441.1</c:v>
                </c:pt>
                <c:pt idx="11">
                  <c:v>481.35</c:v>
                </c:pt>
                <c:pt idx="12">
                  <c:v>521.65</c:v>
                </c:pt>
                <c:pt idx="13">
                  <c:v>561.95000000000005</c:v>
                </c:pt>
                <c:pt idx="14">
                  <c:v>602.20000000000005</c:v>
                </c:pt>
                <c:pt idx="15">
                  <c:v>622.45000000000005</c:v>
                </c:pt>
                <c:pt idx="16">
                  <c:v>642.6</c:v>
                </c:pt>
                <c:pt idx="17">
                  <c:v>662.8</c:v>
                </c:pt>
                <c:pt idx="18">
                  <c:v>683</c:v>
                </c:pt>
                <c:pt idx="19">
                  <c:v>703.15</c:v>
                </c:pt>
                <c:pt idx="20">
                  <c:v>723.3</c:v>
                </c:pt>
                <c:pt idx="21">
                  <c:v>743.5</c:v>
                </c:pt>
                <c:pt idx="22">
                  <c:v>763.75</c:v>
                </c:pt>
                <c:pt idx="23">
                  <c:v>783.95</c:v>
                </c:pt>
                <c:pt idx="24">
                  <c:v>804.2</c:v>
                </c:pt>
                <c:pt idx="25">
                  <c:v>824.4</c:v>
                </c:pt>
                <c:pt idx="26">
                  <c:v>844.7</c:v>
                </c:pt>
                <c:pt idx="27">
                  <c:v>865</c:v>
                </c:pt>
                <c:pt idx="28">
                  <c:v>885.25</c:v>
                </c:pt>
                <c:pt idx="29">
                  <c:v>905.8</c:v>
                </c:pt>
                <c:pt idx="30">
                  <c:v>926.1</c:v>
                </c:pt>
                <c:pt idx="31">
                  <c:v>946.4</c:v>
                </c:pt>
                <c:pt idx="32">
                  <c:v>966.9</c:v>
                </c:pt>
                <c:pt idx="33">
                  <c:v>987.25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1.6666666666666666E-2</c:v>
                </c:pt>
                <c:pt idx="8">
                  <c:v>0.1</c:v>
                </c:pt>
                <c:pt idx="9">
                  <c:v>0.55000000000000004</c:v>
                </c:pt>
                <c:pt idx="10">
                  <c:v>0.8666666666666667</c:v>
                </c:pt>
                <c:pt idx="11">
                  <c:v>1.4333333333333333</c:v>
                </c:pt>
                <c:pt idx="12">
                  <c:v>1.9166666666666667</c:v>
                </c:pt>
                <c:pt idx="13">
                  <c:v>2.4166666666666665</c:v>
                </c:pt>
                <c:pt idx="14">
                  <c:v>3.1333333333333333</c:v>
                </c:pt>
                <c:pt idx="15">
                  <c:v>3.1833333333333331</c:v>
                </c:pt>
                <c:pt idx="16">
                  <c:v>3.3166666666666669</c:v>
                </c:pt>
                <c:pt idx="17">
                  <c:v>3.9</c:v>
                </c:pt>
                <c:pt idx="18">
                  <c:v>3.65</c:v>
                </c:pt>
                <c:pt idx="19">
                  <c:v>3.6833333333333331</c:v>
                </c:pt>
                <c:pt idx="20">
                  <c:v>3.6</c:v>
                </c:pt>
                <c:pt idx="21">
                  <c:v>3.45</c:v>
                </c:pt>
                <c:pt idx="22">
                  <c:v>3.2833333333333332</c:v>
                </c:pt>
                <c:pt idx="23">
                  <c:v>3.3833333333333333</c:v>
                </c:pt>
                <c:pt idx="24">
                  <c:v>2.9333333333333331</c:v>
                </c:pt>
                <c:pt idx="25">
                  <c:v>3.4333333333333331</c:v>
                </c:pt>
                <c:pt idx="26">
                  <c:v>3.2</c:v>
                </c:pt>
                <c:pt idx="27">
                  <c:v>3.5333333333333332</c:v>
                </c:pt>
                <c:pt idx="28">
                  <c:v>3.25</c:v>
                </c:pt>
                <c:pt idx="29">
                  <c:v>4.0166666666666666</c:v>
                </c:pt>
                <c:pt idx="30">
                  <c:v>4.2166666666666668</c:v>
                </c:pt>
                <c:pt idx="31">
                  <c:v>5.1833333333333336</c:v>
                </c:pt>
                <c:pt idx="32">
                  <c:v>7.25</c:v>
                </c:pt>
                <c:pt idx="33" formatCode="General">
                  <c:v>10.15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topLeftCell="A10" zoomScale="120" zoomScaleNormal="120" workbookViewId="0">
      <selection activeCell="E31" sqref="E31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0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</cols>
  <sheetData>
    <row r="1" spans="1:17" ht="15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1">
        <v>199.6</v>
      </c>
      <c r="C4" s="17">
        <f>A4/$Q$2</f>
        <v>39.920159680638726</v>
      </c>
      <c r="D4" s="20">
        <v>39.85</v>
      </c>
      <c r="E4" s="22">
        <f>B4/D4</f>
        <v>5.0087829360100375</v>
      </c>
      <c r="F4" s="17">
        <f>E4/$Q$2</f>
        <v>0.99975707305589578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</row>
    <row r="5" spans="1:17" ht="15">
      <c r="A5" s="17">
        <v>400</v>
      </c>
      <c r="B5" s="21">
        <v>399.6</v>
      </c>
      <c r="C5" s="17">
        <f t="shared" ref="C5:C37" si="0">A5/$Q$2</f>
        <v>79.840319361277452</v>
      </c>
      <c r="D5" s="20">
        <v>79.849999999999994</v>
      </c>
      <c r="E5" s="22">
        <f t="shared" ref="E5:E37" si="1">B5/D5</f>
        <v>5.0043832185347537</v>
      </c>
      <c r="F5" s="17">
        <f t="shared" ref="F5:F37" si="2">E5/$Q$2</f>
        <v>0.99887888593508056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28" t="s">
        <v>16</v>
      </c>
      <c r="Q5" s="28"/>
    </row>
    <row r="6" spans="1:17" ht="15">
      <c r="A6" s="17">
        <v>600</v>
      </c>
      <c r="B6" s="21">
        <v>599.79999999999995</v>
      </c>
      <c r="C6" s="17">
        <f t="shared" si="0"/>
        <v>119.76047904191617</v>
      </c>
      <c r="D6" s="20">
        <v>119.95</v>
      </c>
      <c r="E6" s="22">
        <f t="shared" si="1"/>
        <v>5.0004168403501454</v>
      </c>
      <c r="F6" s="17">
        <f t="shared" si="2"/>
        <v>0.99808719368266385</v>
      </c>
      <c r="G6" s="18">
        <v>0</v>
      </c>
      <c r="H6" s="22">
        <f t="shared" si="3"/>
        <v>0</v>
      </c>
      <c r="I6" s="22">
        <f t="shared" si="4"/>
        <v>0</v>
      </c>
      <c r="P6" s="12" t="s">
        <v>17</v>
      </c>
      <c r="Q6" s="13" t="s">
        <v>41</v>
      </c>
    </row>
    <row r="7" spans="1:17" ht="15">
      <c r="A7" s="17">
        <v>800</v>
      </c>
      <c r="B7" s="21">
        <v>799.8</v>
      </c>
      <c r="C7" s="17">
        <f t="shared" si="0"/>
        <v>159.6806387225549</v>
      </c>
      <c r="D7" s="20">
        <v>159.94999999999999</v>
      </c>
      <c r="E7" s="22">
        <f t="shared" si="1"/>
        <v>5.0003125976867775</v>
      </c>
      <c r="F7" s="17">
        <f t="shared" si="2"/>
        <v>0.99806638676382786</v>
      </c>
      <c r="G7" s="18">
        <v>0</v>
      </c>
      <c r="H7" s="22">
        <f t="shared" si="3"/>
        <v>0</v>
      </c>
      <c r="I7" s="22">
        <f t="shared" si="4"/>
        <v>0</v>
      </c>
      <c r="P7" s="12"/>
      <c r="Q7" s="13" t="s">
        <v>42</v>
      </c>
    </row>
    <row r="8" spans="1:17" ht="15">
      <c r="A8" s="17">
        <v>1000</v>
      </c>
      <c r="B8" s="21">
        <v>999.8</v>
      </c>
      <c r="C8" s="17">
        <f t="shared" si="0"/>
        <v>199.60079840319361</v>
      </c>
      <c r="D8" s="20">
        <v>200.05</v>
      </c>
      <c r="E8" s="22">
        <f t="shared" si="1"/>
        <v>4.9977505623594096</v>
      </c>
      <c r="F8" s="17">
        <f t="shared" si="2"/>
        <v>0.99755500246694806</v>
      </c>
      <c r="G8" s="18">
        <v>0</v>
      </c>
      <c r="H8" s="22">
        <f t="shared" si="3"/>
        <v>0</v>
      </c>
      <c r="I8" s="22">
        <f t="shared" si="4"/>
        <v>0</v>
      </c>
      <c r="P8" s="28" t="s">
        <v>15</v>
      </c>
      <c r="Q8" s="28"/>
    </row>
    <row r="9" spans="1:17" ht="15">
      <c r="A9" s="19">
        <v>1200</v>
      </c>
      <c r="B9" s="21">
        <v>1199.8</v>
      </c>
      <c r="C9" s="17">
        <f t="shared" si="0"/>
        <v>239.52095808383234</v>
      </c>
      <c r="D9" s="20">
        <v>240.15</v>
      </c>
      <c r="E9" s="22">
        <f t="shared" si="1"/>
        <v>4.9960441390797419</v>
      </c>
      <c r="F9" s="17">
        <f t="shared" si="2"/>
        <v>0.99721439901791264</v>
      </c>
      <c r="G9" s="18">
        <v>0</v>
      </c>
      <c r="H9" s="22">
        <f t="shared" si="3"/>
        <v>0</v>
      </c>
      <c r="I9" s="22">
        <f t="shared" si="4"/>
        <v>0</v>
      </c>
      <c r="P9" s="12" t="s">
        <v>17</v>
      </c>
      <c r="Q9" s="13" t="s">
        <v>43</v>
      </c>
    </row>
    <row r="10" spans="1:17" ht="15">
      <c r="A10" s="17">
        <v>1400</v>
      </c>
      <c r="B10" s="21">
        <v>1399.8</v>
      </c>
      <c r="C10" s="17">
        <f t="shared" si="0"/>
        <v>279.44111776447107</v>
      </c>
      <c r="D10" s="20">
        <v>280.3</v>
      </c>
      <c r="E10" s="22">
        <f t="shared" si="1"/>
        <v>4.9939350695683196</v>
      </c>
      <c r="F10" s="17">
        <f t="shared" si="2"/>
        <v>0.99679342705954488</v>
      </c>
      <c r="G10" s="18">
        <v>0</v>
      </c>
      <c r="H10" s="22">
        <f t="shared" si="3"/>
        <v>0</v>
      </c>
      <c r="I10" s="22">
        <f t="shared" si="4"/>
        <v>0</v>
      </c>
      <c r="P10" s="12" t="s">
        <v>11</v>
      </c>
      <c r="Q10" s="13">
        <v>4</v>
      </c>
    </row>
    <row r="11" spans="1:17" ht="15">
      <c r="A11" s="19">
        <v>1600</v>
      </c>
      <c r="B11" s="21">
        <v>1599.8</v>
      </c>
      <c r="C11" s="17">
        <f t="shared" si="0"/>
        <v>319.36127744510981</v>
      </c>
      <c r="D11" s="20">
        <v>320.45</v>
      </c>
      <c r="E11" s="22">
        <f t="shared" si="1"/>
        <v>4.992354501482291</v>
      </c>
      <c r="F11" s="17">
        <f t="shared" si="2"/>
        <v>0.99647794440764292</v>
      </c>
      <c r="G11" s="18">
        <v>1</v>
      </c>
      <c r="H11" s="22">
        <f t="shared" si="3"/>
        <v>1.6666666666666666E-2</v>
      </c>
      <c r="I11" s="22">
        <f t="shared" si="4"/>
        <v>1.6666666666666666E-2</v>
      </c>
      <c r="P11" s="12" t="s">
        <v>12</v>
      </c>
      <c r="Q11" s="13">
        <v>4.5</v>
      </c>
    </row>
    <row r="12" spans="1:17" ht="15">
      <c r="A12" s="19">
        <v>1800</v>
      </c>
      <c r="B12" s="21">
        <v>1799.8</v>
      </c>
      <c r="C12" s="17">
        <f t="shared" si="0"/>
        <v>359.28143712574854</v>
      </c>
      <c r="D12" s="20">
        <v>360.65</v>
      </c>
      <c r="E12" s="22">
        <f t="shared" si="1"/>
        <v>4.9904339387217522</v>
      </c>
      <c r="F12" s="17">
        <f t="shared" si="2"/>
        <v>0.99609459854725602</v>
      </c>
      <c r="G12" s="18">
        <v>6</v>
      </c>
      <c r="H12" s="22">
        <f t="shared" si="3"/>
        <v>0.1</v>
      </c>
      <c r="I12" s="22">
        <f t="shared" si="4"/>
        <v>4.0824829046386298E-2</v>
      </c>
      <c r="P12" s="12"/>
      <c r="Q12" s="12"/>
    </row>
    <row r="13" spans="1:17" ht="15">
      <c r="A13" s="19">
        <v>2000</v>
      </c>
      <c r="B13" s="21">
        <v>1999.8</v>
      </c>
      <c r="C13" s="17">
        <f t="shared" si="0"/>
        <v>399.20159680638722</v>
      </c>
      <c r="D13" s="20">
        <v>400.85</v>
      </c>
      <c r="E13" s="22">
        <f t="shared" si="1"/>
        <v>4.9888985904951975</v>
      </c>
      <c r="F13" s="17">
        <f t="shared" si="2"/>
        <v>0.99578814181540876</v>
      </c>
      <c r="G13" s="18">
        <v>33</v>
      </c>
      <c r="H13" s="22">
        <f t="shared" si="3"/>
        <v>0.55000000000000004</v>
      </c>
      <c r="I13" s="22">
        <f t="shared" si="4"/>
        <v>9.5742710775633816E-2</v>
      </c>
      <c r="P13" s="12" t="s">
        <v>14</v>
      </c>
      <c r="Q13" s="13">
        <v>500</v>
      </c>
    </row>
    <row r="14" spans="1:17" ht="15">
      <c r="A14" s="19">
        <v>2200</v>
      </c>
      <c r="B14" s="21">
        <v>2199.8000000000002</v>
      </c>
      <c r="C14" s="17">
        <f t="shared" si="0"/>
        <v>439.12175648702595</v>
      </c>
      <c r="D14" s="20">
        <v>441.1</v>
      </c>
      <c r="E14" s="22">
        <f t="shared" si="1"/>
        <v>4.987077760145092</v>
      </c>
      <c r="F14" s="17">
        <f t="shared" si="2"/>
        <v>0.99542470262377092</v>
      </c>
      <c r="G14" s="18">
        <v>52</v>
      </c>
      <c r="H14" s="22">
        <f t="shared" si="3"/>
        <v>0.8666666666666667</v>
      </c>
      <c r="I14" s="22">
        <f t="shared" si="4"/>
        <v>0.1201850425154663</v>
      </c>
      <c r="P14" s="12" t="s">
        <v>13</v>
      </c>
      <c r="Q14" s="13">
        <v>500</v>
      </c>
    </row>
    <row r="15" spans="1:17" ht="15">
      <c r="A15" s="19">
        <v>2400</v>
      </c>
      <c r="B15" s="21">
        <v>2399.6</v>
      </c>
      <c r="C15" s="17">
        <f t="shared" si="0"/>
        <v>479.04191616766468</v>
      </c>
      <c r="D15" s="20">
        <v>481.35</v>
      </c>
      <c r="E15" s="22">
        <f t="shared" si="1"/>
        <v>4.9851459437000099</v>
      </c>
      <c r="F15" s="17">
        <f t="shared" si="2"/>
        <v>0.9950391105189641</v>
      </c>
      <c r="G15" s="18">
        <v>86</v>
      </c>
      <c r="H15" s="22">
        <f t="shared" si="3"/>
        <v>1.4333333333333333</v>
      </c>
      <c r="I15" s="22">
        <f t="shared" si="4"/>
        <v>0.15456030825826172</v>
      </c>
      <c r="P15" s="12"/>
      <c r="Q15" s="14"/>
    </row>
    <row r="16" spans="1:17" ht="15">
      <c r="A16" s="19">
        <v>2600</v>
      </c>
      <c r="B16" s="21">
        <v>2599.8000000000002</v>
      </c>
      <c r="C16" s="17">
        <f t="shared" si="0"/>
        <v>518.96207584830347</v>
      </c>
      <c r="D16" s="20">
        <v>521.65</v>
      </c>
      <c r="E16" s="22">
        <f t="shared" si="1"/>
        <v>4.9838013994057322</v>
      </c>
      <c r="F16" s="17">
        <f t="shared" si="2"/>
        <v>0.99477073840433783</v>
      </c>
      <c r="G16" s="18">
        <v>115</v>
      </c>
      <c r="H16" s="22">
        <f t="shared" si="3"/>
        <v>1.9166666666666667</v>
      </c>
      <c r="I16" s="22">
        <f t="shared" si="4"/>
        <v>0.17873008824606013</v>
      </c>
      <c r="P16" s="28" t="s">
        <v>22</v>
      </c>
      <c r="Q16" s="28"/>
    </row>
    <row r="17" spans="1:17" ht="15">
      <c r="A17" s="19">
        <v>2800</v>
      </c>
      <c r="B17" s="21">
        <v>2800</v>
      </c>
      <c r="C17" s="17">
        <f t="shared" si="0"/>
        <v>558.88223552894215</v>
      </c>
      <c r="D17" s="23">
        <v>561.95000000000005</v>
      </c>
      <c r="E17" s="22">
        <f t="shared" si="1"/>
        <v>4.9826497019307761</v>
      </c>
      <c r="F17" s="17">
        <f t="shared" si="2"/>
        <v>0.99454085866881758</v>
      </c>
      <c r="G17" s="18">
        <v>145</v>
      </c>
      <c r="H17" s="22">
        <f t="shared" si="3"/>
        <v>2.4166666666666665</v>
      </c>
      <c r="I17" s="22">
        <f t="shared" si="4"/>
        <v>0.20069324297987159</v>
      </c>
      <c r="P17" s="12" t="s">
        <v>17</v>
      </c>
      <c r="Q17" s="13" t="s">
        <v>44</v>
      </c>
    </row>
    <row r="18" spans="1:17" ht="15">
      <c r="A18" s="19">
        <v>3000</v>
      </c>
      <c r="B18" s="21">
        <v>2999.6</v>
      </c>
      <c r="C18" s="17">
        <f t="shared" si="0"/>
        <v>598.80239520958082</v>
      </c>
      <c r="D18" s="23">
        <v>602.20000000000005</v>
      </c>
      <c r="E18" s="22">
        <f t="shared" si="1"/>
        <v>4.9810694121554295</v>
      </c>
      <c r="F18" s="17">
        <f t="shared" si="2"/>
        <v>0.99422543156795007</v>
      </c>
      <c r="G18" s="18">
        <v>188</v>
      </c>
      <c r="H18" s="22">
        <f t="shared" si="3"/>
        <v>3.1333333333333333</v>
      </c>
      <c r="I18" s="22">
        <f t="shared" si="4"/>
        <v>0.22852182001336813</v>
      </c>
      <c r="P18" s="12" t="s">
        <v>23</v>
      </c>
      <c r="Q18" s="13">
        <v>-142</v>
      </c>
    </row>
    <row r="19" spans="1:17" ht="15">
      <c r="A19" s="19">
        <v>3100</v>
      </c>
      <c r="B19" s="21">
        <v>3099.8</v>
      </c>
      <c r="C19" s="17">
        <f t="shared" si="0"/>
        <v>618.76247504990022</v>
      </c>
      <c r="D19" s="20">
        <v>622.45000000000005</v>
      </c>
      <c r="E19" s="22">
        <f t="shared" si="1"/>
        <v>4.979998393445257</v>
      </c>
      <c r="F19" s="17">
        <f t="shared" si="2"/>
        <v>0.99401165537829483</v>
      </c>
      <c r="G19" s="18">
        <v>191</v>
      </c>
      <c r="H19" s="22">
        <f t="shared" si="3"/>
        <v>3.1833333333333331</v>
      </c>
      <c r="I19" s="22">
        <f t="shared" si="4"/>
        <v>0.23033791601808756</v>
      </c>
      <c r="P19" s="12"/>
      <c r="Q19" s="12"/>
    </row>
    <row r="20" spans="1:17" ht="15">
      <c r="A20" s="19">
        <v>3200</v>
      </c>
      <c r="B20" s="21">
        <v>3200</v>
      </c>
      <c r="C20" s="17">
        <f t="shared" si="0"/>
        <v>638.72255489021961</v>
      </c>
      <c r="D20" s="20">
        <v>642.6</v>
      </c>
      <c r="E20" s="22">
        <f t="shared" si="1"/>
        <v>4.9797696856520384</v>
      </c>
      <c r="F20" s="17">
        <f t="shared" si="2"/>
        <v>0.99396600512016742</v>
      </c>
      <c r="G20" s="18">
        <v>199</v>
      </c>
      <c r="H20" s="22">
        <f t="shared" si="3"/>
        <v>3.3166666666666669</v>
      </c>
      <c r="I20" s="22">
        <f t="shared" si="4"/>
        <v>0.23511226632776475</v>
      </c>
      <c r="P20" s="28" t="s">
        <v>24</v>
      </c>
      <c r="Q20" s="28"/>
    </row>
    <row r="21" spans="1:17" ht="15">
      <c r="A21" s="19">
        <v>3300</v>
      </c>
      <c r="B21" s="21">
        <v>3300</v>
      </c>
      <c r="C21" s="17">
        <f t="shared" si="0"/>
        <v>658.68263473053889</v>
      </c>
      <c r="D21" s="20">
        <v>662.8</v>
      </c>
      <c r="E21" s="22">
        <f t="shared" si="1"/>
        <v>4.9788774894387453</v>
      </c>
      <c r="F21" s="17">
        <f t="shared" si="2"/>
        <v>0.99378792204366173</v>
      </c>
      <c r="G21" s="18">
        <v>234</v>
      </c>
      <c r="H21" s="22">
        <f t="shared" si="3"/>
        <v>3.9</v>
      </c>
      <c r="I21" s="22">
        <f t="shared" si="4"/>
        <v>0.25495097567963926</v>
      </c>
      <c r="P21" s="12" t="s">
        <v>17</v>
      </c>
      <c r="Q21" s="13" t="s">
        <v>45</v>
      </c>
    </row>
    <row r="22" spans="1:17" ht="15">
      <c r="A22" s="19">
        <v>3400</v>
      </c>
      <c r="B22" s="21">
        <v>3400</v>
      </c>
      <c r="C22" s="17">
        <f t="shared" si="0"/>
        <v>678.64271457085829</v>
      </c>
      <c r="D22" s="20">
        <v>683</v>
      </c>
      <c r="E22" s="22">
        <f t="shared" si="1"/>
        <v>4.9780380673499272</v>
      </c>
      <c r="F22" s="17">
        <f t="shared" si="2"/>
        <v>0.9936203727245364</v>
      </c>
      <c r="G22" s="18">
        <v>219</v>
      </c>
      <c r="H22" s="22">
        <f t="shared" si="3"/>
        <v>3.65</v>
      </c>
      <c r="I22" s="22">
        <f t="shared" si="4"/>
        <v>0.24664414311581237</v>
      </c>
      <c r="P22" s="12" t="s">
        <v>25</v>
      </c>
      <c r="Q22" s="13">
        <v>60</v>
      </c>
    </row>
    <row r="23" spans="1:17">
      <c r="A23" s="19">
        <v>3500</v>
      </c>
      <c r="B23" s="21">
        <v>3499.8</v>
      </c>
      <c r="C23" s="17">
        <f t="shared" si="0"/>
        <v>698.60279441117768</v>
      </c>
      <c r="D23" s="20">
        <v>703.15</v>
      </c>
      <c r="E23" s="22">
        <f t="shared" si="1"/>
        <v>4.9773163620849044</v>
      </c>
      <c r="F23" s="17">
        <f t="shared" si="2"/>
        <v>0.99347631977742601</v>
      </c>
      <c r="G23" s="18">
        <v>221</v>
      </c>
      <c r="H23" s="22">
        <f t="shared" si="3"/>
        <v>3.6833333333333331</v>
      </c>
      <c r="I23" s="22">
        <f t="shared" si="4"/>
        <v>0.24776781245530843</v>
      </c>
    </row>
    <row r="24" spans="1:17">
      <c r="A24" s="19">
        <v>3600</v>
      </c>
      <c r="B24" s="21">
        <v>3599.8</v>
      </c>
      <c r="C24" s="17">
        <f t="shared" si="0"/>
        <v>718.56287425149708</v>
      </c>
      <c r="D24" s="20">
        <v>723.3</v>
      </c>
      <c r="E24" s="22">
        <f>B24/D24</f>
        <v>4.9769113784045356</v>
      </c>
      <c r="F24" s="17">
        <f t="shared" si="2"/>
        <v>0.9933954847114842</v>
      </c>
      <c r="G24" s="18">
        <v>216</v>
      </c>
      <c r="H24" s="22">
        <f>G24/$Q$22</f>
        <v>3.6</v>
      </c>
      <c r="I24" s="22">
        <f>SQRT(G24)/$Q$22</f>
        <v>0.24494897427831783</v>
      </c>
    </row>
    <row r="25" spans="1:17" ht="15">
      <c r="A25" s="19">
        <v>3700</v>
      </c>
      <c r="B25" s="21">
        <v>3699.6</v>
      </c>
      <c r="C25" s="17">
        <f t="shared" si="0"/>
        <v>738.52295409181636</v>
      </c>
      <c r="D25" s="20">
        <v>743.5</v>
      </c>
      <c r="E25" s="22">
        <f t="shared" si="1"/>
        <v>4.975924680564896</v>
      </c>
      <c r="F25" s="17">
        <f t="shared" si="2"/>
        <v>0.9931985390349094</v>
      </c>
      <c r="G25" s="18">
        <v>207</v>
      </c>
      <c r="H25" s="22">
        <f t="shared" si="3"/>
        <v>3.45</v>
      </c>
      <c r="I25" s="22">
        <f t="shared" si="4"/>
        <v>0.23979157616563598</v>
      </c>
      <c r="J25" s="4"/>
      <c r="K25" s="4"/>
      <c r="L25" s="4"/>
      <c r="M25" s="4"/>
      <c r="N25" s="4"/>
      <c r="O25" s="4"/>
      <c r="P25" s="25" t="s">
        <v>31</v>
      </c>
      <c r="Q25" s="26"/>
    </row>
    <row r="26" spans="1:17" ht="15">
      <c r="A26" s="19">
        <v>3800</v>
      </c>
      <c r="B26" s="21">
        <v>3799.8</v>
      </c>
      <c r="C26" s="17">
        <f t="shared" si="0"/>
        <v>758.48303393213575</v>
      </c>
      <c r="D26" s="20">
        <v>763.75</v>
      </c>
      <c r="E26" s="22">
        <f t="shared" si="1"/>
        <v>4.97518821603928</v>
      </c>
      <c r="F26" s="17">
        <f t="shared" si="2"/>
        <v>0.99305154012760088</v>
      </c>
      <c r="G26" s="18">
        <v>197</v>
      </c>
      <c r="H26" s="22">
        <f t="shared" si="3"/>
        <v>3.2833333333333332</v>
      </c>
      <c r="I26" s="22">
        <f t="shared" si="4"/>
        <v>0.23392781412696997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4899.6000000000004</v>
      </c>
    </row>
    <row r="27" spans="1:17" ht="15">
      <c r="A27" s="19">
        <v>3900</v>
      </c>
      <c r="B27" s="21">
        <v>3899.8</v>
      </c>
      <c r="C27" s="17">
        <f t="shared" si="0"/>
        <v>778.44311377245515</v>
      </c>
      <c r="D27" s="20">
        <v>783.95</v>
      </c>
      <c r="E27" s="22">
        <f t="shared" si="1"/>
        <v>4.9745519484661012</v>
      </c>
      <c r="F27" s="17">
        <f t="shared" si="2"/>
        <v>0.99292454061199631</v>
      </c>
      <c r="G27" s="18">
        <v>203</v>
      </c>
      <c r="H27" s="22">
        <f t="shared" si="3"/>
        <v>3.3833333333333333</v>
      </c>
      <c r="I27" s="22">
        <f t="shared" si="4"/>
        <v>0.23746344747958345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4640.0749999999998</v>
      </c>
    </row>
    <row r="28" spans="1:17" ht="15">
      <c r="A28" s="19">
        <v>4000</v>
      </c>
      <c r="B28" s="21">
        <v>3999.8</v>
      </c>
      <c r="C28" s="17">
        <f t="shared" si="0"/>
        <v>798.40319361277443</v>
      </c>
      <c r="D28" s="20">
        <v>804.2</v>
      </c>
      <c r="E28" s="22">
        <f t="shared" si="1"/>
        <v>4.9736383984083563</v>
      </c>
      <c r="F28" s="17">
        <f t="shared" si="2"/>
        <v>0.99274219529108909</v>
      </c>
      <c r="G28" s="18">
        <v>176</v>
      </c>
      <c r="H28" s="22">
        <f t="shared" si="3"/>
        <v>2.9333333333333331</v>
      </c>
      <c r="I28" s="22">
        <f t="shared" si="4"/>
        <v>0.22110831935702666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987.25</v>
      </c>
    </row>
    <row r="29" spans="1:17" ht="15">
      <c r="A29" s="19">
        <v>4100</v>
      </c>
      <c r="B29" s="21">
        <v>4099.6000000000004</v>
      </c>
      <c r="C29" s="17">
        <f t="shared" si="0"/>
        <v>818.36327345309383</v>
      </c>
      <c r="D29" s="20">
        <v>824.4</v>
      </c>
      <c r="E29" s="22">
        <f t="shared" si="1"/>
        <v>4.9728287239204274</v>
      </c>
      <c r="F29" s="17">
        <f t="shared" si="2"/>
        <v>0.99258058361685186</v>
      </c>
      <c r="G29" s="18">
        <v>206</v>
      </c>
      <c r="H29" s="22">
        <f t="shared" si="3"/>
        <v>3.4333333333333331</v>
      </c>
      <c r="I29" s="22">
        <f t="shared" si="4"/>
        <v>0.23921166824012205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</row>
    <row r="30" spans="1:17" ht="15">
      <c r="A30" s="19">
        <v>4200</v>
      </c>
      <c r="B30" s="21">
        <v>4199.6000000000004</v>
      </c>
      <c r="C30" s="17">
        <f t="shared" si="0"/>
        <v>838.32335329341322</v>
      </c>
      <c r="D30" s="20">
        <v>844.7</v>
      </c>
      <c r="E30" s="22">
        <f t="shared" si="1"/>
        <v>4.9717059310997991</v>
      </c>
      <c r="F30" s="17">
        <f t="shared" si="2"/>
        <v>0.99235647327341303</v>
      </c>
      <c r="G30" s="18">
        <v>192</v>
      </c>
      <c r="H30" s="22">
        <f t="shared" si="3"/>
        <v>3.2</v>
      </c>
      <c r="I30" s="22">
        <f t="shared" si="4"/>
        <v>0.2309401076758503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4.9618067360495726</v>
      </c>
    </row>
    <row r="31" spans="1:17" ht="15">
      <c r="A31" s="19">
        <v>4300</v>
      </c>
      <c r="B31" s="21">
        <v>4299.8</v>
      </c>
      <c r="C31" s="17">
        <f t="shared" si="0"/>
        <v>858.28343313373261</v>
      </c>
      <c r="D31" s="20">
        <v>865</v>
      </c>
      <c r="E31" s="22">
        <f t="shared" si="1"/>
        <v>4.970867052023122</v>
      </c>
      <c r="F31" s="17">
        <f t="shared" si="2"/>
        <v>0.9921890323399446</v>
      </c>
      <c r="G31" s="18">
        <v>212</v>
      </c>
      <c r="H31" s="22">
        <f t="shared" si="3"/>
        <v>3.5333333333333332</v>
      </c>
      <c r="I31" s="22">
        <f t="shared" si="4"/>
        <v>0.24267032964268392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0.9619413962161123</v>
      </c>
    </row>
    <row r="32" spans="1:17" ht="15">
      <c r="A32" s="19">
        <v>4400</v>
      </c>
      <c r="B32" s="21">
        <v>4399.8</v>
      </c>
      <c r="C32" s="17">
        <f t="shared" si="0"/>
        <v>878.2435129740519</v>
      </c>
      <c r="D32" s="20">
        <v>885.25</v>
      </c>
      <c r="E32" s="22">
        <f t="shared" si="1"/>
        <v>4.9701214346229881</v>
      </c>
      <c r="F32" s="17">
        <f t="shared" si="2"/>
        <v>0.99204020651157454</v>
      </c>
      <c r="G32" s="18">
        <v>195</v>
      </c>
      <c r="H32" s="22">
        <f t="shared" si="3"/>
        <v>3.25</v>
      </c>
      <c r="I32" s="22">
        <f t="shared" si="4"/>
        <v>0.23273733406281569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10.15</v>
      </c>
    </row>
    <row r="33" spans="1:17" ht="15">
      <c r="A33" s="19">
        <v>4500</v>
      </c>
      <c r="B33" s="24">
        <v>4499.8</v>
      </c>
      <c r="C33" s="17">
        <f t="shared" si="0"/>
        <v>898.20359281437129</v>
      </c>
      <c r="D33" s="20">
        <v>905.8</v>
      </c>
      <c r="E33" s="22">
        <f t="shared" si="1"/>
        <v>4.9677633031574304</v>
      </c>
      <c r="F33" s="17">
        <f t="shared" si="2"/>
        <v>0.99156952158830947</v>
      </c>
      <c r="G33" s="18">
        <v>241</v>
      </c>
      <c r="H33" s="22">
        <f t="shared" si="3"/>
        <v>4.0166666666666666</v>
      </c>
      <c r="I33" s="22">
        <f t="shared" si="4"/>
        <v>0.25873624493766706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0.41129875597510224</v>
      </c>
    </row>
    <row r="34" spans="1:17">
      <c r="A34" s="19">
        <v>4600</v>
      </c>
      <c r="B34" s="21">
        <v>4599.8</v>
      </c>
      <c r="C34" s="17">
        <f t="shared" si="0"/>
        <v>918.16367265469069</v>
      </c>
      <c r="D34" s="20">
        <v>926.1</v>
      </c>
      <c r="E34" s="22">
        <f t="shared" si="1"/>
        <v>4.9668502321563546</v>
      </c>
      <c r="F34" s="17">
        <f t="shared" si="2"/>
        <v>0.99138727188749598</v>
      </c>
      <c r="G34" s="18">
        <v>253</v>
      </c>
      <c r="H34" s="22">
        <f t="shared" si="3"/>
        <v>4.2166666666666668</v>
      </c>
      <c r="I34" s="22">
        <f t="shared" si="4"/>
        <v>0.26509956200978108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1">
        <v>4699.6000000000004</v>
      </c>
      <c r="C35" s="17">
        <f t="shared" si="0"/>
        <v>938.12375249500997</v>
      </c>
      <c r="D35" s="20">
        <v>946.4</v>
      </c>
      <c r="E35" s="22">
        <f t="shared" si="1"/>
        <v>4.9657650042265429</v>
      </c>
      <c r="F35" s="17">
        <f t="shared" si="2"/>
        <v>0.99117065952625616</v>
      </c>
      <c r="G35" s="18">
        <v>311</v>
      </c>
      <c r="H35" s="22">
        <f t="shared" si="3"/>
        <v>5.1833333333333336</v>
      </c>
      <c r="I35" s="22">
        <f t="shared" si="4"/>
        <v>0.29391986814247328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1">
        <v>4799.6000000000004</v>
      </c>
      <c r="C36" s="17">
        <f t="shared" si="0"/>
        <v>958.08383233532936</v>
      </c>
      <c r="D36" s="20">
        <v>966.9</v>
      </c>
      <c r="E36" s="22">
        <f t="shared" si="1"/>
        <v>4.963905264246562</v>
      </c>
      <c r="F36" s="17">
        <f t="shared" si="2"/>
        <v>0.99079945394142954</v>
      </c>
      <c r="G36" s="18">
        <v>435</v>
      </c>
      <c r="H36" s="22">
        <f t="shared" si="3"/>
        <v>7.25</v>
      </c>
      <c r="I36" s="22">
        <f t="shared" si="4"/>
        <v>0.3476108935769035</v>
      </c>
    </row>
    <row r="37" spans="1:17">
      <c r="A37" s="19">
        <v>4900</v>
      </c>
      <c r="B37" s="18">
        <v>4899.6000000000004</v>
      </c>
      <c r="C37" s="17">
        <f t="shared" si="0"/>
        <v>978.04391217564876</v>
      </c>
      <c r="D37" s="20">
        <v>987.25</v>
      </c>
      <c r="E37" s="22">
        <f t="shared" si="1"/>
        <v>4.9628766776399091</v>
      </c>
      <c r="F37" s="17">
        <f t="shared" si="2"/>
        <v>0.9905941472335148</v>
      </c>
      <c r="G37" s="18">
        <v>609</v>
      </c>
      <c r="H37" s="17">
        <f t="shared" si="3"/>
        <v>10.15</v>
      </c>
      <c r="I37" s="17">
        <f t="shared" si="4"/>
        <v>0.41129875597510224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9" t="s">
        <v>5</v>
      </c>
      <c r="B44" s="29"/>
      <c r="C44" s="29"/>
      <c r="D44" s="29"/>
      <c r="E44" s="29"/>
      <c r="F44" s="29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9" t="s">
        <v>6</v>
      </c>
      <c r="B70" s="29"/>
      <c r="C70" s="29"/>
      <c r="D70" s="29"/>
      <c r="E70" s="29"/>
      <c r="F70" s="29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30"/>
      <c r="B94" s="30"/>
      <c r="C94" s="30"/>
      <c r="D94" s="30"/>
      <c r="E94" s="30"/>
    </row>
    <row r="95" spans="1:10" hidden="1">
      <c r="A95" s="30"/>
      <c r="B95" s="30"/>
      <c r="C95" s="30"/>
      <c r="D95" s="30"/>
      <c r="E95" s="30"/>
    </row>
    <row r="96" spans="1:10" hidden="1">
      <c r="A96" s="30"/>
      <c r="B96" s="30"/>
      <c r="C96" s="30"/>
      <c r="D96" s="30"/>
      <c r="E96" s="30"/>
    </row>
    <row r="97" spans="1:9" hidden="1">
      <c r="A97" s="30"/>
      <c r="B97" s="30"/>
      <c r="C97" s="30"/>
      <c r="D97" s="30"/>
      <c r="E97" s="30"/>
    </row>
    <row r="98" spans="1:9" hidden="1">
      <c r="A98" s="29" t="s">
        <v>8</v>
      </c>
      <c r="B98" s="29"/>
      <c r="C98" s="29"/>
      <c r="D98" s="29"/>
      <c r="E98" s="29"/>
      <c r="F98" s="29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9" t="s">
        <v>9</v>
      </c>
      <c r="B118" s="29"/>
      <c r="C118" s="29"/>
      <c r="D118" s="29"/>
      <c r="E118" s="29"/>
      <c r="F118" s="29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9" t="s">
        <v>10</v>
      </c>
      <c r="B146" s="29"/>
      <c r="C146" s="29"/>
      <c r="D146" s="29"/>
      <c r="E146" s="29"/>
      <c r="F146" s="29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" sqref="P3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CMS GEM Detector Group</cp:lastModifiedBy>
  <cp:revision>2</cp:revision>
  <dcterms:created xsi:type="dcterms:W3CDTF">2006-05-16T10:27:47Z</dcterms:created>
  <dcterms:modified xsi:type="dcterms:W3CDTF">2018-02-26T15:23:35Z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