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S-PAK-0002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4" i="4"/>
  <c r="C5" i="4"/>
  <c r="E37" i="4"/>
  <c r="H37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<sst xmlns="http://schemas.openxmlformats.org/spreadsheetml/2006/main" count="87" uniqueCount="49">
  <si>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</si>
  <si>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</si>
  <si>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</si>
  <si>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</si>
  <si>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</si>
  <si>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</si>
  <si>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</si>
  <si>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</si>
  <si>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</si>
  <si>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</si>
  <si>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</si>
  <si>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</si>
  <si>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</si>
  <si>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</si>
  <si>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</si>
  <si>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</si>
  <si>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</si>
  <si>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</si>
  <si>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</si>
  <si>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</si>
  <si>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</si>
  <si>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</si>
  <si>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</si>
  <si>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</si>
  <si>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</si>
  <si>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</si>
  <si>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</si>
  <si>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</si>
  <si>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</si>
  <si>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</si>
  <si>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</si>
  <si>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</si>
  <si>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</si>
  <si>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</si>
  <si>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</si>
  <si>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</si>
  <si>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</si>
  <si>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</si>
  <si>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</si>
  <si>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</si>
  <si>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</si>
  <si>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</si>
  <si>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</si>
  <si>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</si>
  <si>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</si>
  <si>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</si>
  <si>
    <t>after</t>
  </si>
  <si>
    <t>10 min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</si>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</sst>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0.99700598802395213</c:v>
                </c:pt>
                <c:pt idx="1">
                  <c:v>0.99700598802395213</c:v>
                </c:pt>
                <c:pt idx="2">
                  <c:v>0.99684062349904701</c:v>
                </c:pt>
                <c:pt idx="3">
                  <c:v>0.99681997229393848</c:v>
                </c:pt>
                <c:pt idx="4">
                  <c:v>0.9963099263280728</c:v>
                </c:pt>
                <c:pt idx="5">
                  <c:v>0.99576315145177419</c:v>
                </c:pt>
                <c:pt idx="6">
                  <c:v>0.99537298754823811</c:v>
                </c:pt>
                <c:pt idx="7">
                  <c:v>0.99508057739304834</c:v>
                </c:pt>
                <c:pt idx="8">
                  <c:v>0.99471553915566358</c:v>
                </c:pt>
                <c:pt idx="9">
                  <c:v>0.99452316095263393</c:v>
                </c:pt>
                <c:pt idx="10">
                  <c:v>0.99407252960684944</c:v>
                </c:pt>
                <c:pt idx="11">
                  <c:v>0.99378007470536112</c:v>
                </c:pt>
                <c:pt idx="12">
                  <c:v>0.9935327506961954</c:v>
                </c:pt>
                <c:pt idx="13">
                  <c:v>0.99330353777471281</c:v>
                </c:pt>
                <c:pt idx="14">
                  <c:v>0.99305493830317648</c:v>
                </c:pt>
                <c:pt idx="15">
                  <c:v>0.99297473100661138</c:v>
                </c:pt>
                <c:pt idx="16">
                  <c:v>0.99280726648048434</c:v>
                </c:pt>
                <c:pt idx="17">
                  <c:v>0.99273946455243245</c:v>
                </c:pt>
                <c:pt idx="18">
                  <c:v>0.99260306358177319</c:v>
                </c:pt>
                <c:pt idx="19">
                  <c:v>0.99247449127884313</c:v>
                </c:pt>
                <c:pt idx="20">
                  <c:v>0.9923664858667447</c:v>
                </c:pt>
                <c:pt idx="21">
                  <c:v>0.9922643291755644</c:v>
                </c:pt>
                <c:pt idx="22">
                  <c:v>0.99219443250982498</c:v>
                </c:pt>
                <c:pt idx="23">
                  <c:v>0.99210195464284279</c:v>
                </c:pt>
                <c:pt idx="24">
                  <c:v>0.9919404528211393</c:v>
                </c:pt>
                <c:pt idx="25">
                  <c:v>0.99178687830979673</c:v>
                </c:pt>
                <c:pt idx="26">
                  <c:v>0.99175798063736487</c:v>
                </c:pt>
                <c:pt idx="27">
                  <c:v>0.99154740426725096</c:v>
                </c:pt>
                <c:pt idx="28">
                  <c:v>0.9914242411541786</c:v>
                </c:pt>
                <c:pt idx="29">
                  <c:v>0.99123058303191669</c:v>
                </c:pt>
                <c:pt idx="30">
                  <c:v>0.99106622678649614</c:v>
                </c:pt>
                <c:pt idx="31">
                  <c:v>0.99089873490580904</c:v>
                </c:pt>
                <c:pt idx="32">
                  <c:v>0.99064577014215216</c:v>
                </c:pt>
                <c:pt idx="33">
                  <c:v>0.99053425028203579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80</c:v>
                </c:pt>
                <c:pt idx="2">
                  <c:v>120.1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361.15</c:v>
                </c:pt>
                <c:pt idx="9">
                  <c:v>401.4</c:v>
                </c:pt>
                <c:pt idx="10">
                  <c:v>441.7</c:v>
                </c:pt>
                <c:pt idx="11">
                  <c:v>482</c:v>
                </c:pt>
                <c:pt idx="12">
                  <c:v>522.29999999999995</c:v>
                </c:pt>
                <c:pt idx="13">
                  <c:v>562.65</c:v>
                </c:pt>
                <c:pt idx="14">
                  <c:v>602.95000000000005</c:v>
                </c:pt>
                <c:pt idx="15">
                  <c:v>623.1</c:v>
                </c:pt>
                <c:pt idx="16">
                  <c:v>643.35</c:v>
                </c:pt>
                <c:pt idx="17">
                  <c:v>663.5</c:v>
                </c:pt>
                <c:pt idx="18">
                  <c:v>683.7</c:v>
                </c:pt>
                <c:pt idx="19">
                  <c:v>703.9</c:v>
                </c:pt>
                <c:pt idx="20">
                  <c:v>724.05</c:v>
                </c:pt>
                <c:pt idx="21">
                  <c:v>744.2</c:v>
                </c:pt>
                <c:pt idx="22">
                  <c:v>764.45</c:v>
                </c:pt>
                <c:pt idx="23">
                  <c:v>784.6</c:v>
                </c:pt>
                <c:pt idx="24">
                  <c:v>804.85</c:v>
                </c:pt>
                <c:pt idx="25">
                  <c:v>825.1</c:v>
                </c:pt>
                <c:pt idx="26">
                  <c:v>845.25</c:v>
                </c:pt>
                <c:pt idx="27">
                  <c:v>865.6</c:v>
                </c:pt>
                <c:pt idx="28">
                  <c:v>885.8</c:v>
                </c:pt>
                <c:pt idx="29">
                  <c:v>906.15</c:v>
                </c:pt>
                <c:pt idx="30">
                  <c:v>926.4</c:v>
                </c:pt>
                <c:pt idx="31">
                  <c:v>946.7</c:v>
                </c:pt>
                <c:pt idx="32">
                  <c:v>967.05</c:v>
                </c:pt>
                <c:pt idx="33">
                  <c:v>987.35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4399.8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4.0824829046386298E-2</c:v>
                  </c:pt>
                  <c:pt idx="13">
                    <c:v>6.009252125773315E-2</c:v>
                  </c:pt>
                  <c:pt idx="14">
                    <c:v>0.1</c:v>
                  </c:pt>
                  <c:pt idx="15">
                    <c:v>0.13017082793177756</c:v>
                  </c:pt>
                  <c:pt idx="16">
                    <c:v>0.15092308563562362</c:v>
                  </c:pt>
                  <c:pt idx="17">
                    <c:v>0.17480147469502524</c:v>
                  </c:pt>
                  <c:pt idx="18">
                    <c:v>0.20138409955990955</c:v>
                  </c:pt>
                  <c:pt idx="19">
                    <c:v>0.21794494717703369</c:v>
                  </c:pt>
                  <c:pt idx="20">
                    <c:v>0.23804761428476168</c:v>
                  </c:pt>
                  <c:pt idx="21">
                    <c:v>0.24381231397212988</c:v>
                  </c:pt>
                  <c:pt idx="22">
                    <c:v>0.26404965862924767</c:v>
                  </c:pt>
                  <c:pt idx="23">
                    <c:v>0.27386127875258304</c:v>
                  </c:pt>
                  <c:pt idx="24">
                    <c:v>0.2901149197588202</c:v>
                  </c:pt>
                  <c:pt idx="25">
                    <c:v>0.29059326290271159</c:v>
                  </c:pt>
                  <c:pt idx="26">
                    <c:v>0.31534813214040835</c:v>
                  </c:pt>
                  <c:pt idx="27">
                    <c:v>0.32702361450580969</c:v>
                  </c:pt>
                  <c:pt idx="28">
                    <c:v>0.34600899153377823</c:v>
                  </c:pt>
                  <c:pt idx="29">
                    <c:v>0.35978388574871506</c:v>
                  </c:pt>
                  <c:pt idx="30">
                    <c:v>0.37822685726367389</c:v>
                  </c:pt>
                  <c:pt idx="31">
                    <c:v>0.40722639076235384</c:v>
                  </c:pt>
                  <c:pt idx="32">
                    <c:v>0.47871355387816905</c:v>
                  </c:pt>
                  <c:pt idx="33">
                    <c:v>0.60323203569512862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1.6666666666666666E-2</c:v>
                  </c:pt>
                  <c:pt idx="2">
                    <c:v>0</c:v>
                  </c:pt>
                  <c:pt idx="3">
                    <c:v>1.6666666666666666E-2</c:v>
                  </c:pt>
                  <c:pt idx="4">
                    <c:v>0</c:v>
                  </c:pt>
                  <c:pt idx="5">
                    <c:v>0</c:v>
                  </c:pt>
                  <c:pt idx="6">
                    <c:v>1.6666666666666666E-2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4.0824829046386298E-2</c:v>
                  </c:pt>
                  <c:pt idx="13">
                    <c:v>6.009252125773315E-2</c:v>
                  </c:pt>
                  <c:pt idx="14">
                    <c:v>0.1</c:v>
                  </c:pt>
                  <c:pt idx="15">
                    <c:v>0.13017082793177756</c:v>
                  </c:pt>
                  <c:pt idx="16">
                    <c:v>0.15092308563562362</c:v>
                  </c:pt>
                  <c:pt idx="17">
                    <c:v>0.17480147469502524</c:v>
                  </c:pt>
                  <c:pt idx="18">
                    <c:v>0.20138409955990955</c:v>
                  </c:pt>
                  <c:pt idx="19">
                    <c:v>0.21794494717703369</c:v>
                  </c:pt>
                  <c:pt idx="20">
                    <c:v>0.23804761428476168</c:v>
                  </c:pt>
                  <c:pt idx="21">
                    <c:v>0.24381231397212988</c:v>
                  </c:pt>
                  <c:pt idx="22">
                    <c:v>0.26404965862924767</c:v>
                  </c:pt>
                  <c:pt idx="23">
                    <c:v>0.27386127875258304</c:v>
                  </c:pt>
                  <c:pt idx="24">
                    <c:v>0.2901149197588202</c:v>
                  </c:pt>
                  <c:pt idx="25">
                    <c:v>0.29059326290271159</c:v>
                  </c:pt>
                  <c:pt idx="26">
                    <c:v>0.31534813214040835</c:v>
                  </c:pt>
                  <c:pt idx="27">
                    <c:v>0.32702361450580969</c:v>
                  </c:pt>
                  <c:pt idx="28">
                    <c:v>0.34600899153377823</c:v>
                  </c:pt>
                  <c:pt idx="29">
                    <c:v>0.35978388574871506</c:v>
                  </c:pt>
                  <c:pt idx="30">
                    <c:v>0.37822685726367389</c:v>
                  </c:pt>
                  <c:pt idx="31">
                    <c:v>0.40722639076235384</c:v>
                  </c:pt>
                  <c:pt idx="32">
                    <c:v>0.47871355387816905</c:v>
                  </c:pt>
                  <c:pt idx="33">
                    <c:v>0.60323203569512862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80</c:v>
                </c:pt>
                <c:pt idx="2">
                  <c:v>120.1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361.15</c:v>
                </c:pt>
                <c:pt idx="9">
                  <c:v>401.4</c:v>
                </c:pt>
                <c:pt idx="10">
                  <c:v>441.7</c:v>
                </c:pt>
                <c:pt idx="11">
                  <c:v>482</c:v>
                </c:pt>
                <c:pt idx="12">
                  <c:v>522.29999999999995</c:v>
                </c:pt>
                <c:pt idx="13">
                  <c:v>562.65</c:v>
                </c:pt>
                <c:pt idx="14">
                  <c:v>602.95000000000005</c:v>
                </c:pt>
                <c:pt idx="15">
                  <c:v>623.1</c:v>
                </c:pt>
                <c:pt idx="16">
                  <c:v>643.35</c:v>
                </c:pt>
                <c:pt idx="17">
                  <c:v>663.5</c:v>
                </c:pt>
                <c:pt idx="18">
                  <c:v>683.7</c:v>
                </c:pt>
                <c:pt idx="19">
                  <c:v>703.9</c:v>
                </c:pt>
                <c:pt idx="20">
                  <c:v>724.05</c:v>
                </c:pt>
                <c:pt idx="21">
                  <c:v>744.2</c:v>
                </c:pt>
                <c:pt idx="22">
                  <c:v>764.45</c:v>
                </c:pt>
                <c:pt idx="23">
                  <c:v>784.6</c:v>
                </c:pt>
                <c:pt idx="24">
                  <c:v>804.85</c:v>
                </c:pt>
                <c:pt idx="25">
                  <c:v>825.1</c:v>
                </c:pt>
                <c:pt idx="26">
                  <c:v>845.25</c:v>
                </c:pt>
                <c:pt idx="27">
                  <c:v>865.6</c:v>
                </c:pt>
                <c:pt idx="28">
                  <c:v>885.8</c:v>
                </c:pt>
                <c:pt idx="29">
                  <c:v>906.15</c:v>
                </c:pt>
                <c:pt idx="30">
                  <c:v>926.4</c:v>
                </c:pt>
                <c:pt idx="31">
                  <c:v>946.7</c:v>
                </c:pt>
                <c:pt idx="32">
                  <c:v>967.05</c:v>
                </c:pt>
                <c:pt idx="33">
                  <c:v>987.35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0.21666666666666667</c:v>
                </c:pt>
                <c:pt idx="14">
                  <c:v>0.6</c:v>
                </c:pt>
                <c:pt idx="15">
                  <c:v>1.0166666666666666</c:v>
                </c:pt>
                <c:pt idx="16">
                  <c:v>1.3666666666666667</c:v>
                </c:pt>
                <c:pt idx="17">
                  <c:v>1.8333333333333333</c:v>
                </c:pt>
                <c:pt idx="18">
                  <c:v>2.4333333333333331</c:v>
                </c:pt>
                <c:pt idx="19">
                  <c:v>2.85</c:v>
                </c:pt>
                <c:pt idx="20">
                  <c:v>3.4</c:v>
                </c:pt>
                <c:pt idx="21">
                  <c:v>3.5666666666666669</c:v>
                </c:pt>
                <c:pt idx="22">
                  <c:v>4.1833333333333336</c:v>
                </c:pt>
                <c:pt idx="23">
                  <c:v>4.5</c:v>
                </c:pt>
                <c:pt idx="24">
                  <c:v>5.05</c:v>
                </c:pt>
                <c:pt idx="25">
                  <c:v>5.0666666666666664</c:v>
                </c:pt>
                <c:pt idx="26">
                  <c:v>5.9666666666666668</c:v>
                </c:pt>
                <c:pt idx="27">
                  <c:v>6.416666666666667</c:v>
                </c:pt>
                <c:pt idx="28">
                  <c:v>7.1833333333333336</c:v>
                </c:pt>
                <c:pt idx="29">
                  <c:v>7.7666666666666666</c:v>
                </c:pt>
                <c:pt idx="30">
                  <c:v>8.5833333333333339</c:v>
                </c:pt>
                <c:pt idx="31">
                  <c:v>9.9499999999999993</c:v>
                </c:pt>
                <c:pt idx="32">
                  <c:v>13.75</c:v>
                </c:pt>
                <c:pt idx="33" formatCode="General">
                  <c:v>21.833333333333332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80</c:v>
                </c:pt>
                <c:pt idx="2">
                  <c:v>120.1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361.15</c:v>
                </c:pt>
                <c:pt idx="9">
                  <c:v>401.4</c:v>
                </c:pt>
                <c:pt idx="10">
                  <c:v>441.7</c:v>
                </c:pt>
                <c:pt idx="11">
                  <c:v>482</c:v>
                </c:pt>
                <c:pt idx="12">
                  <c:v>522.29999999999995</c:v>
                </c:pt>
                <c:pt idx="13">
                  <c:v>562.65</c:v>
                </c:pt>
                <c:pt idx="14">
                  <c:v>602.95000000000005</c:v>
                </c:pt>
                <c:pt idx="15">
                  <c:v>623.1</c:v>
                </c:pt>
                <c:pt idx="16">
                  <c:v>643.35</c:v>
                </c:pt>
                <c:pt idx="17">
                  <c:v>663.5</c:v>
                </c:pt>
                <c:pt idx="18">
                  <c:v>683.7</c:v>
                </c:pt>
                <c:pt idx="19">
                  <c:v>703.9</c:v>
                </c:pt>
                <c:pt idx="20">
                  <c:v>724.05</c:v>
                </c:pt>
                <c:pt idx="21">
                  <c:v>744.2</c:v>
                </c:pt>
                <c:pt idx="22">
                  <c:v>764.45</c:v>
                </c:pt>
                <c:pt idx="23">
                  <c:v>784.6</c:v>
                </c:pt>
                <c:pt idx="24">
                  <c:v>804.85</c:v>
                </c:pt>
                <c:pt idx="25">
                  <c:v>825.1</c:v>
                </c:pt>
                <c:pt idx="26">
                  <c:v>845.25</c:v>
                </c:pt>
                <c:pt idx="27">
                  <c:v>865.6</c:v>
                </c:pt>
                <c:pt idx="28">
                  <c:v>885.8</c:v>
                </c:pt>
                <c:pt idx="29">
                  <c:v>906.15</c:v>
                </c:pt>
                <c:pt idx="30">
                  <c:v>926.4</c:v>
                </c:pt>
                <c:pt idx="31">
                  <c:v>946.7</c:v>
                </c:pt>
                <c:pt idx="32">
                  <c:v>967.05</c:v>
                </c:pt>
                <c:pt idx="33">
                  <c:v>987.35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2000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3800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4399.8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</c:v>
                </c:pt>
                <c:pt idx="1">
                  <c:v>80</c:v>
                </c:pt>
                <c:pt idx="2">
                  <c:v>120.1</c:v>
                </c:pt>
                <c:pt idx="3">
                  <c:v>160.15</c:v>
                </c:pt>
                <c:pt idx="4">
                  <c:v>200.3</c:v>
                </c:pt>
                <c:pt idx="5">
                  <c:v>240.5</c:v>
                </c:pt>
                <c:pt idx="6">
                  <c:v>280.7</c:v>
                </c:pt>
                <c:pt idx="7">
                  <c:v>320.89999999999998</c:v>
                </c:pt>
                <c:pt idx="8">
                  <c:v>361.15</c:v>
                </c:pt>
                <c:pt idx="9">
                  <c:v>401.4</c:v>
                </c:pt>
                <c:pt idx="10">
                  <c:v>441.7</c:v>
                </c:pt>
                <c:pt idx="11">
                  <c:v>482</c:v>
                </c:pt>
                <c:pt idx="12">
                  <c:v>522.29999999999995</c:v>
                </c:pt>
                <c:pt idx="13">
                  <c:v>562.65</c:v>
                </c:pt>
                <c:pt idx="14">
                  <c:v>602.95000000000005</c:v>
                </c:pt>
                <c:pt idx="15">
                  <c:v>623.1</c:v>
                </c:pt>
                <c:pt idx="16">
                  <c:v>643.35</c:v>
                </c:pt>
                <c:pt idx="17">
                  <c:v>663.5</c:v>
                </c:pt>
                <c:pt idx="18">
                  <c:v>683.7</c:v>
                </c:pt>
                <c:pt idx="19">
                  <c:v>703.9</c:v>
                </c:pt>
                <c:pt idx="20">
                  <c:v>724.05</c:v>
                </c:pt>
                <c:pt idx="21">
                  <c:v>744.2</c:v>
                </c:pt>
                <c:pt idx="22">
                  <c:v>764.45</c:v>
                </c:pt>
                <c:pt idx="23">
                  <c:v>784.6</c:v>
                </c:pt>
                <c:pt idx="24">
                  <c:v>804.85</c:v>
                </c:pt>
                <c:pt idx="25">
                  <c:v>825.1</c:v>
                </c:pt>
                <c:pt idx="26">
                  <c:v>845.25</c:v>
                </c:pt>
                <c:pt idx="27">
                  <c:v>865.6</c:v>
                </c:pt>
                <c:pt idx="28">
                  <c:v>885.8</c:v>
                </c:pt>
                <c:pt idx="29">
                  <c:v>906.15</c:v>
                </c:pt>
                <c:pt idx="30">
                  <c:v>926.4</c:v>
                </c:pt>
                <c:pt idx="31">
                  <c:v>946.7</c:v>
                </c:pt>
                <c:pt idx="32">
                  <c:v>967.05</c:v>
                </c:pt>
                <c:pt idx="33">
                  <c:v>987.35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0.21666666666666667</c:v>
                </c:pt>
                <c:pt idx="14">
                  <c:v>0.6</c:v>
                </c:pt>
                <c:pt idx="15">
                  <c:v>1.0166666666666666</c:v>
                </c:pt>
                <c:pt idx="16">
                  <c:v>1.3666666666666667</c:v>
                </c:pt>
                <c:pt idx="17">
                  <c:v>1.8333333333333333</c:v>
                </c:pt>
                <c:pt idx="18">
                  <c:v>2.4333333333333331</c:v>
                </c:pt>
                <c:pt idx="19">
                  <c:v>2.85</c:v>
                </c:pt>
                <c:pt idx="20">
                  <c:v>3.4</c:v>
                </c:pt>
                <c:pt idx="21">
                  <c:v>3.5666666666666669</c:v>
                </c:pt>
                <c:pt idx="22">
                  <c:v>4.1833333333333336</c:v>
                </c:pt>
                <c:pt idx="23">
                  <c:v>4.5</c:v>
                </c:pt>
                <c:pt idx="24">
                  <c:v>5.05</c:v>
                </c:pt>
                <c:pt idx="25">
                  <c:v>5.0666666666666664</c:v>
                </c:pt>
                <c:pt idx="26">
                  <c:v>5.9666666666666668</c:v>
                </c:pt>
                <c:pt idx="27">
                  <c:v>6.416666666666667</c:v>
                </c:pt>
                <c:pt idx="28">
                  <c:v>7.1833333333333336</c:v>
                </c:pt>
                <c:pt idx="29">
                  <c:v>7.7666666666666666</c:v>
                </c:pt>
                <c:pt idx="30">
                  <c:v>8.5833333333333339</c:v>
                </c:pt>
                <c:pt idx="31">
                  <c:v>9.9499999999999993</c:v>
                </c:pt>
                <c:pt idx="32">
                  <c:v>13.75</c:v>
                </c:pt>
                <c:pt idx="33" formatCode="General">
                  <c:v>21.833333333333332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"/>
  <sheetViews>
    <sheetView tabSelected="1" topLeftCell="A2" zoomScale="120" zoomScaleNormal="120" workbookViewId="0">
      <selection activeCell="G38" sqref="G3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199.8</v>
      </c>
      <c r="C4" s="17">
        <f>A4/$Q$2</f>
        <v>39.920159680638726</v>
      </c>
      <c r="D4" s="20">
        <v>40</v>
      </c>
      <c r="E4" s="22">
        <f>B4/D4</f>
        <v>4.9950000000000001</v>
      </c>
      <c r="F4" s="17">
        <f>E4/$Q$2</f>
        <v>0.99700598802395213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>A5/E4</f>
        <v>80.08008008008008</v>
      </c>
      <c r="D5" s="20">
        <v>80</v>
      </c>
      <c r="E5" s="22">
        <f t="shared" ref="E5:E37" si="0">B5/D5</f>
        <v>4.9950000000000001</v>
      </c>
      <c r="F5" s="17">
        <f t="shared" ref="F5:F37" si="1">E5/$Q$2</f>
        <v>0.99700598802395213</v>
      </c>
      <c r="G5" s="18">
        <v>1</v>
      </c>
      <c r="H5" s="22">
        <f t="shared" ref="H5:H37" si="2">G5/$Q$22</f>
        <v>1.6666666666666666E-2</v>
      </c>
      <c r="I5" s="22">
        <f t="shared" ref="I5:I37" si="3">SQRT(G5)/$Q$22</f>
        <v>1.6666666666666666E-2</v>
      </c>
      <c r="P5" s="28" t="s">
        <v>16</v>
      </c>
      <c r="Q5" s="28"/>
    </row>
    <row r="6" spans="1:17" ht="15">
      <c r="A6" s="17">
        <v>600</v>
      </c>
      <c r="B6" s="21">
        <v>599.79999999999995</v>
      </c>
      <c r="C6" s="17">
        <f t="shared" ref="C6:C37" si="4">A6/E5</f>
        <v>120.12012012012012</v>
      </c>
      <c r="D6" s="20">
        <v>120.1</v>
      </c>
      <c r="E6" s="22">
        <f t="shared" si="0"/>
        <v>4.9941715237302251</v>
      </c>
      <c r="F6" s="17">
        <f t="shared" si="1"/>
        <v>0.99684062349904701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4"/>
        <v>160.18672890963654</v>
      </c>
      <c r="D7" s="20">
        <v>160.15</v>
      </c>
      <c r="E7" s="22">
        <f t="shared" si="0"/>
        <v>4.9940680611926318</v>
      </c>
      <c r="F7" s="17">
        <f t="shared" si="1"/>
        <v>0.99681997229393848</v>
      </c>
      <c r="G7" s="18">
        <v>1</v>
      </c>
      <c r="H7" s="22">
        <f t="shared" si="2"/>
        <v>1.6666666666666666E-2</v>
      </c>
      <c r="I7" s="22">
        <f t="shared" si="3"/>
        <v>1.6666666666666666E-2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4"/>
        <v>200.23755938984746</v>
      </c>
      <c r="D8" s="20">
        <v>200.3</v>
      </c>
      <c r="E8" s="22">
        <f t="shared" si="0"/>
        <v>4.9915127309036444</v>
      </c>
      <c r="F8" s="17">
        <f t="shared" si="1"/>
        <v>0.9963099263280728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4"/>
        <v>240.40808161632327</v>
      </c>
      <c r="D9" s="20">
        <v>240.5</v>
      </c>
      <c r="E9" s="22">
        <f t="shared" si="0"/>
        <v>4.9887733887733887</v>
      </c>
      <c r="F9" s="17">
        <f t="shared" si="1"/>
        <v>0.99576315145177419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4"/>
        <v>280.6301050175029</v>
      </c>
      <c r="D10" s="20">
        <v>280.7</v>
      </c>
      <c r="E10" s="22">
        <f t="shared" si="0"/>
        <v>4.9868186676166726</v>
      </c>
      <c r="F10" s="17">
        <f t="shared" si="1"/>
        <v>0.99537298754823811</v>
      </c>
      <c r="G10" s="18">
        <v>1</v>
      </c>
      <c r="H10" s="22">
        <f t="shared" si="2"/>
        <v>1.6666666666666666E-2</v>
      </c>
      <c r="I10" s="22">
        <f t="shared" si="3"/>
        <v>1.6666666666666666E-2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4"/>
        <v>320.84583511930276</v>
      </c>
      <c r="D11" s="20">
        <v>320.89999999999998</v>
      </c>
      <c r="E11" s="22">
        <f t="shared" si="0"/>
        <v>4.9853536927391717</v>
      </c>
      <c r="F11" s="17">
        <f t="shared" si="1"/>
        <v>0.99508057739304834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4"/>
        <v>361.05763220402548</v>
      </c>
      <c r="D12" s="20">
        <v>361.15</v>
      </c>
      <c r="E12" s="22">
        <f t="shared" si="0"/>
        <v>4.9835248511698742</v>
      </c>
      <c r="F12" s="17">
        <f t="shared" si="1"/>
        <v>0.99471553915566358</v>
      </c>
      <c r="G12" s="18">
        <v>0</v>
      </c>
      <c r="H12" s="22">
        <f t="shared" si="2"/>
        <v>0</v>
      </c>
      <c r="I12" s="22">
        <f t="shared" si="3"/>
        <v>0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4"/>
        <v>401.32236915212798</v>
      </c>
      <c r="D13" s="20">
        <v>401.4</v>
      </c>
      <c r="E13" s="22">
        <f t="shared" si="0"/>
        <v>4.9825610363726955</v>
      </c>
      <c r="F13" s="17">
        <f t="shared" si="1"/>
        <v>0.99452316095263393</v>
      </c>
      <c r="G13" s="18">
        <v>0</v>
      </c>
      <c r="H13" s="22">
        <f t="shared" si="2"/>
        <v>0</v>
      </c>
      <c r="I13" s="22">
        <f t="shared" si="3"/>
        <v>0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4"/>
        <v>441.54</v>
      </c>
      <c r="D14" s="20">
        <v>441.7</v>
      </c>
      <c r="E14" s="22">
        <f t="shared" si="0"/>
        <v>4.9803033733303153</v>
      </c>
      <c r="F14" s="17">
        <f t="shared" si="1"/>
        <v>0.99407252960684944</v>
      </c>
      <c r="G14" s="18">
        <v>0</v>
      </c>
      <c r="H14" s="22">
        <f t="shared" si="2"/>
        <v>0</v>
      </c>
      <c r="I14" s="22">
        <f t="shared" si="3"/>
        <v>0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4"/>
        <v>481.89835439585414</v>
      </c>
      <c r="D15" s="20">
        <v>482</v>
      </c>
      <c r="E15" s="22">
        <f t="shared" si="0"/>
        <v>4.978838174273859</v>
      </c>
      <c r="F15" s="17">
        <f t="shared" si="1"/>
        <v>0.99378007470536112</v>
      </c>
      <c r="G15" s="18">
        <v>0</v>
      </c>
      <c r="H15" s="22">
        <f t="shared" si="2"/>
        <v>0</v>
      </c>
      <c r="I15" s="22">
        <f t="shared" si="3"/>
        <v>0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4"/>
        <v>522.21018418201515</v>
      </c>
      <c r="D16" s="20">
        <v>522.29999999999995</v>
      </c>
      <c r="E16" s="22">
        <f t="shared" si="0"/>
        <v>4.9775990809879387</v>
      </c>
      <c r="F16" s="17">
        <f t="shared" si="1"/>
        <v>0.9935327506961954</v>
      </c>
      <c r="G16" s="18">
        <v>6</v>
      </c>
      <c r="H16" s="22">
        <f t="shared" si="2"/>
        <v>0.1</v>
      </c>
      <c r="I16" s="22">
        <f t="shared" si="3"/>
        <v>4.0824829046386298E-2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4"/>
        <v>562.5201938610661</v>
      </c>
      <c r="D17" s="23">
        <v>562.65</v>
      </c>
      <c r="E17" s="22">
        <f t="shared" si="0"/>
        <v>4.9764507242513112</v>
      </c>
      <c r="F17" s="17">
        <f t="shared" si="1"/>
        <v>0.99330353777471281</v>
      </c>
      <c r="G17" s="18">
        <v>13</v>
      </c>
      <c r="H17" s="22">
        <f t="shared" si="2"/>
        <v>0.21666666666666667</v>
      </c>
      <c r="I17" s="22">
        <f t="shared" si="3"/>
        <v>6.009252125773315E-2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4"/>
        <v>602.83928571428567</v>
      </c>
      <c r="D18" s="23">
        <v>602.95000000000005</v>
      </c>
      <c r="E18" s="22">
        <f t="shared" si="0"/>
        <v>4.975205240898914</v>
      </c>
      <c r="F18" s="17">
        <f t="shared" si="1"/>
        <v>0.99305493830317648</v>
      </c>
      <c r="G18" s="18">
        <v>36</v>
      </c>
      <c r="H18" s="22">
        <f t="shared" si="2"/>
        <v>0.6</v>
      </c>
      <c r="I18" s="22">
        <f t="shared" si="3"/>
        <v>0.1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4"/>
        <v>623.08987265817711</v>
      </c>
      <c r="D19" s="20">
        <v>623.1</v>
      </c>
      <c r="E19" s="22">
        <f t="shared" si="0"/>
        <v>4.9748034023431229</v>
      </c>
      <c r="F19" s="17">
        <f t="shared" si="1"/>
        <v>0.99297473100661138</v>
      </c>
      <c r="G19" s="18">
        <v>61</v>
      </c>
      <c r="H19" s="22">
        <f t="shared" si="2"/>
        <v>1.0166666666666666</v>
      </c>
      <c r="I19" s="22">
        <f t="shared" si="3"/>
        <v>0.13017082793177756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4"/>
        <v>643.24149945157751</v>
      </c>
      <c r="D20" s="20">
        <v>643.35</v>
      </c>
      <c r="E20" s="22">
        <f t="shared" si="0"/>
        <v>4.9739644050672265</v>
      </c>
      <c r="F20" s="17">
        <f t="shared" si="1"/>
        <v>0.99280726648048434</v>
      </c>
      <c r="G20" s="18">
        <v>82</v>
      </c>
      <c r="H20" s="22">
        <f t="shared" si="2"/>
        <v>1.3666666666666667</v>
      </c>
      <c r="I20" s="22">
        <f t="shared" si="3"/>
        <v>0.15092308563562362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4"/>
        <v>663.45468749999998</v>
      </c>
      <c r="D21" s="20">
        <v>663.5</v>
      </c>
      <c r="E21" s="22">
        <f t="shared" si="0"/>
        <v>4.9736247174076862</v>
      </c>
      <c r="F21" s="17">
        <f t="shared" si="1"/>
        <v>0.99273946455243245</v>
      </c>
      <c r="G21" s="18">
        <v>110</v>
      </c>
      <c r="H21" s="22">
        <f t="shared" si="2"/>
        <v>1.8333333333333333</v>
      </c>
      <c r="I21" s="22">
        <f t="shared" si="3"/>
        <v>0.17480147469502524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4"/>
        <v>683.60606060606062</v>
      </c>
      <c r="D22" s="20">
        <v>683.7</v>
      </c>
      <c r="E22" s="22">
        <f t="shared" si="0"/>
        <v>4.9729413485446834</v>
      </c>
      <c r="F22" s="17">
        <f t="shared" si="1"/>
        <v>0.99260306358177319</v>
      </c>
      <c r="G22" s="18">
        <v>146</v>
      </c>
      <c r="H22" s="22">
        <f t="shared" si="2"/>
        <v>2.4333333333333331</v>
      </c>
      <c r="I22" s="22">
        <f t="shared" si="3"/>
        <v>0.20138409955990955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4"/>
        <v>703.80882352941171</v>
      </c>
      <c r="D23" s="20">
        <v>703.9</v>
      </c>
      <c r="E23" s="22">
        <f t="shared" si="0"/>
        <v>4.9722972013070041</v>
      </c>
      <c r="F23" s="17">
        <f t="shared" si="1"/>
        <v>0.99247449127884313</v>
      </c>
      <c r="G23" s="18">
        <v>171</v>
      </c>
      <c r="H23" s="22">
        <f t="shared" si="2"/>
        <v>2.85</v>
      </c>
      <c r="I23" s="22">
        <f t="shared" si="3"/>
        <v>0.21794494717703369</v>
      </c>
    </row>
    <row r="24" spans="1:17">
      <c r="A24" s="19">
        <v>3600</v>
      </c>
      <c r="B24" s="21">
        <v>3599.8</v>
      </c>
      <c r="C24" s="17">
        <f t="shared" si="4"/>
        <v>724.0114285714285</v>
      </c>
      <c r="D24" s="20">
        <v>724.05</v>
      </c>
      <c r="E24" s="22">
        <f>B24/D24</f>
        <v>4.9717560941923908</v>
      </c>
      <c r="F24" s="17">
        <f t="shared" si="1"/>
        <v>0.9923664858667447</v>
      </c>
      <c r="G24" s="18">
        <v>204</v>
      </c>
      <c r="H24" s="22">
        <f>G24/$Q$22</f>
        <v>3.4</v>
      </c>
      <c r="I24" s="22">
        <f>SQRT(G24)/$Q$22</f>
        <v>0.23804761428476168</v>
      </c>
    </row>
    <row r="25" spans="1:17" ht="15">
      <c r="A25" s="19">
        <v>3700</v>
      </c>
      <c r="B25" s="21">
        <v>3699.6</v>
      </c>
      <c r="C25" s="17">
        <f t="shared" si="4"/>
        <v>744.20384465803647</v>
      </c>
      <c r="D25" s="20">
        <v>744.2</v>
      </c>
      <c r="E25" s="22">
        <f t="shared" si="0"/>
        <v>4.9712442891695776</v>
      </c>
      <c r="F25" s="17">
        <f t="shared" si="1"/>
        <v>0.9922643291755644</v>
      </c>
      <c r="G25" s="18">
        <v>214</v>
      </c>
      <c r="H25" s="22">
        <f t="shared" si="2"/>
        <v>3.5666666666666669</v>
      </c>
      <c r="I25" s="22">
        <f t="shared" si="3"/>
        <v>0.24381231397212988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3800</v>
      </c>
      <c r="C26" s="17">
        <f t="shared" si="4"/>
        <v>764.39615093523628</v>
      </c>
      <c r="D26" s="20">
        <v>764.45</v>
      </c>
      <c r="E26" s="22">
        <f t="shared" si="0"/>
        <v>4.9708941068742227</v>
      </c>
      <c r="F26" s="17">
        <f t="shared" si="1"/>
        <v>0.99219443250982498</v>
      </c>
      <c r="G26" s="18">
        <v>251</v>
      </c>
      <c r="H26" s="22">
        <f t="shared" si="2"/>
        <v>4.1833333333333336</v>
      </c>
      <c r="I26" s="22">
        <f t="shared" si="3"/>
        <v>0.26404965862924767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4"/>
        <v>784.56710526315794</v>
      </c>
      <c r="D27" s="20">
        <v>784.6</v>
      </c>
      <c r="E27" s="22">
        <f t="shared" si="0"/>
        <v>4.9704307927606424</v>
      </c>
      <c r="F27" s="17">
        <f t="shared" si="1"/>
        <v>0.99210195464284279</v>
      </c>
      <c r="G27" s="18">
        <v>270</v>
      </c>
      <c r="H27" s="22">
        <f t="shared" si="2"/>
        <v>4.5</v>
      </c>
      <c r="I27" s="22">
        <f t="shared" si="3"/>
        <v>0.27386127875258304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4640.5450000000001</v>
      </c>
    </row>
    <row r="28" spans="1:17" ht="15">
      <c r="A28" s="19">
        <v>4000</v>
      </c>
      <c r="B28" s="21">
        <v>3999.8</v>
      </c>
      <c r="C28" s="17">
        <f t="shared" si="4"/>
        <v>804.75921842145749</v>
      </c>
      <c r="D28" s="20">
        <v>804.85</v>
      </c>
      <c r="E28" s="22">
        <f t="shared" si="0"/>
        <v>4.9696216686339074</v>
      </c>
      <c r="F28" s="17">
        <f t="shared" si="1"/>
        <v>0.9919404528211393</v>
      </c>
      <c r="G28" s="18">
        <v>303</v>
      </c>
      <c r="H28" s="22">
        <f t="shared" si="2"/>
        <v>5.05</v>
      </c>
      <c r="I28" s="22">
        <f t="shared" si="3"/>
        <v>0.2901149197588202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987.35</v>
      </c>
    </row>
    <row r="29" spans="1:17" ht="15">
      <c r="A29" s="19">
        <v>4100</v>
      </c>
      <c r="B29" s="21">
        <v>4099.8</v>
      </c>
      <c r="C29" s="17">
        <f t="shared" si="4"/>
        <v>825.01250062503118</v>
      </c>
      <c r="D29" s="20">
        <v>825.1</v>
      </c>
      <c r="E29" s="22">
        <f t="shared" si="0"/>
        <v>4.9688522603320813</v>
      </c>
      <c r="F29" s="17">
        <f t="shared" si="1"/>
        <v>0.99178687830979673</v>
      </c>
      <c r="G29" s="18">
        <v>304</v>
      </c>
      <c r="H29" s="22">
        <f t="shared" si="2"/>
        <v>5.0666666666666664</v>
      </c>
      <c r="I29" s="22">
        <f t="shared" si="3"/>
        <v>0.29059326290271159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4"/>
        <v>845.26562271330306</v>
      </c>
      <c r="D30" s="20">
        <v>845.25</v>
      </c>
      <c r="E30" s="22">
        <f t="shared" si="0"/>
        <v>4.9687074829931976</v>
      </c>
      <c r="F30" s="17">
        <f t="shared" si="1"/>
        <v>0.99175798063736487</v>
      </c>
      <c r="G30" s="18">
        <v>358</v>
      </c>
      <c r="H30" s="22">
        <f t="shared" si="2"/>
        <v>5.9666666666666668</v>
      </c>
      <c r="I30" s="22">
        <f t="shared" si="3"/>
        <v>0.31534813214040835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4.9606525406192725</v>
      </c>
    </row>
    <row r="31" spans="1:17" ht="15">
      <c r="A31" s="19">
        <v>4300</v>
      </c>
      <c r="B31" s="21">
        <v>4300</v>
      </c>
      <c r="C31" s="17">
        <f t="shared" si="4"/>
        <v>865.41621029572832</v>
      </c>
      <c r="D31" s="20">
        <v>865.6</v>
      </c>
      <c r="E31" s="22">
        <f t="shared" si="0"/>
        <v>4.9676524953789274</v>
      </c>
      <c r="F31" s="17">
        <f t="shared" si="1"/>
        <v>0.99154740426725096</v>
      </c>
      <c r="G31" s="18">
        <v>385</v>
      </c>
      <c r="H31" s="22">
        <f t="shared" si="2"/>
        <v>6.416666666666667</v>
      </c>
      <c r="I31" s="22">
        <f t="shared" si="3"/>
        <v>0.32702361450580969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0.98497922915623293</v>
      </c>
    </row>
    <row r="32" spans="1:17" ht="15">
      <c r="A32" s="19">
        <v>4400</v>
      </c>
      <c r="B32" s="21">
        <v>4399.8</v>
      </c>
      <c r="C32" s="17">
        <f t="shared" si="4"/>
        <v>885.73023255813962</v>
      </c>
      <c r="D32" s="20">
        <v>885.8</v>
      </c>
      <c r="E32" s="22">
        <f t="shared" si="0"/>
        <v>4.9670354481824344</v>
      </c>
      <c r="F32" s="17">
        <f t="shared" si="1"/>
        <v>0.9914242411541786</v>
      </c>
      <c r="G32" s="18">
        <v>431</v>
      </c>
      <c r="H32" s="22">
        <f t="shared" si="2"/>
        <v>7.1833333333333336</v>
      </c>
      <c r="I32" s="22">
        <f t="shared" si="3"/>
        <v>0.34600899153377823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21.833333333333332</v>
      </c>
    </row>
    <row r="33" spans="1:17" ht="15">
      <c r="A33" s="19">
        <v>4500</v>
      </c>
      <c r="B33" s="24">
        <v>4500</v>
      </c>
      <c r="C33" s="17">
        <f t="shared" si="4"/>
        <v>905.97299877267142</v>
      </c>
      <c r="D33" s="20">
        <v>906.15</v>
      </c>
      <c r="E33" s="22">
        <f t="shared" si="0"/>
        <v>4.9660652209899023</v>
      </c>
      <c r="F33" s="17">
        <f t="shared" si="1"/>
        <v>0.99123058303191669</v>
      </c>
      <c r="G33" s="18">
        <v>466</v>
      </c>
      <c r="H33" s="22">
        <f t="shared" si="2"/>
        <v>7.7666666666666666</v>
      </c>
      <c r="I33" s="22">
        <f t="shared" si="3"/>
        <v>0.35978388574871506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0.60323203569512862</v>
      </c>
    </row>
    <row r="34" spans="1:17">
      <c r="A34" s="19">
        <v>4600</v>
      </c>
      <c r="B34" s="21">
        <v>4599.8</v>
      </c>
      <c r="C34" s="17">
        <f t="shared" si="4"/>
        <v>926.28666666666663</v>
      </c>
      <c r="D34" s="20">
        <v>926.4</v>
      </c>
      <c r="E34" s="22">
        <f t="shared" si="0"/>
        <v>4.9652417962003454</v>
      </c>
      <c r="F34" s="17">
        <f t="shared" si="1"/>
        <v>0.99106622678649614</v>
      </c>
      <c r="G34" s="18">
        <v>515</v>
      </c>
      <c r="H34" s="22">
        <f t="shared" si="2"/>
        <v>8.5833333333333339</v>
      </c>
      <c r="I34" s="22">
        <f t="shared" si="3"/>
        <v>0.37822685726367389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4"/>
        <v>946.58028609939561</v>
      </c>
      <c r="D35" s="20">
        <v>946.7</v>
      </c>
      <c r="E35" s="22">
        <f t="shared" si="0"/>
        <v>4.9644026618781032</v>
      </c>
      <c r="F35" s="17">
        <f t="shared" si="1"/>
        <v>0.99089873490580904</v>
      </c>
      <c r="G35" s="18">
        <v>597</v>
      </c>
      <c r="H35" s="22">
        <f t="shared" si="2"/>
        <v>9.9499999999999993</v>
      </c>
      <c r="I35" s="22">
        <f t="shared" si="3"/>
        <v>0.40722639076235384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4"/>
        <v>966.88369717860326</v>
      </c>
      <c r="D36" s="20">
        <v>967.05</v>
      </c>
      <c r="E36" s="22">
        <f t="shared" si="0"/>
        <v>4.9631353084121823</v>
      </c>
      <c r="F36" s="17">
        <f t="shared" si="1"/>
        <v>0.99064577014215216</v>
      </c>
      <c r="G36" s="18">
        <v>825</v>
      </c>
      <c r="H36" s="22">
        <f t="shared" si="2"/>
        <v>13.75</v>
      </c>
      <c r="I36" s="22">
        <f t="shared" si="3"/>
        <v>0.47871355387816905</v>
      </c>
    </row>
    <row r="37" spans="1:17">
      <c r="A37" s="19">
        <v>4900</v>
      </c>
      <c r="B37" s="18">
        <v>4899.8</v>
      </c>
      <c r="C37" s="17">
        <f t="shared" si="4"/>
        <v>987.27914826235497</v>
      </c>
      <c r="D37" s="20">
        <v>987.35</v>
      </c>
      <c r="E37" s="22">
        <f t="shared" si="0"/>
        <v>4.9625765939129991</v>
      </c>
      <c r="F37" s="17">
        <f t="shared" si="1"/>
        <v>0.99053425028203579</v>
      </c>
      <c r="G37" s="18">
        <v>1310</v>
      </c>
      <c r="H37" s="17">
        <f t="shared" si="2"/>
        <v>21.833333333333332</v>
      </c>
      <c r="I37" s="17">
        <f t="shared" si="3"/>
        <v>0.60323203569512862</v>
      </c>
    </row>
    <row r="39" spans="1:17">
      <c r="A39" s="5">
        <v>4900</v>
      </c>
      <c r="B39" s="5" t="s">
        <v>46</v>
      </c>
      <c r="C39" s="5" t="s">
        <v>47</v>
      </c>
      <c r="G39" s="5">
        <v>1111</v>
      </c>
    </row>
    <row r="40" spans="1:17">
      <c r="A40" s="5">
        <v>4900</v>
      </c>
      <c r="B40" s="5" t="s">
        <v>46</v>
      </c>
      <c r="C40" s="5" t="s">
        <v>48</v>
      </c>
      <c r="G40" s="5">
        <v>984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2018-03-05T16:14:03Z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