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<sst xmlns="http://schemas.openxmlformats.org/spreadsheetml/2006/main" count="478" uniqueCount="96">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</sst>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686.6609028975397</c:v>
                </c:pt>
                <c:pt idx="1">
                  <c:v>676.8514614275748</c:v>
                </c:pt>
                <c:pt idx="2">
                  <c:v>667.04201995761</c:v>
                </c:pt>
                <c:pt idx="3">
                  <c:v>657.232578487645</c:v>
                </c:pt>
                <c:pt idx="4">
                  <c:v>647.4231370176802</c:v>
                </c:pt>
                <c:pt idx="5">
                  <c:v>637.6136955477154</c:v>
                </c:pt>
                <c:pt idx="6">
                  <c:v>627.8042540777506</c:v>
                </c:pt>
                <c:pt idx="7">
                  <c:v>617.9948126077856</c:v>
                </c:pt>
                <c:pt idx="8">
                  <c:v>608.1853711378207</c:v>
                </c:pt>
                <c:pt idx="9">
                  <c:v>598.375929667856</c:v>
                </c:pt>
                <c:pt idx="10">
                  <c:v>588.5664881978912</c:v>
                </c:pt>
                <c:pt idx="11">
                  <c:v>578.7570467279263</c:v>
                </c:pt>
                <c:pt idx="12">
                  <c:v>568.9476052579614</c:v>
                </c:pt>
                <c:pt idx="13">
                  <c:v>559.1381637879966</c:v>
                </c:pt>
                <c:pt idx="14">
                  <c:v>549.3287223180318</c:v>
                </c:pt>
                <c:pt idx="15">
                  <c:v>539.519280848067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5680"/>
        <c:axId val="-21331912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686.6609028975397</c:v>
                </c:pt>
                <c:pt idx="1">
                  <c:v>676.8514614275748</c:v>
                </c:pt>
                <c:pt idx="2">
                  <c:v>667.04201995761</c:v>
                </c:pt>
                <c:pt idx="3">
                  <c:v>657.232578487645</c:v>
                </c:pt>
                <c:pt idx="4">
                  <c:v>647.4231370176802</c:v>
                </c:pt>
                <c:pt idx="5">
                  <c:v>637.6136955477154</c:v>
                </c:pt>
                <c:pt idx="6">
                  <c:v>627.8042540777506</c:v>
                </c:pt>
                <c:pt idx="7">
                  <c:v>617.9948126077856</c:v>
                </c:pt>
                <c:pt idx="8">
                  <c:v>608.1853711378207</c:v>
                </c:pt>
                <c:pt idx="9">
                  <c:v>598.375929667856</c:v>
                </c:pt>
                <c:pt idx="10">
                  <c:v>588.5664881978912</c:v>
                </c:pt>
                <c:pt idx="11">
                  <c:v>578.7570467279263</c:v>
                </c:pt>
                <c:pt idx="12">
                  <c:v>568.9476052579614</c:v>
                </c:pt>
                <c:pt idx="13">
                  <c:v>559.1381637879966</c:v>
                </c:pt>
                <c:pt idx="14">
                  <c:v>549.3287223180318</c:v>
                </c:pt>
                <c:pt idx="15">
                  <c:v>539.519280848067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47472"/>
        <c:axId val="-2073380032"/>
      </c:scatterChart>
      <c:valAx>
        <c:axId val="-2073855680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91200"/>
        <c:crosses val="autoZero"/>
        <c:crossBetween val="midCat"/>
      </c:valAx>
      <c:valAx>
        <c:axId val="-213319120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5680"/>
        <c:crosses val="autoZero"/>
        <c:crossBetween val="midCat"/>
      </c:valAx>
      <c:valAx>
        <c:axId val="-2073380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8947472"/>
        <c:crosses val="max"/>
        <c:crossBetween val="midCat"/>
      </c:valAx>
      <c:valAx>
        <c:axId val="-209894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33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 x14ac:dyDescent="0.2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42" t="s">
        <v>5</v>
      </c>
      <c r="G5" s="42" t="s">
        <v>6</v>
      </c>
      <c r="H5" s="42" t="s">
        <v>33</v>
      </c>
      <c r="I5" s="42" t="s">
        <v>83</v>
      </c>
      <c r="J5" s="20" t="s">
        <v>10</v>
      </c>
      <c r="K5" s="21" t="s">
        <v>19</v>
      </c>
      <c r="L5" s="42" t="s">
        <v>19</v>
      </c>
      <c r="M5" s="42" t="s">
        <v>19</v>
      </c>
      <c r="N5" s="20" t="s">
        <v>19</v>
      </c>
      <c r="O5" s="21" t="s">
        <v>84</v>
      </c>
      <c r="P5" s="42" t="s">
        <v>84</v>
      </c>
      <c r="Q5" s="42" t="s">
        <v>84</v>
      </c>
      <c r="R5" s="42" t="s">
        <v>84</v>
      </c>
    </row>
    <row r="6" spans="1:18" x14ac:dyDescent="0.2">
      <c r="A6" s="9" t="s">
        <v>2</v>
      </c>
      <c r="B6" s="11" t="s">
        <v>80</v>
      </c>
      <c r="C6"/>
      <c r="D6"/>
      <c r="E6" s="57" t="s">
        <v>60</v>
      </c>
      <c r="F6" s="13">
        <v>3493</v>
      </c>
      <c r="G6" s="14">
        <v>700</v>
      </c>
      <c r="H6" s="15">
        <v>0.71250000000000002</v>
      </c>
      <c r="I6" s="16">
        <v>983.15</v>
      </c>
      <c r="J6" s="17">
        <v>23.95</v>
      </c>
      <c r="K6" s="18">
        <v>412</v>
      </c>
      <c r="L6" s="12">
        <v>20.297783129999999</v>
      </c>
      <c r="M6" s="14">
        <v>1528043</v>
      </c>
      <c r="N6" s="23">
        <v>1236.1404</v>
      </c>
      <c r="O6" s="41">
        <v>-8.1699999999999993E-12</v>
      </c>
      <c r="P6" s="41">
        <v>7.3100000000000002E-12</v>
      </c>
      <c r="Q6" s="41">
        <v>-1.59E-8</v>
      </c>
      <c r="R6" s="41">
        <v>3.4899999999999998E-10</v>
      </c>
    </row>
    <row r="7" spans="1:18" x14ac:dyDescent="0.2">
      <c r="A7" s="9" t="s">
        <v>3</v>
      </c>
      <c r="B7" s="11" t="s">
        <v>80</v>
      </c>
      <c r="C7"/>
      <c r="D7"/>
      <c r="E7" s="58"/>
      <c r="F7" s="13">
        <v>3443.1</v>
      </c>
      <c r="G7" s="14">
        <v>690</v>
      </c>
      <c r="H7" s="15">
        <v>0.72013888888888899</v>
      </c>
      <c r="I7" s="16">
        <v>983.15</v>
      </c>
      <c r="J7" s="17">
        <v>23.95</v>
      </c>
      <c r="K7" s="18">
        <v>399</v>
      </c>
      <c r="L7" s="12">
        <v>19.974984360000001</v>
      </c>
      <c r="M7" s="36">
        <v>1523037</v>
      </c>
      <c r="N7" s="23">
        <v>1234.1139000000001</v>
      </c>
      <c r="O7" s="41">
        <v>-8.2899999999999996E-12</v>
      </c>
      <c r="P7" s="41">
        <v>1.0699999999999999E-11</v>
      </c>
      <c r="Q7" s="41">
        <v>-1.0800000000000001E-8</v>
      </c>
      <c r="R7" s="41">
        <v>2.4499999999999998E-10</v>
      </c>
    </row>
    <row r="8" spans="1:18" x14ac:dyDescent="0.2">
      <c r="A8" s="9" t="s">
        <v>28</v>
      </c>
      <c r="B8" s="11" t="s">
        <v>80</v>
      </c>
      <c r="C8"/>
      <c r="D8"/>
      <c r="E8" s="58"/>
      <c r="F8" s="13">
        <v>3393.2</v>
      </c>
      <c r="G8" s="14">
        <v>680</v>
      </c>
      <c r="H8" s="15">
        <v>0.7284722222222223</v>
      </c>
      <c r="I8" s="16">
        <v>983.15</v>
      </c>
      <c r="J8" s="17">
        <v>23.95</v>
      </c>
      <c r="K8" s="18">
        <v>363</v>
      </c>
      <c r="L8" s="12">
        <v>19.052558879999999</v>
      </c>
      <c r="M8" s="36">
        <v>1482289</v>
      </c>
      <c r="N8" s="23">
        <v>1217.4929</v>
      </c>
      <c r="O8" s="41">
        <v>-6.9700000000000004E-12</v>
      </c>
      <c r="P8" s="41">
        <v>3.79E-11</v>
      </c>
      <c r="Q8" s="41">
        <v>-7.3799999999999997E-9</v>
      </c>
      <c r="R8" s="41">
        <v>1.5999999999999999E-10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8"/>
      <c r="F9" s="13">
        <v>3343.3</v>
      </c>
      <c r="G9" s="14">
        <v>670</v>
      </c>
      <c r="H9" s="15">
        <v>0.7319444444444444</v>
      </c>
      <c r="I9" s="16">
        <v>983.15</v>
      </c>
      <c r="J9" s="17">
        <v>23.95</v>
      </c>
      <c r="K9" s="18">
        <v>354</v>
      </c>
      <c r="L9" s="12">
        <v>18.814887720000002</v>
      </c>
      <c r="M9" s="14">
        <v>1456855</v>
      </c>
      <c r="N9" s="23">
        <v>1207.0025000000001</v>
      </c>
      <c r="O9" s="41">
        <v>-5.1800000000000001E-12</v>
      </c>
      <c r="P9" s="41">
        <v>9.1300000000000001E-12</v>
      </c>
      <c r="Q9" s="41">
        <v>-5.1000000000000002E-9</v>
      </c>
      <c r="R9" s="41">
        <v>1.5299999999999999E-10</v>
      </c>
    </row>
    <row r="10" spans="1:18" x14ac:dyDescent="0.2">
      <c r="A10" s="43" t="s">
        <v>23</v>
      </c>
      <c r="B10" s="44"/>
      <c r="C10" s="4"/>
      <c r="D10" s="6"/>
      <c r="E10" s="58"/>
      <c r="F10" s="13">
        <v>3293.4</v>
      </c>
      <c r="G10" s="14">
        <v>660</v>
      </c>
      <c r="H10" s="15">
        <v>0.73958333333333337</v>
      </c>
      <c r="I10" s="16">
        <v>983.15</v>
      </c>
      <c r="J10" s="17">
        <v>23.95</v>
      </c>
      <c r="K10" s="18">
        <v>275</v>
      </c>
      <c r="L10" s="12">
        <v>16.583123950000001</v>
      </c>
      <c r="M10" s="14">
        <v>1436534</v>
      </c>
      <c r="N10" s="23">
        <v>1198.5550000000001</v>
      </c>
      <c r="O10" s="41">
        <v>-4.1899999999999997E-12</v>
      </c>
      <c r="P10" s="41">
        <v>1.48E-12</v>
      </c>
      <c r="Q10" s="41">
        <v>-3.5199999999999998E-9</v>
      </c>
      <c r="R10" s="41">
        <v>7.2799999999999997E-11</v>
      </c>
    </row>
    <row r="11" spans="1:18" x14ac:dyDescent="0.2">
      <c r="A11" s="45"/>
      <c r="B11" s="46"/>
      <c r="C11" s="4"/>
      <c r="D11" s="6"/>
      <c r="E11" s="58"/>
      <c r="F11" s="13">
        <v>3243.5</v>
      </c>
      <c r="G11" s="14">
        <v>650</v>
      </c>
      <c r="H11" s="15">
        <v>0.74444444444444446</v>
      </c>
      <c r="I11" s="16">
        <v>983.15</v>
      </c>
      <c r="J11" s="17">
        <v>23.95</v>
      </c>
      <c r="K11" s="18">
        <v>264</v>
      </c>
      <c r="L11" s="12">
        <v>16.248076810000001</v>
      </c>
      <c r="M11" s="14">
        <v>1404016</v>
      </c>
      <c r="N11" s="23">
        <v>1184.9118000000001</v>
      </c>
      <c r="O11" s="41">
        <v>-4.0700000000000002E-12</v>
      </c>
      <c r="P11" s="41">
        <v>4.6999999999999998E-12</v>
      </c>
      <c r="Q11" s="41">
        <v>-2.45E-9</v>
      </c>
      <c r="R11" s="41">
        <v>5.3500000000000003E-11</v>
      </c>
    </row>
    <row r="12" spans="1:18" x14ac:dyDescent="0.2">
      <c r="A12" s="9" t="s">
        <v>57</v>
      </c>
      <c r="B12" s="11" t="s">
        <v>80</v>
      </c>
      <c r="C12" s="4"/>
      <c r="D12" s="6"/>
      <c r="E12" s="58"/>
      <c r="F12" s="13">
        <v>3193.6</v>
      </c>
      <c r="G12" s="14">
        <v>640</v>
      </c>
      <c r="H12" s="15">
        <v>0.76041666666666663</v>
      </c>
      <c r="I12" s="16">
        <v>983.15</v>
      </c>
      <c r="J12" s="17">
        <v>23.95</v>
      </c>
      <c r="K12" s="18">
        <v>236</v>
      </c>
      <c r="L12" s="12">
        <v>15.3622915</v>
      </c>
      <c r="M12" s="14">
        <v>1340874</v>
      </c>
      <c r="N12" s="23">
        <v>1157.9611</v>
      </c>
      <c r="O12" s="41">
        <v>-4.0399999999999997E-12</v>
      </c>
      <c r="P12" s="41">
        <v>1.5000000000000001E-12</v>
      </c>
      <c r="Q12" s="41">
        <v>-1.7100000000000001E-9</v>
      </c>
      <c r="R12" s="41">
        <v>3.5000000000000002E-11</v>
      </c>
    </row>
    <row r="13" spans="1:18" x14ac:dyDescent="0.2">
      <c r="A13" s="9" t="s">
        <v>45</v>
      </c>
      <c r="B13" s="11" t="s">
        <v>80</v>
      </c>
      <c r="C13" s="4"/>
      <c r="D13" s="6"/>
      <c r="E13" s="58"/>
      <c r="F13" s="13">
        <v>3143.7</v>
      </c>
      <c r="G13" s="14">
        <v>630</v>
      </c>
      <c r="H13" s="15">
        <v>0.76527777777777783</v>
      </c>
      <c r="I13" s="16">
        <v>983.15</v>
      </c>
      <c r="J13" s="17">
        <v>23.95</v>
      </c>
      <c r="K13" s="18">
        <v>205</v>
      </c>
      <c r="L13" s="12">
        <v>14.31782106</v>
      </c>
      <c r="M13" s="14">
        <v>1194027</v>
      </c>
      <c r="N13" s="23">
        <v>1092.7154</v>
      </c>
      <c r="O13" s="41">
        <v>-3.6100000000000002E-12</v>
      </c>
      <c r="P13" s="41">
        <v>1.81E-12</v>
      </c>
      <c r="Q13" s="41">
        <v>-1.21E-9</v>
      </c>
      <c r="R13" s="41">
        <v>2.4299999999999999E-11</v>
      </c>
    </row>
    <row r="14" spans="1:18" x14ac:dyDescent="0.2">
      <c r="A14" s="9" t="s">
        <v>54</v>
      </c>
      <c r="B14" s="11" t="s">
        <v>80</v>
      </c>
      <c r="C14" s="4"/>
      <c r="D14" s="6"/>
      <c r="E14" s="58"/>
      <c r="F14" s="13">
        <v>3093.8</v>
      </c>
      <c r="G14" s="14">
        <v>620</v>
      </c>
      <c r="H14" s="15">
        <v>0.77569444444444446</v>
      </c>
      <c r="I14" s="16">
        <v>983.15</v>
      </c>
      <c r="J14" s="17">
        <v>23.95</v>
      </c>
      <c r="K14" s="18">
        <v>150</v>
      </c>
      <c r="L14" s="12">
        <v>12.24744871</v>
      </c>
      <c r="M14" s="14">
        <v>729481</v>
      </c>
      <c r="N14" s="23">
        <v>854.09659999999997</v>
      </c>
      <c r="O14" s="41">
        <v>-3.2300000000000002E-12</v>
      </c>
      <c r="P14" s="41">
        <v>9.0999999999999996E-12</v>
      </c>
      <c r="Q14" s="41">
        <v>-8.4999999999999996E-10</v>
      </c>
      <c r="R14" s="41">
        <v>1.8100000000000001E-11</v>
      </c>
    </row>
    <row r="15" spans="1:18" x14ac:dyDescent="0.2">
      <c r="A15" s="9" t="s">
        <v>55</v>
      </c>
      <c r="B15" s="11" t="s">
        <v>80</v>
      </c>
      <c r="C15" s="4"/>
      <c r="D15" s="6"/>
      <c r="E15" s="58"/>
      <c r="F15" s="13">
        <v>3043.9</v>
      </c>
      <c r="G15" s="14">
        <v>610</v>
      </c>
      <c r="H15" s="15">
        <v>0.78055555555555556</v>
      </c>
      <c r="I15" s="16">
        <v>983.15</v>
      </c>
      <c r="J15" s="17">
        <v>23.95</v>
      </c>
      <c r="K15" s="18">
        <v>112</v>
      </c>
      <c r="L15" s="12">
        <v>10.58300524</v>
      </c>
      <c r="M15" s="14">
        <v>472310</v>
      </c>
      <c r="N15" s="23">
        <v>687.24814000000003</v>
      </c>
      <c r="O15" s="41">
        <v>-2.1100000000000001E-12</v>
      </c>
      <c r="P15" s="41">
        <v>6.2600000000000004E-12</v>
      </c>
      <c r="Q15" s="41">
        <v>-5.9600000000000001E-10</v>
      </c>
      <c r="R15" s="41">
        <v>1.27E-11</v>
      </c>
    </row>
    <row r="16" spans="1:18" x14ac:dyDescent="0.2">
      <c r="A16" s="9" t="s">
        <v>49</v>
      </c>
      <c r="B16" s="11" t="s">
        <v>80</v>
      </c>
      <c r="C16" s="4"/>
      <c r="D16" s="6"/>
      <c r="E16" s="58"/>
      <c r="F16" s="13">
        <v>2994</v>
      </c>
      <c r="G16" s="14">
        <v>600</v>
      </c>
      <c r="H16" s="15">
        <v>0.78541666666666676</v>
      </c>
      <c r="I16" s="16">
        <v>983.15</v>
      </c>
      <c r="J16" s="17">
        <v>23.95</v>
      </c>
      <c r="K16" s="18">
        <v>167</v>
      </c>
      <c r="L16" s="12">
        <v>12.92284798</v>
      </c>
      <c r="M16" s="14">
        <v>277034</v>
      </c>
      <c r="N16" s="23">
        <v>526.34019000000001</v>
      </c>
      <c r="O16" s="41">
        <v>-2.6400000000000001E-12</v>
      </c>
      <c r="P16" s="41">
        <v>1.19E-12</v>
      </c>
      <c r="Q16" s="41">
        <v>-4.2499999999999998E-10</v>
      </c>
      <c r="R16" s="41">
        <v>8.8500000000000005E-12</v>
      </c>
    </row>
    <row r="17" spans="1:20" x14ac:dyDescent="0.2">
      <c r="A17" s="9" t="s">
        <v>62</v>
      </c>
      <c r="B17" s="11" t="s">
        <v>80</v>
      </c>
      <c r="C17" s="4"/>
      <c r="D17" s="6"/>
      <c r="E17" s="58"/>
      <c r="F17" s="13">
        <v>2944.1</v>
      </c>
      <c r="G17" s="14">
        <v>590</v>
      </c>
      <c r="H17" s="15">
        <v>0.7909722222222223</v>
      </c>
      <c r="I17" s="16">
        <v>983.14</v>
      </c>
      <c r="J17" s="17">
        <v>23.95</v>
      </c>
      <c r="K17" s="18">
        <v>163</v>
      </c>
      <c r="L17" s="12">
        <v>12.76714533</v>
      </c>
      <c r="M17" s="14">
        <v>90735</v>
      </c>
      <c r="N17" s="23">
        <v>301.22251</v>
      </c>
      <c r="O17" s="41">
        <v>-2.5900000000000001E-12</v>
      </c>
      <c r="P17" s="41">
        <v>1.81E-12</v>
      </c>
      <c r="Q17" s="41">
        <v>-3.0499999999999998E-10</v>
      </c>
      <c r="R17" s="41">
        <v>6.0500000000000003E-12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8"/>
      <c r="F18" s="13">
        <v>2894.2</v>
      </c>
      <c r="G18" s="14">
        <v>580</v>
      </c>
      <c r="H18" s="15">
        <v>0.79513888888888884</v>
      </c>
      <c r="I18" s="16">
        <v>983.14</v>
      </c>
      <c r="J18" s="17">
        <v>23.95</v>
      </c>
      <c r="K18" s="18">
        <v>155</v>
      </c>
      <c r="L18" s="12">
        <v>12.4498996</v>
      </c>
      <c r="M18" s="14">
        <v>13215</v>
      </c>
      <c r="N18" s="23">
        <v>114.95650999999999</v>
      </c>
      <c r="O18" s="41">
        <v>-2.36E-12</v>
      </c>
      <c r="P18" s="41">
        <v>1.1700000000000001E-12</v>
      </c>
      <c r="Q18" s="41">
        <v>-2.1899999999999999E-10</v>
      </c>
      <c r="R18" s="41">
        <v>8.3699999999999993E-12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8"/>
      <c r="F19" s="13">
        <v>2844.3</v>
      </c>
      <c r="G19" s="14">
        <v>570</v>
      </c>
      <c r="H19" s="15">
        <v>0.80069444444444438</v>
      </c>
      <c r="I19" s="16">
        <v>983.14</v>
      </c>
      <c r="J19" s="17">
        <v>23.97</v>
      </c>
      <c r="K19" s="18">
        <v>143</v>
      </c>
      <c r="L19" s="12">
        <v>11.95826074</v>
      </c>
      <c r="M19" s="14">
        <v>1591</v>
      </c>
      <c r="N19" s="23">
        <v>39.887340999999999</v>
      </c>
      <c r="O19" s="41">
        <v>-2.4299999999999999E-12</v>
      </c>
      <c r="P19" s="41">
        <v>1.1999999999999999E-12</v>
      </c>
      <c r="Q19" s="41">
        <v>-1.57E-10</v>
      </c>
      <c r="R19" s="41">
        <v>3.4600000000000002E-12</v>
      </c>
    </row>
    <row r="20" spans="1:20" x14ac:dyDescent="0.2">
      <c r="A20" s="9" t="s">
        <v>65</v>
      </c>
      <c r="B20" s="11" t="s">
        <v>80</v>
      </c>
      <c r="C20" s="4"/>
      <c r="D20" s="6"/>
      <c r="E20" s="58"/>
      <c r="F20" s="13">
        <v>2794.4</v>
      </c>
      <c r="G20" s="14">
        <v>560</v>
      </c>
      <c r="H20" s="15">
        <v>0.81041666666666667</v>
      </c>
      <c r="I20" s="16">
        <v>983.14</v>
      </c>
      <c r="J20" s="17">
        <v>23.97</v>
      </c>
      <c r="K20" s="18">
        <v>169</v>
      </c>
      <c r="L20" s="12">
        <v>13</v>
      </c>
      <c r="M20" s="14">
        <v>267</v>
      </c>
      <c r="N20" s="23">
        <v>16.340135</v>
      </c>
      <c r="O20" s="41">
        <v>-2.7200000000000001E-12</v>
      </c>
      <c r="P20" s="41">
        <v>9.0999999999999996E-12</v>
      </c>
      <c r="Q20" s="41">
        <v>-1.1399999999999999E-10</v>
      </c>
      <c r="R20" s="41">
        <v>2.5200000000000002E-12</v>
      </c>
    </row>
    <row r="21" spans="1:20" x14ac:dyDescent="0.2">
      <c r="A21" s="9" t="s">
        <v>66</v>
      </c>
      <c r="B21" s="11" t="s">
        <v>80</v>
      </c>
      <c r="C21" s="4"/>
      <c r="D21" s="6"/>
      <c r="E21" s="59"/>
      <c r="F21" s="13">
        <v>2744.5</v>
      </c>
      <c r="G21" s="14">
        <v>550</v>
      </c>
      <c r="H21" s="15">
        <v>0.81597222222222221</v>
      </c>
      <c r="I21" s="16">
        <v>983.14</v>
      </c>
      <c r="J21" s="17">
        <v>23.97</v>
      </c>
      <c r="K21" s="18">
        <v>124</v>
      </c>
      <c r="L21" s="12">
        <v>11.135528730000001</v>
      </c>
      <c r="M21" s="14">
        <v>123</v>
      </c>
      <c r="N21" s="23">
        <v>11.090536999999999</v>
      </c>
      <c r="O21" s="41">
        <v>-2.61E-12</v>
      </c>
      <c r="P21" s="41">
        <v>1.1599999999999999E-12</v>
      </c>
      <c r="Q21" s="41">
        <v>-8.3100000000000003E-11</v>
      </c>
      <c r="R21" s="41">
        <v>2.1400000000000002E-12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 x14ac:dyDescent="0.2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 x14ac:dyDescent="0.2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686.6609028975397</v>
      </c>
      <c r="F30" s="29">
        <f t="shared" ref="F30:F45" si="1">F6*(AVERAGE($J$6:$J$21)+273.15)/(AVERAGE($I$6:$I$21))*($I$48/$I$49)</f>
        <v>3426.437905458723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-1.589183E-8</v>
      </c>
      <c r="K30" s="33">
        <f>SQRT(P6^2+R6^2)</f>
        <v>3.490765476224377E-10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676.8514614275748</v>
      </c>
      <c r="F31" s="29">
        <f t="shared" si="1"/>
        <v>3377.4887925235985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-1.079171E-8</v>
      </c>
      <c r="K31" s="33">
        <f t="shared" ref="K31:K45" si="4">SQRT(P7^2+R7^2)</f>
        <v>2.4523354175153121E-10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3" t="s">
        <v>52</v>
      </c>
      <c r="B32" s="44"/>
      <c r="E32" s="29">
        <f t="shared" si="0"/>
        <v>667.04201995760991</v>
      </c>
      <c r="F32" s="29">
        <f t="shared" si="1"/>
        <v>3328.5396795884731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-7.3730299999999997E-9</v>
      </c>
      <c r="K32" s="33">
        <f t="shared" si="4"/>
        <v>1.6442752202718376E-10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5"/>
      <c r="B33" s="46"/>
      <c r="E33" s="29">
        <f t="shared" si="0"/>
        <v>657.23257848764501</v>
      </c>
      <c r="F33" s="29">
        <f t="shared" si="1"/>
        <v>3279.590566653349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-5.09482E-9</v>
      </c>
      <c r="K33" s="33">
        <f t="shared" si="4"/>
        <v>1.5327216609678352E-10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647.42313701768023</v>
      </c>
      <c r="F34" s="29">
        <f t="shared" si="1"/>
        <v>3230.6414537182245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-3.5158099999999997E-9</v>
      </c>
      <c r="K34" s="33">
        <f t="shared" si="4"/>
        <v>7.281504240196526E-11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637.61369554771545</v>
      </c>
      <c r="F35" s="29">
        <f t="shared" si="1"/>
        <v>3181.6923407831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-2.4459300000000001E-9</v>
      </c>
      <c r="K35" s="33">
        <f t="shared" si="4"/>
        <v>5.3706051800518723E-11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627.80425407775056</v>
      </c>
      <c r="F36" s="29">
        <f t="shared" si="1"/>
        <v>3132.7432278479755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-1.7059600000000002E-9</v>
      </c>
      <c r="K36" s="33">
        <f t="shared" si="4"/>
        <v>3.5032128111206719E-11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617.99481260778566</v>
      </c>
      <c r="F37" s="29">
        <f t="shared" si="1"/>
        <v>3083.7941149128501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-1.20639E-9</v>
      </c>
      <c r="K37" s="33">
        <f t="shared" si="4"/>
        <v>2.4367316224812285E-11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3" t="s">
        <v>11</v>
      </c>
      <c r="B38" s="44"/>
      <c r="E38" s="29">
        <f t="shared" si="0"/>
        <v>608.18537113782077</v>
      </c>
      <c r="F38" s="29">
        <f t="shared" si="1"/>
        <v>3034.845001977726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-8.4676999999999996E-10</v>
      </c>
      <c r="K38" s="33">
        <f t="shared" si="4"/>
        <v>2.0258825237411967E-11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7"/>
      <c r="B39" s="48"/>
      <c r="E39" s="29">
        <f t="shared" si="0"/>
        <v>598.3759296678561</v>
      </c>
      <c r="F39" s="29">
        <f t="shared" si="1"/>
        <v>2985.8958890426015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-5.9389E-10</v>
      </c>
      <c r="K39" s="33">
        <f t="shared" si="4"/>
        <v>1.4159011264915358E-11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5"/>
      <c r="B40" s="46"/>
      <c r="E40" s="29">
        <f t="shared" si="0"/>
        <v>588.5664881978912</v>
      </c>
      <c r="F40" s="29">
        <f t="shared" si="1"/>
        <v>2936.946776107477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-4.2235999999999998E-10</v>
      </c>
      <c r="K40" s="33">
        <f t="shared" si="4"/>
        <v>8.9296472494718404E-12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578.75704672792631</v>
      </c>
      <c r="F41" s="29">
        <f t="shared" si="1"/>
        <v>2887.9976631723521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-3.0240999999999999E-10</v>
      </c>
      <c r="K41" s="33">
        <f t="shared" si="4"/>
        <v>6.3149505144537753E-12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568.94760525796141</v>
      </c>
      <c r="F42" s="29">
        <f t="shared" si="1"/>
        <v>2839.0485502372271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-2.1663999999999999E-10</v>
      </c>
      <c r="K42" s="33">
        <f t="shared" si="4"/>
        <v>8.4513785857693058E-12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3" t="s">
        <v>12</v>
      </c>
      <c r="B43" s="44"/>
      <c r="E43" s="29">
        <f t="shared" si="0"/>
        <v>559.13816378799663</v>
      </c>
      <c r="F43" s="29">
        <f t="shared" si="1"/>
        <v>2790.0994373021031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-1.5456999999999999E-10</v>
      </c>
      <c r="K43" s="33">
        <f t="shared" si="4"/>
        <v>3.6621851400495857E-12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5"/>
      <c r="B44" s="46"/>
      <c r="E44" s="29">
        <f t="shared" si="0"/>
        <v>549.32872231803185</v>
      </c>
      <c r="F44" s="29">
        <f t="shared" si="1"/>
        <v>2741.1503243669786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-1.1127999999999999E-10</v>
      </c>
      <c r="K44" s="33">
        <f t="shared" si="4"/>
        <v>9.4424784881936587E-12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539.51928084806696</v>
      </c>
      <c r="F45" s="29">
        <f t="shared" si="1"/>
        <v>2692.2012114318536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-8.0489999999999998E-11</v>
      </c>
      <c r="K45" s="33">
        <f t="shared" si="4"/>
        <v>2.4341733709824369E-12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297.10374999999999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7.806247497997831E-3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983.14687499999968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4.6351240544305738E-3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9" t="s">
        <v>15</v>
      </c>
      <c r="B4" s="69"/>
      <c r="C4" s="69" t="s">
        <v>17</v>
      </c>
      <c r="D4" s="69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9" t="s">
        <v>16</v>
      </c>
      <c r="B8" s="69"/>
      <c r="C8" s="69" t="s">
        <v>16</v>
      </c>
      <c r="D8" s="69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2018-07-12T12:04:35Z</dcterms:modified>
</cp:coreProperties>
</file>