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3" i="1" l="1"/>
  <c r="K8" i="1"/>
  <c r="K23" i="1"/>
  <c r="K28" i="1"/>
  <c r="K22" i="1"/>
  <c r="K30" i="1"/>
  <c r="K4" i="1"/>
  <c r="K24" i="1"/>
  <c r="K25" i="1"/>
  <c r="K9" i="1"/>
  <c r="K5" i="1"/>
  <c r="K6" i="1"/>
  <c r="K17" i="1"/>
  <c r="K18" i="1"/>
  <c r="K37" i="1"/>
  <c r="K38" i="1"/>
  <c r="K10" i="1"/>
  <c r="K26" i="1"/>
  <c r="K20" i="1"/>
  <c r="K27" i="1"/>
  <c r="K40" i="1"/>
  <c r="K31" i="1"/>
  <c r="K32" i="1"/>
  <c r="K11" i="1"/>
  <c r="K12" i="1"/>
  <c r="K13" i="1"/>
  <c r="K19" i="1"/>
  <c r="K14" i="1"/>
  <c r="K15" i="1"/>
  <c r="K16" i="1"/>
  <c r="K29" i="1"/>
  <c r="K33" i="1"/>
  <c r="K34" i="1"/>
  <c r="K21" i="1"/>
  <c r="K42" i="1"/>
  <c r="K41" i="1"/>
  <c r="K44" i="1"/>
  <c r="K39" i="1"/>
  <c r="K43" i="1"/>
  <c r="K35" i="1"/>
  <c r="K36" i="1"/>
  <c r="K45" i="1"/>
  <c r="K7" i="1"/>
  <c r="K2" i="1"/>
  <c r="J3" i="1"/>
  <c r="J8" i="1"/>
  <c r="J23" i="1"/>
  <c r="J28" i="1"/>
  <c r="J22" i="1"/>
  <c r="J30" i="1"/>
  <c r="J4" i="1"/>
  <c r="J24" i="1"/>
  <c r="J25" i="1"/>
  <c r="J9" i="1"/>
  <c r="J5" i="1"/>
  <c r="J6" i="1"/>
  <c r="J17" i="1"/>
  <c r="J18" i="1"/>
  <c r="J37" i="1"/>
  <c r="J38" i="1"/>
  <c r="J10" i="1"/>
  <c r="J26" i="1"/>
  <c r="J20" i="1"/>
  <c r="J27" i="1"/>
  <c r="J40" i="1"/>
  <c r="J31" i="1"/>
  <c r="J32" i="1"/>
  <c r="J11" i="1"/>
  <c r="J12" i="1"/>
  <c r="J13" i="1"/>
  <c r="J19" i="1"/>
  <c r="J14" i="1"/>
  <c r="J15" i="1"/>
  <c r="J16" i="1"/>
  <c r="J29" i="1"/>
  <c r="J33" i="1"/>
  <c r="J34" i="1"/>
  <c r="J21" i="1"/>
  <c r="J42" i="1"/>
  <c r="J41" i="1"/>
  <c r="J44" i="1"/>
  <c r="J39" i="1"/>
  <c r="J43" i="1"/>
  <c r="J35" i="1"/>
  <c r="J36" i="1"/>
  <c r="J45" i="1"/>
  <c r="J7" i="1"/>
  <c r="J2" i="1"/>
  <c r="H3" i="1"/>
  <c r="H8" i="1"/>
  <c r="H23" i="1"/>
  <c r="H28" i="1"/>
  <c r="H22" i="1"/>
  <c r="H30" i="1"/>
  <c r="H4" i="1"/>
  <c r="H24" i="1"/>
  <c r="H25" i="1"/>
  <c r="H9" i="1"/>
  <c r="H5" i="1"/>
  <c r="H6" i="1"/>
  <c r="H17" i="1"/>
  <c r="H18" i="1"/>
  <c r="H37" i="1"/>
  <c r="H38" i="1"/>
  <c r="H10" i="1"/>
  <c r="H26" i="1"/>
  <c r="H20" i="1"/>
  <c r="H27" i="1"/>
  <c r="H40" i="1"/>
  <c r="H31" i="1"/>
  <c r="H32" i="1"/>
  <c r="H11" i="1"/>
  <c r="H12" i="1"/>
  <c r="H13" i="1"/>
  <c r="H19" i="1"/>
  <c r="H14" i="1"/>
  <c r="H15" i="1"/>
  <c r="H16" i="1"/>
  <c r="H29" i="1"/>
  <c r="H33" i="1"/>
  <c r="H34" i="1"/>
  <c r="H21" i="1"/>
  <c r="H42" i="1"/>
  <c r="H41" i="1"/>
  <c r="H44" i="1"/>
  <c r="H39" i="1"/>
  <c r="H43" i="1"/>
  <c r="H35" i="1"/>
  <c r="H36" i="1"/>
  <c r="H45" i="1"/>
  <c r="H7" i="1"/>
  <c r="H2" i="1"/>
  <c r="I46" i="1"/>
  <c r="G46" i="1"/>
  <c r="E2" i="1"/>
  <c r="F2" i="1" s="1"/>
  <c r="D46" i="1"/>
  <c r="C46" i="1"/>
  <c r="E3" i="1"/>
  <c r="F3" i="1" s="1"/>
  <c r="E8" i="1"/>
  <c r="F8" i="1" s="1"/>
  <c r="E23" i="1"/>
  <c r="F23" i="1" s="1"/>
  <c r="E28" i="1"/>
  <c r="F28" i="1" s="1"/>
  <c r="E22" i="1"/>
  <c r="F22" i="1" s="1"/>
  <c r="E30" i="1"/>
  <c r="F30" i="1" s="1"/>
  <c r="E4" i="1"/>
  <c r="F4" i="1" s="1"/>
  <c r="E24" i="1"/>
  <c r="F24" i="1" s="1"/>
  <c r="E25" i="1"/>
  <c r="F25" i="1" s="1"/>
  <c r="E9" i="1"/>
  <c r="F9" i="1" s="1"/>
  <c r="E5" i="1"/>
  <c r="F5" i="1" s="1"/>
  <c r="E6" i="1"/>
  <c r="F6" i="1" s="1"/>
  <c r="E17" i="1"/>
  <c r="F17" i="1" s="1"/>
  <c r="E18" i="1"/>
  <c r="F18" i="1" s="1"/>
  <c r="E37" i="1"/>
  <c r="F37" i="1" s="1"/>
  <c r="E38" i="1"/>
  <c r="F38" i="1" s="1"/>
  <c r="E10" i="1"/>
  <c r="F10" i="1" s="1"/>
  <c r="E26" i="1"/>
  <c r="F26" i="1" s="1"/>
  <c r="E20" i="1"/>
  <c r="F20" i="1" s="1"/>
  <c r="E27" i="1"/>
  <c r="F27" i="1" s="1"/>
  <c r="E40" i="1"/>
  <c r="F40" i="1" s="1"/>
  <c r="E31" i="1"/>
  <c r="F31" i="1" s="1"/>
  <c r="E32" i="1"/>
  <c r="F32" i="1" s="1"/>
  <c r="E11" i="1"/>
  <c r="F11" i="1" s="1"/>
  <c r="E12" i="1"/>
  <c r="F12" i="1" s="1"/>
  <c r="E13" i="1"/>
  <c r="F13" i="1" s="1"/>
  <c r="E19" i="1"/>
  <c r="F19" i="1" s="1"/>
  <c r="E14" i="1"/>
  <c r="F14" i="1" s="1"/>
  <c r="E15" i="1"/>
  <c r="F15" i="1" s="1"/>
  <c r="E16" i="1"/>
  <c r="F16" i="1" s="1"/>
  <c r="E29" i="1"/>
  <c r="F29" i="1" s="1"/>
  <c r="E33" i="1"/>
  <c r="F33" i="1" s="1"/>
  <c r="E34" i="1"/>
  <c r="F34" i="1" s="1"/>
  <c r="E21" i="1"/>
  <c r="F21" i="1" s="1"/>
  <c r="E42" i="1"/>
  <c r="F42" i="1" s="1"/>
  <c r="E41" i="1"/>
  <c r="F41" i="1" s="1"/>
  <c r="E44" i="1"/>
  <c r="F44" i="1" s="1"/>
  <c r="E39" i="1"/>
  <c r="F39" i="1" s="1"/>
  <c r="E43" i="1"/>
  <c r="F43" i="1" s="1"/>
  <c r="E35" i="1"/>
  <c r="F35" i="1" s="1"/>
  <c r="E36" i="1"/>
  <c r="F36" i="1" s="1"/>
  <c r="E45" i="1"/>
  <c r="F45" i="1" s="1"/>
  <c r="E7" i="1"/>
  <c r="F7" i="1" s="1"/>
  <c r="E46" i="1" l="1"/>
</calcChain>
</file>

<file path=xl/sharedStrings.xml><?xml version="1.0" encoding="utf-8"?>
<sst xmlns="http://schemas.openxmlformats.org/spreadsheetml/2006/main" count="55" uniqueCount="55">
  <si>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</si>
  <si>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</si>
  <si>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</si>
  <si>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</si>
  <si>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</si>
  <si>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</si>
  <si>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</si>
  <si>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</si>
  <si>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</si>
  <si>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</si>
  <si>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</si>
  <si>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学生注册</t>
  </si>
  <si>
    <t>学生登录</t>
  </si>
  <si>
    <t>学生找回密码</t>
  </si>
  <si>
    <t>学生网页论坛留言</t>
  </si>
  <si>
    <t>学生退出</t>
  </si>
  <si>
    <t>学生个人信息查看</t>
  </si>
  <si>
    <t>学生个人信息修改</t>
  </si>
  <si>
    <t>学生查看选择的课程</t>
  </si>
  <si>
    <t>学生查看个人动态</t>
  </si>
  <si>
    <t>学生查看收到的回复</t>
  </si>
  <si>
    <t>学生进入发现课程板块</t>
  </si>
  <si>
    <t>学生查看教师信息</t>
  </si>
  <si>
    <t>学生查看课程信息</t>
  </si>
  <si>
    <t>学生进入答疑</t>
  </si>
  <si>
    <t>学生答疑中提出问题</t>
  </si>
  <si>
    <t>学生进入课程论坛</t>
  </si>
  <si>
    <t>学生课程论坛发起讨论</t>
  </si>
  <si>
    <t>学生课程论坛帖子回复</t>
  </si>
  <si>
    <t>学生新建论坛</t>
  </si>
  <si>
    <t>学生新建提问型论坛</t>
  </si>
  <si>
    <t>学生新建投票型论坛</t>
  </si>
  <si>
    <t>学生新建论坛型论坛</t>
  </si>
  <si>
    <t>学生进入已有网站论坛</t>
  </si>
  <si>
    <t>学生网站论坛发起讨论</t>
  </si>
  <si>
    <t>学生删除自己发起的讨论</t>
  </si>
  <si>
    <t>学生回复帖子</t>
  </si>
  <si>
    <t>学生查看收到的系统回复</t>
  </si>
  <si>
    <t>学生查看收到的网页论坛回复</t>
  </si>
  <si>
    <t>学生查看收到的课程论坛回复</t>
  </si>
  <si>
    <t>学生密码修改</t>
  </si>
  <si>
    <t>学生信息完善</t>
  </si>
  <si>
    <t>学生帖子收藏</t>
  </si>
  <si>
    <t>学生查看课程评价</t>
  </si>
  <si>
    <t>学生评价课程</t>
  </si>
  <si>
    <t>学生搜索网站内容</t>
  </si>
  <si>
    <t>学生论坛内容举报</t>
  </si>
  <si>
    <t>学生友情链接查看</t>
  </si>
  <si>
    <t>学生查看课程资料</t>
  </si>
  <si>
    <t>学生下载课程资料</t>
  </si>
  <si>
    <t>学生论坛排序</t>
  </si>
  <si>
    <t>学生答疑记录在线浏览</t>
  </si>
  <si>
    <t>学生答疑记录下载</t>
  </si>
  <si>
    <t>学生课程评价举报</t>
  </si>
  <si>
    <t>学生论坛公告查看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</si>
</sst>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2" sqref="A2:K45"/>
    </sheetView>
  </sheetViews>
  <sheetFormatPr defaultRowHeight="13.5" x14ac:dyDescent="0.15"/>
  <cols>
    <col min="2" max="2" width="25.75" customWidth="1"/>
    <col min="11" max="11" width="12.75" style="15" bestFit="1" customWidth="1"/>
  </cols>
  <sheetData>
    <row r="1" spans="1:11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</row>
    <row r="2" spans="1:11" ht="14.25" thickBot="1" x14ac:dyDescent="0.2">
      <c r="A2" s="6">
        <v>1</v>
      </c>
      <c r="B2" s="7" t="s">
        <v>11</v>
      </c>
      <c r="C2" s="8">
        <v>9</v>
      </c>
      <c r="D2" s="8">
        <v>7</v>
      </c>
      <c r="E2" s="8">
        <f>C2+D2</f>
        <v>16</v>
      </c>
      <c r="F2" s="9">
        <f>E2/517</f>
        <v>3.0947775628626693E-2</v>
      </c>
      <c r="G2" s="8">
        <v>5</v>
      </c>
      <c r="H2" s="9">
        <f>G2/266</f>
        <v>1.8796992481203006E-2</v>
      </c>
      <c r="I2" s="8">
        <v>4</v>
      </c>
      <c r="J2" s="9">
        <f>I2/264</f>
        <v>1.5151515151515152E-2</v>
      </c>
      <c r="K2" s="12">
        <f>(6*C2+4*D2)/(5*G2+5*I2)</f>
        <v>1.8222222222222222</v>
      </c>
    </row>
    <row r="3" spans="1:11" ht="14.25" thickBot="1" x14ac:dyDescent="0.2">
      <c r="A3" s="6">
        <v>2</v>
      </c>
      <c r="B3" s="7" t="s">
        <v>12</v>
      </c>
      <c r="C3" s="8">
        <v>9</v>
      </c>
      <c r="D3" s="8">
        <v>6</v>
      </c>
      <c r="E3" s="8">
        <f>C3+D3</f>
        <v>15</v>
      </c>
      <c r="F3" s="9">
        <f>E3/517</f>
        <v>2.9013539651837523E-2</v>
      </c>
      <c r="G3" s="8">
        <v>5</v>
      </c>
      <c r="H3" s="9">
        <f>G3/266</f>
        <v>1.8796992481203006E-2</v>
      </c>
      <c r="I3" s="8">
        <v>4</v>
      </c>
      <c r="J3" s="9">
        <f>I3/264</f>
        <v>1.5151515151515152E-2</v>
      </c>
      <c r="K3" s="12">
        <f>(6*C3+4*D3)/(5*G3+5*I3)</f>
        <v>1.7333333333333334</v>
      </c>
    </row>
    <row r="4" spans="1:11" ht="14.25" thickBot="1" x14ac:dyDescent="0.2">
      <c r="A4" s="6">
        <v>8</v>
      </c>
      <c r="B4" s="7" t="s">
        <v>18</v>
      </c>
      <c r="C4" s="8">
        <v>7</v>
      </c>
      <c r="D4" s="8">
        <v>2</v>
      </c>
      <c r="E4" s="8">
        <f>C4+D4</f>
        <v>9</v>
      </c>
      <c r="F4" s="9">
        <f>E4/517</f>
        <v>1.7408123791102514E-2</v>
      </c>
      <c r="G4" s="8">
        <v>3</v>
      </c>
      <c r="H4" s="9">
        <f>G4/266</f>
        <v>1.1278195488721804E-2</v>
      </c>
      <c r="I4" s="8">
        <v>3</v>
      </c>
      <c r="J4" s="9">
        <f>I4/264</f>
        <v>1.1363636363636364E-2</v>
      </c>
      <c r="K4" s="12">
        <f>(6*C4+4*D4)/(5*G4+5*I4)</f>
        <v>1.6666666666666667</v>
      </c>
    </row>
    <row r="5" spans="1:11" ht="14.25" thickBot="1" x14ac:dyDescent="0.2">
      <c r="A5" s="6">
        <v>12</v>
      </c>
      <c r="B5" s="7" t="s">
        <v>22</v>
      </c>
      <c r="C5" s="8">
        <v>8</v>
      </c>
      <c r="D5" s="8">
        <v>8</v>
      </c>
      <c r="E5" s="8">
        <f>C5+D5</f>
        <v>16</v>
      </c>
      <c r="F5" s="9">
        <f>E5/517</f>
        <v>3.0947775628626693E-2</v>
      </c>
      <c r="G5" s="8">
        <v>5</v>
      </c>
      <c r="H5" s="9">
        <f>G5/266</f>
        <v>1.8796992481203006E-2</v>
      </c>
      <c r="I5" s="8">
        <v>5</v>
      </c>
      <c r="J5" s="9">
        <f>I5/264</f>
        <v>1.893939393939394E-2</v>
      </c>
      <c r="K5" s="12">
        <f>(6*C5+4*D5)/(5*G5+5*I5)</f>
        <v>1.6</v>
      </c>
    </row>
    <row r="6" spans="1:11" ht="14.25" thickBot="1" x14ac:dyDescent="0.2">
      <c r="A6" s="6">
        <v>13</v>
      </c>
      <c r="B6" s="7" t="s">
        <v>23</v>
      </c>
      <c r="C6" s="8">
        <v>7</v>
      </c>
      <c r="D6" s="8">
        <v>7</v>
      </c>
      <c r="E6" s="8">
        <f>C6+D6</f>
        <v>14</v>
      </c>
      <c r="F6" s="9">
        <f>E6/517</f>
        <v>2.7079303675048357E-2</v>
      </c>
      <c r="G6" s="8">
        <v>5</v>
      </c>
      <c r="H6" s="9">
        <f>G6/266</f>
        <v>1.8796992481203006E-2</v>
      </c>
      <c r="I6" s="8">
        <v>5</v>
      </c>
      <c r="J6" s="9">
        <f>I6/264</f>
        <v>1.893939393939394E-2</v>
      </c>
      <c r="K6" s="12">
        <f>(6*C6+4*D6)/(5*G6+5*I6)</f>
        <v>1.4</v>
      </c>
    </row>
    <row r="7" spans="1:11" ht="14.25" thickBot="1" x14ac:dyDescent="0.2">
      <c r="A7" s="6">
        <v>44</v>
      </c>
      <c r="B7" s="7" t="s">
        <v>54</v>
      </c>
      <c r="C7" s="8">
        <v>7</v>
      </c>
      <c r="D7" s="8">
        <v>7</v>
      </c>
      <c r="E7" s="8">
        <f>C7+D7</f>
        <v>14</v>
      </c>
      <c r="F7" s="9">
        <f>E7/517</f>
        <v>2.7079303675048357E-2</v>
      </c>
      <c r="G7" s="8">
        <v>5</v>
      </c>
      <c r="H7" s="9">
        <f>G7/266</f>
        <v>1.8796992481203006E-2</v>
      </c>
      <c r="I7" s="8">
        <v>5</v>
      </c>
      <c r="J7" s="9">
        <f>I7/264</f>
        <v>1.893939393939394E-2</v>
      </c>
      <c r="K7" s="12">
        <f>(6*C7+4*D7)/(5*G7+5*I7)</f>
        <v>1.4</v>
      </c>
    </row>
    <row r="8" spans="1:11" ht="14.25" thickBot="1" x14ac:dyDescent="0.2">
      <c r="A8" s="6">
        <v>3</v>
      </c>
      <c r="B8" s="7" t="s">
        <v>13</v>
      </c>
      <c r="C8" s="8">
        <v>8</v>
      </c>
      <c r="D8" s="8">
        <v>5</v>
      </c>
      <c r="E8" s="8">
        <f>C8+D8</f>
        <v>13</v>
      </c>
      <c r="F8" s="9">
        <f>E8/517</f>
        <v>2.5145067698259187E-2</v>
      </c>
      <c r="G8" s="8">
        <v>5</v>
      </c>
      <c r="H8" s="9">
        <f>G8/266</f>
        <v>1.8796992481203006E-2</v>
      </c>
      <c r="I8" s="8">
        <v>5</v>
      </c>
      <c r="J8" s="9">
        <f>I8/264</f>
        <v>1.893939393939394E-2</v>
      </c>
      <c r="K8" s="12">
        <f>(6*C8+4*D8)/(5*G8+5*I8)</f>
        <v>1.36</v>
      </c>
    </row>
    <row r="9" spans="1:11" ht="14.25" thickBot="1" x14ac:dyDescent="0.2">
      <c r="A9" s="6">
        <v>11</v>
      </c>
      <c r="B9" s="7" t="s">
        <v>21</v>
      </c>
      <c r="C9" s="8">
        <v>8</v>
      </c>
      <c r="D9" s="8">
        <v>8</v>
      </c>
      <c r="E9" s="8">
        <f>C9+D9</f>
        <v>16</v>
      </c>
      <c r="F9" s="9">
        <f>E9/517</f>
        <v>3.0947775628626693E-2</v>
      </c>
      <c r="G9" s="8">
        <v>6</v>
      </c>
      <c r="H9" s="9">
        <f>G9/266</f>
        <v>2.2556390977443608E-2</v>
      </c>
      <c r="I9" s="8">
        <v>6</v>
      </c>
      <c r="J9" s="9">
        <f>I9/264</f>
        <v>2.2727272727272728E-2</v>
      </c>
      <c r="K9" s="12">
        <f>(6*C9+4*D9)/(5*G9+5*I9)</f>
        <v>1.3333333333333333</v>
      </c>
    </row>
    <row r="10" spans="1:11" ht="14.25" thickBot="1" x14ac:dyDescent="0.2">
      <c r="A10" s="6">
        <v>18</v>
      </c>
      <c r="B10" s="7" t="s">
        <v>26</v>
      </c>
      <c r="C10" s="8">
        <v>8</v>
      </c>
      <c r="D10" s="8">
        <v>8</v>
      </c>
      <c r="E10" s="8">
        <f>C10+D10</f>
        <v>16</v>
      </c>
      <c r="F10" s="9">
        <f>E10/517</f>
        <v>3.0947775628626693E-2</v>
      </c>
      <c r="G10" s="8">
        <v>6</v>
      </c>
      <c r="H10" s="9">
        <f>G10/266</f>
        <v>2.2556390977443608E-2</v>
      </c>
      <c r="I10" s="8">
        <v>6</v>
      </c>
      <c r="J10" s="9">
        <f>I10/264</f>
        <v>2.2727272727272728E-2</v>
      </c>
      <c r="K10" s="12">
        <f>(6*C10+4*D10)/(5*G10+5*I10)</f>
        <v>1.3333333333333333</v>
      </c>
    </row>
    <row r="11" spans="1:11" ht="14.25" thickBot="1" x14ac:dyDescent="0.2">
      <c r="A11" s="6">
        <v>25</v>
      </c>
      <c r="B11" s="7" t="s">
        <v>33</v>
      </c>
      <c r="C11" s="8">
        <v>8</v>
      </c>
      <c r="D11" s="8">
        <v>8</v>
      </c>
      <c r="E11" s="8">
        <f>C11+D11</f>
        <v>16</v>
      </c>
      <c r="F11" s="9">
        <f>E11/517</f>
        <v>3.0947775628626693E-2</v>
      </c>
      <c r="G11" s="8">
        <v>6</v>
      </c>
      <c r="H11" s="9">
        <f>G11/266</f>
        <v>2.2556390977443608E-2</v>
      </c>
      <c r="I11" s="8">
        <v>6</v>
      </c>
      <c r="J11" s="9">
        <f>I11/264</f>
        <v>2.2727272727272728E-2</v>
      </c>
      <c r="K11" s="12">
        <f>(6*C11+4*D11)/(5*G11+5*I11)</f>
        <v>1.3333333333333333</v>
      </c>
    </row>
    <row r="12" spans="1:11" ht="14.25" thickBot="1" x14ac:dyDescent="0.2">
      <c r="A12" s="6">
        <v>26</v>
      </c>
      <c r="B12" s="7" t="s">
        <v>34</v>
      </c>
      <c r="C12" s="8">
        <v>8</v>
      </c>
      <c r="D12" s="8">
        <v>8</v>
      </c>
      <c r="E12" s="8">
        <f>C12+D12</f>
        <v>16</v>
      </c>
      <c r="F12" s="9">
        <f>E12/517</f>
        <v>3.0947775628626693E-2</v>
      </c>
      <c r="G12" s="8">
        <v>6</v>
      </c>
      <c r="H12" s="9">
        <f>G12/266</f>
        <v>2.2556390977443608E-2</v>
      </c>
      <c r="I12" s="8">
        <v>6</v>
      </c>
      <c r="J12" s="9">
        <f>I12/264</f>
        <v>2.2727272727272728E-2</v>
      </c>
      <c r="K12" s="12">
        <f>(6*C12+4*D12)/(5*G12+5*I12)</f>
        <v>1.3333333333333333</v>
      </c>
    </row>
    <row r="13" spans="1:11" ht="14.25" thickBot="1" x14ac:dyDescent="0.2">
      <c r="A13" s="6">
        <v>27</v>
      </c>
      <c r="B13" s="7" t="s">
        <v>35</v>
      </c>
      <c r="C13" s="8">
        <v>7</v>
      </c>
      <c r="D13" s="8">
        <v>7</v>
      </c>
      <c r="E13" s="8">
        <f>C13+D13</f>
        <v>14</v>
      </c>
      <c r="F13" s="9">
        <f>E13/517</f>
        <v>2.7079303675048357E-2</v>
      </c>
      <c r="G13" s="8">
        <v>6</v>
      </c>
      <c r="H13" s="9">
        <f>G13/266</f>
        <v>2.2556390977443608E-2</v>
      </c>
      <c r="I13" s="8">
        <v>6</v>
      </c>
      <c r="J13" s="9">
        <f>I13/264</f>
        <v>2.2727272727272728E-2</v>
      </c>
      <c r="K13" s="12">
        <f>(6*C13+4*D13)/(5*G13+5*I13)</f>
        <v>1.1666666666666667</v>
      </c>
    </row>
    <row r="14" spans="1:11" ht="14.25" thickBot="1" x14ac:dyDescent="0.2">
      <c r="A14" s="6">
        <v>29</v>
      </c>
      <c r="B14" s="7" t="s">
        <v>37</v>
      </c>
      <c r="C14" s="8">
        <v>7</v>
      </c>
      <c r="D14" s="8">
        <v>7</v>
      </c>
      <c r="E14" s="8">
        <f>C14+D14</f>
        <v>14</v>
      </c>
      <c r="F14" s="9">
        <f>E14/517</f>
        <v>2.7079303675048357E-2</v>
      </c>
      <c r="G14" s="8">
        <v>6</v>
      </c>
      <c r="H14" s="9">
        <f>G14/266</f>
        <v>2.2556390977443608E-2</v>
      </c>
      <c r="I14" s="8">
        <v>6</v>
      </c>
      <c r="J14" s="9">
        <f>I14/264</f>
        <v>2.2727272727272728E-2</v>
      </c>
      <c r="K14" s="12">
        <f>(6*C14+4*D14)/(5*G14+5*I14)</f>
        <v>1.1666666666666667</v>
      </c>
    </row>
    <row r="15" spans="1:11" ht="14.25" thickBot="1" x14ac:dyDescent="0.2">
      <c r="A15" s="6">
        <v>30</v>
      </c>
      <c r="B15" s="7" t="s">
        <v>38</v>
      </c>
      <c r="C15" s="8">
        <v>7</v>
      </c>
      <c r="D15" s="8">
        <v>7</v>
      </c>
      <c r="E15" s="8">
        <f>C15+D15</f>
        <v>14</v>
      </c>
      <c r="F15" s="9">
        <f>E15/517</f>
        <v>2.7079303675048357E-2</v>
      </c>
      <c r="G15" s="8">
        <v>6</v>
      </c>
      <c r="H15" s="9">
        <f>G15/266</f>
        <v>2.2556390977443608E-2</v>
      </c>
      <c r="I15" s="8">
        <v>6</v>
      </c>
      <c r="J15" s="9">
        <f>I15/264</f>
        <v>2.2727272727272728E-2</v>
      </c>
      <c r="K15" s="12">
        <f>(6*C15+4*D15)/(5*G15+5*I15)</f>
        <v>1.1666666666666667</v>
      </c>
    </row>
    <row r="16" spans="1:11" ht="14.25" thickBot="1" x14ac:dyDescent="0.2">
      <c r="A16" s="6">
        <v>31</v>
      </c>
      <c r="B16" s="7" t="s">
        <v>39</v>
      </c>
      <c r="C16" s="8">
        <v>7</v>
      </c>
      <c r="D16" s="8">
        <v>7</v>
      </c>
      <c r="E16" s="8">
        <f>C16+D16</f>
        <v>14</v>
      </c>
      <c r="F16" s="9">
        <f>E16/517</f>
        <v>2.7079303675048357E-2</v>
      </c>
      <c r="G16" s="8">
        <v>6</v>
      </c>
      <c r="H16" s="9">
        <f>G16/266</f>
        <v>2.2556390977443608E-2</v>
      </c>
      <c r="I16" s="8">
        <v>6</v>
      </c>
      <c r="J16" s="9">
        <f>I16/264</f>
        <v>2.2727272727272728E-2</v>
      </c>
      <c r="K16" s="12">
        <f>(6*C16+4*D16)/(5*G16+5*I16)</f>
        <v>1.1666666666666667</v>
      </c>
    </row>
    <row r="17" spans="1:11" ht="14.25" thickBot="1" x14ac:dyDescent="0.2">
      <c r="A17" s="6">
        <v>14</v>
      </c>
      <c r="B17" s="7" t="s">
        <v>48</v>
      </c>
      <c r="C17" s="8">
        <v>8</v>
      </c>
      <c r="D17" s="8">
        <v>8</v>
      </c>
      <c r="E17" s="8">
        <f>C17+D17</f>
        <v>16</v>
      </c>
      <c r="F17" s="9">
        <f>E17/517</f>
        <v>3.0947775628626693E-2</v>
      </c>
      <c r="G17" s="8">
        <v>7</v>
      </c>
      <c r="H17" s="9">
        <f>G17/266</f>
        <v>2.6315789473684209E-2</v>
      </c>
      <c r="I17" s="8">
        <v>7</v>
      </c>
      <c r="J17" s="9">
        <f>I17/264</f>
        <v>2.6515151515151516E-2</v>
      </c>
      <c r="K17" s="12">
        <f>(6*C17+4*D17)/(5*G17+5*I17)</f>
        <v>1.1428571428571428</v>
      </c>
    </row>
    <row r="18" spans="1:11" ht="14.25" thickBot="1" x14ac:dyDescent="0.2">
      <c r="A18" s="6">
        <v>15</v>
      </c>
      <c r="B18" s="7" t="s">
        <v>49</v>
      </c>
      <c r="C18" s="8">
        <v>8</v>
      </c>
      <c r="D18" s="8">
        <v>8</v>
      </c>
      <c r="E18" s="8">
        <f>C18+D18</f>
        <v>16</v>
      </c>
      <c r="F18" s="9">
        <f>E18/517</f>
        <v>3.0947775628626693E-2</v>
      </c>
      <c r="G18" s="8">
        <v>7</v>
      </c>
      <c r="H18" s="9">
        <f>G18/266</f>
        <v>2.6315789473684209E-2</v>
      </c>
      <c r="I18" s="8">
        <v>7</v>
      </c>
      <c r="J18" s="9">
        <f>I18/264</f>
        <v>2.6515151515151516E-2</v>
      </c>
      <c r="K18" s="12">
        <f>(6*C18+4*D18)/(5*G18+5*I18)</f>
        <v>1.1428571428571428</v>
      </c>
    </row>
    <row r="19" spans="1:11" ht="14.25" thickBot="1" x14ac:dyDescent="0.2">
      <c r="A19" s="6">
        <v>28</v>
      </c>
      <c r="B19" s="7" t="s">
        <v>36</v>
      </c>
      <c r="C19" s="8">
        <v>8</v>
      </c>
      <c r="D19" s="8">
        <v>8</v>
      </c>
      <c r="E19" s="8">
        <f>C19+D19</f>
        <v>16</v>
      </c>
      <c r="F19" s="9">
        <f>E19/517</f>
        <v>3.0947775628626693E-2</v>
      </c>
      <c r="G19" s="8">
        <v>7</v>
      </c>
      <c r="H19" s="9">
        <f>G19/266</f>
        <v>2.6315789473684209E-2</v>
      </c>
      <c r="I19" s="8">
        <v>7</v>
      </c>
      <c r="J19" s="9">
        <f>I19/264</f>
        <v>2.6515151515151516E-2</v>
      </c>
      <c r="K19" s="12">
        <f>(6*C19+4*D19)/(5*G19+5*I19)</f>
        <v>1.1428571428571428</v>
      </c>
    </row>
    <row r="20" spans="1:11" ht="14.25" thickBot="1" x14ac:dyDescent="0.2">
      <c r="A20" s="6">
        <v>20</v>
      </c>
      <c r="B20" s="7" t="s">
        <v>28</v>
      </c>
      <c r="C20" s="8">
        <v>8</v>
      </c>
      <c r="D20" s="8">
        <v>8</v>
      </c>
      <c r="E20" s="8">
        <f>C20+D20</f>
        <v>16</v>
      </c>
      <c r="F20" s="9">
        <f>E20/517</f>
        <v>3.0947775628626693E-2</v>
      </c>
      <c r="G20" s="8">
        <v>8</v>
      </c>
      <c r="H20" s="9">
        <f>G20/266</f>
        <v>3.007518796992481E-2</v>
      </c>
      <c r="I20" s="8">
        <v>8</v>
      </c>
      <c r="J20" s="9">
        <f>I20/264</f>
        <v>3.0303030303030304E-2</v>
      </c>
      <c r="K20" s="12">
        <f>(6*C20+4*D20)/(5*G20+5*I20)</f>
        <v>1</v>
      </c>
    </row>
    <row r="21" spans="1:11" ht="14.25" thickBot="1" x14ac:dyDescent="0.2">
      <c r="A21" s="6">
        <v>35</v>
      </c>
      <c r="B21" s="7" t="s">
        <v>43</v>
      </c>
      <c r="C21" s="8">
        <v>5</v>
      </c>
      <c r="D21" s="8">
        <v>5</v>
      </c>
      <c r="E21" s="8">
        <f>C21+D21</f>
        <v>10</v>
      </c>
      <c r="F21" s="9">
        <f>E21/517</f>
        <v>1.9342359767891684E-2</v>
      </c>
      <c r="G21" s="8">
        <v>5</v>
      </c>
      <c r="H21" s="9">
        <f>G21/266</f>
        <v>1.8796992481203006E-2</v>
      </c>
      <c r="I21" s="8">
        <v>5</v>
      </c>
      <c r="J21" s="9">
        <f>I21/264</f>
        <v>1.893939393939394E-2</v>
      </c>
      <c r="K21" s="12">
        <f>(6*C21+4*D21)/(5*G21+5*I21)</f>
        <v>1</v>
      </c>
    </row>
    <row r="22" spans="1:11" ht="14.25" thickBot="1" x14ac:dyDescent="0.2">
      <c r="A22" s="6">
        <v>6</v>
      </c>
      <c r="B22" s="7" t="s">
        <v>16</v>
      </c>
      <c r="C22" s="8">
        <v>6</v>
      </c>
      <c r="D22" s="8">
        <v>5</v>
      </c>
      <c r="E22" s="8">
        <f>C22+D22</f>
        <v>11</v>
      </c>
      <c r="F22" s="9">
        <f>E22/517</f>
        <v>2.1276595744680851E-2</v>
      </c>
      <c r="G22" s="8">
        <v>6</v>
      </c>
      <c r="H22" s="9">
        <f>G22/266</f>
        <v>2.2556390977443608E-2</v>
      </c>
      <c r="I22" s="8">
        <v>6</v>
      </c>
      <c r="J22" s="9">
        <f>I22/264</f>
        <v>2.2727272727272728E-2</v>
      </c>
      <c r="K22" s="12">
        <f>(6*C22+4*D22)/(5*G22+5*I22)</f>
        <v>0.93333333333333335</v>
      </c>
    </row>
    <row r="23" spans="1:11" ht="14.25" thickBot="1" x14ac:dyDescent="0.2">
      <c r="A23" s="6">
        <v>4</v>
      </c>
      <c r="B23" s="7" t="s">
        <v>14</v>
      </c>
      <c r="C23" s="8">
        <v>5</v>
      </c>
      <c r="D23" s="8">
        <v>4</v>
      </c>
      <c r="E23" s="8">
        <f>C23+D23</f>
        <v>9</v>
      </c>
      <c r="F23" s="9">
        <f>E23/517</f>
        <v>1.7408123791102514E-2</v>
      </c>
      <c r="G23" s="8">
        <v>5</v>
      </c>
      <c r="H23" s="9">
        <f>G23/266</f>
        <v>1.8796992481203006E-2</v>
      </c>
      <c r="I23" s="8">
        <v>5</v>
      </c>
      <c r="J23" s="9">
        <f>I23/264</f>
        <v>1.893939393939394E-2</v>
      </c>
      <c r="K23" s="12">
        <f>(6*C23+4*D23)/(5*G23+5*I23)</f>
        <v>0.92</v>
      </c>
    </row>
    <row r="24" spans="1:11" ht="14.25" thickBot="1" x14ac:dyDescent="0.2">
      <c r="A24" s="6">
        <v>9</v>
      </c>
      <c r="B24" s="7" t="s">
        <v>19</v>
      </c>
      <c r="C24" s="8">
        <v>5</v>
      </c>
      <c r="D24" s="8">
        <v>6</v>
      </c>
      <c r="E24" s="8">
        <f>C24+D24</f>
        <v>11</v>
      </c>
      <c r="F24" s="9">
        <f>E24/517</f>
        <v>2.1276595744680851E-2</v>
      </c>
      <c r="G24" s="8">
        <v>6</v>
      </c>
      <c r="H24" s="9">
        <f>G24/266</f>
        <v>2.2556390977443608E-2</v>
      </c>
      <c r="I24" s="8">
        <v>6</v>
      </c>
      <c r="J24" s="9">
        <f>I24/264</f>
        <v>2.2727272727272728E-2</v>
      </c>
      <c r="K24" s="12">
        <f>(6*C24+4*D24)/(5*G24+5*I24)</f>
        <v>0.9</v>
      </c>
    </row>
    <row r="25" spans="1:11" ht="14.25" thickBot="1" x14ac:dyDescent="0.2">
      <c r="A25" s="6">
        <v>10</v>
      </c>
      <c r="B25" s="7" t="s">
        <v>20</v>
      </c>
      <c r="C25" s="8">
        <v>5</v>
      </c>
      <c r="D25" s="8">
        <v>6</v>
      </c>
      <c r="E25" s="8">
        <f>C25+D25</f>
        <v>11</v>
      </c>
      <c r="F25" s="9">
        <f>E25/517</f>
        <v>2.1276595744680851E-2</v>
      </c>
      <c r="G25" s="8">
        <v>6</v>
      </c>
      <c r="H25" s="9">
        <f>G25/266</f>
        <v>2.2556390977443608E-2</v>
      </c>
      <c r="I25" s="8">
        <v>6</v>
      </c>
      <c r="J25" s="9">
        <f>I25/264</f>
        <v>2.2727272727272728E-2</v>
      </c>
      <c r="K25" s="12">
        <f>(6*C25+4*D25)/(5*G25+5*I25)</f>
        <v>0.9</v>
      </c>
    </row>
    <row r="26" spans="1:11" ht="14.25" thickBot="1" x14ac:dyDescent="0.2">
      <c r="A26" s="6">
        <v>19</v>
      </c>
      <c r="B26" s="7" t="s">
        <v>27</v>
      </c>
      <c r="C26" s="8">
        <v>8</v>
      </c>
      <c r="D26" s="8">
        <v>8</v>
      </c>
      <c r="E26" s="8">
        <f>C26+D26</f>
        <v>16</v>
      </c>
      <c r="F26" s="9">
        <f>E26/517</f>
        <v>3.0947775628626693E-2</v>
      </c>
      <c r="G26" s="8">
        <v>9</v>
      </c>
      <c r="H26" s="9">
        <f>G26/266</f>
        <v>3.3834586466165412E-2</v>
      </c>
      <c r="I26" s="8">
        <v>9</v>
      </c>
      <c r="J26" s="9">
        <f>I26/264</f>
        <v>3.4090909090909088E-2</v>
      </c>
      <c r="K26" s="12">
        <f>(6*C26+4*D26)/(5*G26+5*I26)</f>
        <v>0.88888888888888884</v>
      </c>
    </row>
    <row r="27" spans="1:11" ht="14.25" thickBot="1" x14ac:dyDescent="0.2">
      <c r="A27" s="6">
        <v>21</v>
      </c>
      <c r="B27" s="7" t="s">
        <v>29</v>
      </c>
      <c r="C27" s="8">
        <v>8</v>
      </c>
      <c r="D27" s="8">
        <v>8</v>
      </c>
      <c r="E27" s="8">
        <f>C27+D27</f>
        <v>16</v>
      </c>
      <c r="F27" s="9">
        <f>E27/517</f>
        <v>3.0947775628626693E-2</v>
      </c>
      <c r="G27" s="8">
        <v>9</v>
      </c>
      <c r="H27" s="9">
        <f>G27/266</f>
        <v>3.3834586466165412E-2</v>
      </c>
      <c r="I27" s="8">
        <v>9</v>
      </c>
      <c r="J27" s="9">
        <f>I27/264</f>
        <v>3.4090909090909088E-2</v>
      </c>
      <c r="K27" s="12">
        <f>(6*C27+4*D27)/(5*G27+5*I27)</f>
        <v>0.88888888888888884</v>
      </c>
    </row>
    <row r="28" spans="1:11" ht="14.25" thickBot="1" x14ac:dyDescent="0.2">
      <c r="A28" s="6">
        <v>5</v>
      </c>
      <c r="B28" s="7" t="s">
        <v>15</v>
      </c>
      <c r="C28" s="8">
        <v>3</v>
      </c>
      <c r="D28" s="8">
        <v>2</v>
      </c>
      <c r="E28" s="8">
        <f>C28+D28</f>
        <v>5</v>
      </c>
      <c r="F28" s="9">
        <f>E28/517</f>
        <v>9.6711798839458421E-3</v>
      </c>
      <c r="G28" s="8">
        <v>3</v>
      </c>
      <c r="H28" s="9">
        <f>G28/266</f>
        <v>1.1278195488721804E-2</v>
      </c>
      <c r="I28" s="8">
        <v>3</v>
      </c>
      <c r="J28" s="9">
        <f>I28/264</f>
        <v>1.1363636363636364E-2</v>
      </c>
      <c r="K28" s="12">
        <f>(6*C28+4*D28)/(5*G28+5*I28)</f>
        <v>0.8666666666666667</v>
      </c>
    </row>
    <row r="29" spans="1:11" ht="14.25" thickBot="1" x14ac:dyDescent="0.2">
      <c r="A29" s="6">
        <v>32</v>
      </c>
      <c r="B29" s="7" t="s">
        <v>40</v>
      </c>
      <c r="C29" s="8">
        <v>6</v>
      </c>
      <c r="D29" s="8">
        <v>6</v>
      </c>
      <c r="E29" s="8">
        <f>C29+D29</f>
        <v>12</v>
      </c>
      <c r="F29" s="9">
        <f>E29/517</f>
        <v>2.321083172147002E-2</v>
      </c>
      <c r="G29" s="8">
        <v>7</v>
      </c>
      <c r="H29" s="9">
        <f>G29/266</f>
        <v>2.6315789473684209E-2</v>
      </c>
      <c r="I29" s="8">
        <v>7</v>
      </c>
      <c r="J29" s="9">
        <f>I29/264</f>
        <v>2.6515151515151516E-2</v>
      </c>
      <c r="K29" s="12">
        <f>(6*C29+4*D29)/(5*G29+5*I29)</f>
        <v>0.8571428571428571</v>
      </c>
    </row>
    <row r="30" spans="1:11" ht="14.25" thickBot="1" x14ac:dyDescent="0.2">
      <c r="A30" s="6">
        <v>7</v>
      </c>
      <c r="B30" s="7" t="s">
        <v>17</v>
      </c>
      <c r="C30" s="8">
        <v>5</v>
      </c>
      <c r="D30" s="8">
        <v>5</v>
      </c>
      <c r="E30" s="8">
        <f>C30+D30</f>
        <v>10</v>
      </c>
      <c r="F30" s="9">
        <f>E30/517</f>
        <v>1.9342359767891684E-2</v>
      </c>
      <c r="G30" s="8">
        <v>6</v>
      </c>
      <c r="H30" s="9">
        <f>G30/266</f>
        <v>2.2556390977443608E-2</v>
      </c>
      <c r="I30" s="8">
        <v>6</v>
      </c>
      <c r="J30" s="9">
        <f>I30/264</f>
        <v>2.2727272727272728E-2</v>
      </c>
      <c r="K30" s="12">
        <f>(6*C30+4*D30)/(5*G30+5*I30)</f>
        <v>0.83333333333333337</v>
      </c>
    </row>
    <row r="31" spans="1:11" ht="14.25" thickBot="1" x14ac:dyDescent="0.2">
      <c r="A31" s="6">
        <v>23</v>
      </c>
      <c r="B31" s="7" t="s">
        <v>31</v>
      </c>
      <c r="C31" s="8">
        <v>2</v>
      </c>
      <c r="D31" s="8">
        <v>1</v>
      </c>
      <c r="E31" s="8">
        <f>C31+D31</f>
        <v>3</v>
      </c>
      <c r="F31" s="9">
        <f>E31/517</f>
        <v>5.8027079303675051E-3</v>
      </c>
      <c r="G31" s="8">
        <v>2</v>
      </c>
      <c r="H31" s="9">
        <f>G31/266</f>
        <v>7.5187969924812026E-3</v>
      </c>
      <c r="I31" s="8">
        <v>2</v>
      </c>
      <c r="J31" s="9">
        <f>I31/264</f>
        <v>7.575757575757576E-3</v>
      </c>
      <c r="K31" s="12">
        <f>(6*C31+4*D31)/(5*G31+5*I31)</f>
        <v>0.8</v>
      </c>
    </row>
    <row r="32" spans="1:11" ht="14.25" thickBot="1" x14ac:dyDescent="0.2">
      <c r="A32" s="6">
        <v>24</v>
      </c>
      <c r="B32" s="7" t="s">
        <v>32</v>
      </c>
      <c r="C32" s="8">
        <v>2</v>
      </c>
      <c r="D32" s="8">
        <v>1</v>
      </c>
      <c r="E32" s="8">
        <f>C32+D32</f>
        <v>3</v>
      </c>
      <c r="F32" s="9">
        <f>E32/517</f>
        <v>5.8027079303675051E-3</v>
      </c>
      <c r="G32" s="8">
        <v>2</v>
      </c>
      <c r="H32" s="9">
        <f>G32/266</f>
        <v>7.5187969924812026E-3</v>
      </c>
      <c r="I32" s="8">
        <v>2</v>
      </c>
      <c r="J32" s="9">
        <f>I32/264</f>
        <v>7.575757575757576E-3</v>
      </c>
      <c r="K32" s="12">
        <f>(6*C32+4*D32)/(5*G32+5*I32)</f>
        <v>0.8</v>
      </c>
    </row>
    <row r="33" spans="1:11" ht="14.25" thickBot="1" x14ac:dyDescent="0.2">
      <c r="A33" s="6">
        <v>33</v>
      </c>
      <c r="B33" s="7" t="s">
        <v>41</v>
      </c>
      <c r="C33" s="8">
        <v>4</v>
      </c>
      <c r="D33" s="8">
        <v>4</v>
      </c>
      <c r="E33" s="8">
        <f>C33+D33</f>
        <v>8</v>
      </c>
      <c r="F33" s="9">
        <f>E33/517</f>
        <v>1.5473887814313346E-2</v>
      </c>
      <c r="G33" s="8">
        <v>5</v>
      </c>
      <c r="H33" s="9">
        <f>G33/266</f>
        <v>1.8796992481203006E-2</v>
      </c>
      <c r="I33" s="8">
        <v>5</v>
      </c>
      <c r="J33" s="9">
        <f>I33/264</f>
        <v>1.893939393939394E-2</v>
      </c>
      <c r="K33" s="12">
        <f>(6*C33+4*D33)/(5*G33+5*I33)</f>
        <v>0.8</v>
      </c>
    </row>
    <row r="34" spans="1:11" ht="14.25" thickBot="1" x14ac:dyDescent="0.2">
      <c r="A34" s="6">
        <v>34</v>
      </c>
      <c r="B34" s="7" t="s">
        <v>42</v>
      </c>
      <c r="C34" s="8">
        <v>4</v>
      </c>
      <c r="D34" s="8">
        <v>4</v>
      </c>
      <c r="E34" s="8">
        <f>C34+D34</f>
        <v>8</v>
      </c>
      <c r="F34" s="9">
        <f>E34/517</f>
        <v>1.5473887814313346E-2</v>
      </c>
      <c r="G34" s="8">
        <v>5</v>
      </c>
      <c r="H34" s="9">
        <f>G34/266</f>
        <v>1.8796992481203006E-2</v>
      </c>
      <c r="I34" s="8">
        <v>5</v>
      </c>
      <c r="J34" s="9">
        <f>I34/264</f>
        <v>1.893939393939394E-2</v>
      </c>
      <c r="K34" s="12">
        <f>(6*C34+4*D34)/(5*G34+5*I34)</f>
        <v>0.8</v>
      </c>
    </row>
    <row r="35" spans="1:11" ht="14.25" thickBot="1" x14ac:dyDescent="0.2">
      <c r="A35" s="6">
        <v>41</v>
      </c>
      <c r="B35" s="7" t="s">
        <v>51</v>
      </c>
      <c r="C35" s="8">
        <v>6</v>
      </c>
      <c r="D35" s="8">
        <v>7</v>
      </c>
      <c r="E35" s="8">
        <f>C35+D35</f>
        <v>13</v>
      </c>
      <c r="F35" s="9">
        <f>E35/517</f>
        <v>2.5145067698259187E-2</v>
      </c>
      <c r="G35" s="8">
        <v>8</v>
      </c>
      <c r="H35" s="9">
        <f>G35/266</f>
        <v>3.007518796992481E-2</v>
      </c>
      <c r="I35" s="8">
        <v>8</v>
      </c>
      <c r="J35" s="9">
        <f>I35/264</f>
        <v>3.0303030303030304E-2</v>
      </c>
      <c r="K35" s="12">
        <f>(6*C35+4*D35)/(5*G35+5*I35)</f>
        <v>0.8</v>
      </c>
    </row>
    <row r="36" spans="1:11" ht="14.25" thickBot="1" x14ac:dyDescent="0.2">
      <c r="A36" s="6">
        <v>42</v>
      </c>
      <c r="B36" s="7" t="s">
        <v>52</v>
      </c>
      <c r="C36" s="8">
        <v>6</v>
      </c>
      <c r="D36" s="8">
        <v>7</v>
      </c>
      <c r="E36" s="8">
        <f>C36+D36</f>
        <v>13</v>
      </c>
      <c r="F36" s="9">
        <f>E36/517</f>
        <v>2.5145067698259187E-2</v>
      </c>
      <c r="G36" s="8">
        <v>8</v>
      </c>
      <c r="H36" s="9">
        <f>G36/266</f>
        <v>3.007518796992481E-2</v>
      </c>
      <c r="I36" s="8">
        <v>8</v>
      </c>
      <c r="J36" s="9">
        <f>I36/264</f>
        <v>3.0303030303030304E-2</v>
      </c>
      <c r="K36" s="12">
        <f>(6*C36+4*D36)/(5*G36+5*I36)</f>
        <v>0.8</v>
      </c>
    </row>
    <row r="37" spans="1:11" ht="14.25" thickBot="1" x14ac:dyDescent="0.2">
      <c r="A37" s="6">
        <v>16</v>
      </c>
      <c r="B37" s="7" t="s">
        <v>24</v>
      </c>
      <c r="C37" s="8">
        <v>7</v>
      </c>
      <c r="D37" s="8">
        <v>7</v>
      </c>
      <c r="E37" s="8">
        <f>C37+D37</f>
        <v>14</v>
      </c>
      <c r="F37" s="9">
        <f>E37/517</f>
        <v>2.7079303675048357E-2</v>
      </c>
      <c r="G37" s="8">
        <v>9</v>
      </c>
      <c r="H37" s="9">
        <f>G37/266</f>
        <v>3.3834586466165412E-2</v>
      </c>
      <c r="I37" s="8">
        <v>9</v>
      </c>
      <c r="J37" s="9">
        <f>I37/264</f>
        <v>3.4090909090909088E-2</v>
      </c>
      <c r="K37" s="12">
        <f>(6*C37+4*D37)/(5*G37+5*I37)</f>
        <v>0.77777777777777779</v>
      </c>
    </row>
    <row r="38" spans="1:11" ht="14.25" thickBot="1" x14ac:dyDescent="0.2">
      <c r="A38" s="6">
        <v>17</v>
      </c>
      <c r="B38" s="7" t="s">
        <v>25</v>
      </c>
      <c r="C38" s="8">
        <v>7</v>
      </c>
      <c r="D38" s="8">
        <v>7</v>
      </c>
      <c r="E38" s="8">
        <f>C38+D38</f>
        <v>14</v>
      </c>
      <c r="F38" s="9">
        <f>E38/517</f>
        <v>2.7079303675048357E-2</v>
      </c>
      <c r="G38" s="8">
        <v>9</v>
      </c>
      <c r="H38" s="9">
        <f>G38/266</f>
        <v>3.3834586466165412E-2</v>
      </c>
      <c r="I38" s="8">
        <v>9</v>
      </c>
      <c r="J38" s="9">
        <f>I38/264</f>
        <v>3.4090909090909088E-2</v>
      </c>
      <c r="K38" s="12">
        <f>(6*C38+4*D38)/(5*G38+5*I38)</f>
        <v>0.77777777777777779</v>
      </c>
    </row>
    <row r="39" spans="1:11" ht="14.25" thickBot="1" x14ac:dyDescent="0.2">
      <c r="A39" s="6">
        <v>39</v>
      </c>
      <c r="B39" s="7" t="s">
        <v>47</v>
      </c>
      <c r="C39" s="8">
        <v>5</v>
      </c>
      <c r="D39" s="8">
        <v>5</v>
      </c>
      <c r="E39" s="8">
        <f>C39+D39</f>
        <v>10</v>
      </c>
      <c r="F39" s="9">
        <f>E39/517</f>
        <v>1.9342359767891684E-2</v>
      </c>
      <c r="G39" s="8">
        <v>7</v>
      </c>
      <c r="H39" s="9">
        <f>G39/266</f>
        <v>2.6315789473684209E-2</v>
      </c>
      <c r="I39" s="8">
        <v>7</v>
      </c>
      <c r="J39" s="9">
        <f>I39/264</f>
        <v>2.6515151515151516E-2</v>
      </c>
      <c r="K39" s="12">
        <f>(6*C39+4*D39)/(5*G39+5*I39)</f>
        <v>0.7142857142857143</v>
      </c>
    </row>
    <row r="40" spans="1:11" ht="14.25" thickBot="1" x14ac:dyDescent="0.2">
      <c r="A40" s="6">
        <v>22</v>
      </c>
      <c r="B40" s="7" t="s">
        <v>30</v>
      </c>
      <c r="C40" s="8">
        <v>1</v>
      </c>
      <c r="D40" s="8">
        <v>2</v>
      </c>
      <c r="E40" s="8">
        <f>C40+D40</f>
        <v>3</v>
      </c>
      <c r="F40" s="9">
        <f>E40/517</f>
        <v>5.8027079303675051E-3</v>
      </c>
      <c r="G40" s="8">
        <v>2</v>
      </c>
      <c r="H40" s="9">
        <f>G40/266</f>
        <v>7.5187969924812026E-3</v>
      </c>
      <c r="I40" s="8">
        <v>2</v>
      </c>
      <c r="J40" s="9">
        <f>I40/264</f>
        <v>7.575757575757576E-3</v>
      </c>
      <c r="K40" s="12">
        <f>(6*C40+4*D40)/(5*G40+5*I40)</f>
        <v>0.7</v>
      </c>
    </row>
    <row r="41" spans="1:11" ht="14.25" thickBot="1" x14ac:dyDescent="0.2">
      <c r="A41" s="6">
        <v>37</v>
      </c>
      <c r="B41" s="7" t="s">
        <v>45</v>
      </c>
      <c r="C41" s="8">
        <v>6</v>
      </c>
      <c r="D41" s="8">
        <v>6</v>
      </c>
      <c r="E41" s="8">
        <f>C41+D41</f>
        <v>12</v>
      </c>
      <c r="F41" s="9">
        <f>E41/517</f>
        <v>2.321083172147002E-2</v>
      </c>
      <c r="G41" s="8">
        <v>9</v>
      </c>
      <c r="H41" s="9">
        <f>G41/266</f>
        <v>3.3834586466165412E-2</v>
      </c>
      <c r="I41" s="8">
        <v>9</v>
      </c>
      <c r="J41" s="9">
        <f>I41/264</f>
        <v>3.4090909090909088E-2</v>
      </c>
      <c r="K41" s="12">
        <f>(6*C41+4*D41)/(5*G41+5*I41)</f>
        <v>0.66666666666666663</v>
      </c>
    </row>
    <row r="42" spans="1:11" ht="14.25" thickBot="1" x14ac:dyDescent="0.2">
      <c r="A42" s="6">
        <v>36</v>
      </c>
      <c r="B42" s="7" t="s">
        <v>44</v>
      </c>
      <c r="C42" s="8">
        <v>3</v>
      </c>
      <c r="D42" s="8">
        <v>3</v>
      </c>
      <c r="E42" s="8">
        <f>C42+D42</f>
        <v>6</v>
      </c>
      <c r="F42" s="9">
        <f>E42/517</f>
        <v>1.160541586073501E-2</v>
      </c>
      <c r="G42" s="8">
        <v>5</v>
      </c>
      <c r="H42" s="9">
        <f>G42/266</f>
        <v>1.8796992481203006E-2</v>
      </c>
      <c r="I42" s="8">
        <v>5</v>
      </c>
      <c r="J42" s="9">
        <f>I42/264</f>
        <v>1.893939393939394E-2</v>
      </c>
      <c r="K42" s="12">
        <f>(6*C42+4*D42)/(5*G42+5*I42)</f>
        <v>0.6</v>
      </c>
    </row>
    <row r="43" spans="1:11" ht="14.25" thickBot="1" x14ac:dyDescent="0.2">
      <c r="A43" s="6">
        <v>40</v>
      </c>
      <c r="B43" s="7" t="s">
        <v>50</v>
      </c>
      <c r="C43" s="8">
        <v>3</v>
      </c>
      <c r="D43" s="8">
        <v>3</v>
      </c>
      <c r="E43" s="8">
        <f>C43+D43</f>
        <v>6</v>
      </c>
      <c r="F43" s="9">
        <f>E43/517</f>
        <v>1.160541586073501E-2</v>
      </c>
      <c r="G43" s="8">
        <v>5</v>
      </c>
      <c r="H43" s="9">
        <f>G43/266</f>
        <v>1.8796992481203006E-2</v>
      </c>
      <c r="I43" s="8">
        <v>5</v>
      </c>
      <c r="J43" s="9">
        <f>I43/264</f>
        <v>1.893939393939394E-2</v>
      </c>
      <c r="K43" s="12">
        <f>(6*C43+4*D43)/(5*G43+5*I43)</f>
        <v>0.6</v>
      </c>
    </row>
    <row r="44" spans="1:11" ht="14.25" thickBot="1" x14ac:dyDescent="0.2">
      <c r="A44" s="6">
        <v>38</v>
      </c>
      <c r="B44" s="7" t="s">
        <v>46</v>
      </c>
      <c r="C44" s="8">
        <v>3</v>
      </c>
      <c r="D44" s="8">
        <v>3</v>
      </c>
      <c r="E44" s="8">
        <f>C44+D44</f>
        <v>6</v>
      </c>
      <c r="F44" s="9">
        <f>E44/517</f>
        <v>1.160541586073501E-2</v>
      </c>
      <c r="G44" s="8">
        <v>9</v>
      </c>
      <c r="H44" s="9">
        <f>G44/266</f>
        <v>3.3834586466165412E-2</v>
      </c>
      <c r="I44" s="8">
        <v>9</v>
      </c>
      <c r="J44" s="9">
        <f>I44/264</f>
        <v>3.4090909090909088E-2</v>
      </c>
      <c r="K44" s="12">
        <f>(6*C44+4*D44)/(5*G44+5*I44)</f>
        <v>0.33333333333333331</v>
      </c>
    </row>
    <row r="45" spans="1:11" ht="14.25" thickBot="1" x14ac:dyDescent="0.2">
      <c r="A45" s="6">
        <v>43</v>
      </c>
      <c r="B45" s="7" t="s">
        <v>53</v>
      </c>
      <c r="C45" s="8">
        <v>3</v>
      </c>
      <c r="D45" s="8">
        <v>3</v>
      </c>
      <c r="E45" s="8">
        <f>C45+D45</f>
        <v>6</v>
      </c>
      <c r="F45" s="9">
        <f>E45/517</f>
        <v>1.160541586073501E-2</v>
      </c>
      <c r="G45" s="8">
        <v>9</v>
      </c>
      <c r="H45" s="9">
        <f>G45/266</f>
        <v>3.3834586466165412E-2</v>
      </c>
      <c r="I45" s="8">
        <v>9</v>
      </c>
      <c r="J45" s="9">
        <f>I45/264</f>
        <v>3.4090909090909088E-2</v>
      </c>
      <c r="K45" s="12">
        <f>(6*C45+4*D45)/(5*G45+5*I45)</f>
        <v>0.33333333333333331</v>
      </c>
    </row>
    <row r="46" spans="1:11" ht="14.25" thickBot="1" x14ac:dyDescent="0.2">
      <c r="A46" s="10"/>
      <c r="B46" s="7"/>
      <c r="C46" s="8">
        <f>SUM(C2:C45)</f>
        <v>265</v>
      </c>
      <c r="D46" s="8">
        <f>SUM(D2:D45)</f>
        <v>252</v>
      </c>
      <c r="E46" s="8">
        <f>SUM(E2:E45)</f>
        <v>517</v>
      </c>
      <c r="F46" s="7"/>
      <c r="G46" s="8">
        <f>SUM(G2:G45)</f>
        <v>266</v>
      </c>
      <c r="H46" s="7"/>
      <c r="I46" s="8">
        <f>SUM(I2:I45)</f>
        <v>264</v>
      </c>
      <c r="J46" s="7"/>
      <c r="K46" s="13"/>
    </row>
    <row r="47" spans="1:11" ht="14.25" thickBot="1" x14ac:dyDescent="0.2">
      <c r="A47" s="3"/>
      <c r="B47" s="1"/>
      <c r="C47" s="2"/>
      <c r="D47" s="2"/>
      <c r="E47" s="2"/>
      <c r="F47" s="1"/>
      <c r="G47" s="2"/>
      <c r="H47" s="1"/>
      <c r="I47" s="2"/>
      <c r="J47" s="1"/>
      <c r="K47" s="14"/>
    </row>
  </sheetData>
  <sortState ref="A2:K45">
    <sortCondition descending="1" ref="K2:K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2017-12-21T02:14:14Z</dcterms:modified>
</cp:coreProperties>
</file>