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6" i="1" l="1"/>
  <c r="K13" i="1"/>
  <c r="K2" i="1"/>
  <c r="K19" i="1"/>
  <c r="K12" i="1"/>
  <c r="K5" i="1"/>
  <c r="K4" i="1"/>
  <c r="K3" i="1"/>
  <c r="K14" i="1"/>
  <c r="K29" i="1"/>
  <c r="K30" i="1"/>
  <c r="K6" i="1"/>
  <c r="K20" i="1"/>
  <c r="K15" i="1"/>
  <c r="K21" i="1"/>
  <c r="K17" i="1"/>
  <c r="K24" i="1"/>
  <c r="K32" i="1"/>
  <c r="K27" i="1"/>
  <c r="K10" i="1"/>
  <c r="K28" i="1"/>
  <c r="K7" i="1"/>
  <c r="K35" i="1"/>
  <c r="K33" i="1"/>
  <c r="K36" i="1"/>
  <c r="K25" i="1"/>
  <c r="K11" i="1"/>
  <c r="K16" i="1"/>
  <c r="K18" i="1"/>
  <c r="K8" i="1"/>
  <c r="K34" i="1"/>
  <c r="K22" i="1"/>
  <c r="K23" i="1"/>
  <c r="K9" i="1"/>
  <c r="K31" i="1"/>
  <c r="J26" i="1"/>
  <c r="J13" i="1"/>
  <c r="J2" i="1"/>
  <c r="J19" i="1"/>
  <c r="J12" i="1"/>
  <c r="J5" i="1"/>
  <c r="J4" i="1"/>
  <c r="J3" i="1"/>
  <c r="J14" i="1"/>
  <c r="J29" i="1"/>
  <c r="J30" i="1"/>
  <c r="J6" i="1"/>
  <c r="J20" i="1"/>
  <c r="J15" i="1"/>
  <c r="J21" i="1"/>
  <c r="J17" i="1"/>
  <c r="J24" i="1"/>
  <c r="J32" i="1"/>
  <c r="J27" i="1"/>
  <c r="J10" i="1"/>
  <c r="J28" i="1"/>
  <c r="J7" i="1"/>
  <c r="J35" i="1"/>
  <c r="J33" i="1"/>
  <c r="J36" i="1"/>
  <c r="J25" i="1"/>
  <c r="J11" i="1"/>
  <c r="J16" i="1"/>
  <c r="J18" i="1"/>
  <c r="J8" i="1"/>
  <c r="J34" i="1"/>
  <c r="J22" i="1"/>
  <c r="J23" i="1"/>
  <c r="J9" i="1"/>
  <c r="J31" i="1"/>
  <c r="I37" i="1"/>
  <c r="H26" i="1"/>
  <c r="H13" i="1"/>
  <c r="H2" i="1"/>
  <c r="H19" i="1"/>
  <c r="H12" i="1"/>
  <c r="H5" i="1"/>
  <c r="H4" i="1"/>
  <c r="H3" i="1"/>
  <c r="H14" i="1"/>
  <c r="H29" i="1"/>
  <c r="H30" i="1"/>
  <c r="H6" i="1"/>
  <c r="H20" i="1"/>
  <c r="H15" i="1"/>
  <c r="H21" i="1"/>
  <c r="H17" i="1"/>
  <c r="H24" i="1"/>
  <c r="H32" i="1"/>
  <c r="H27" i="1"/>
  <c r="H10" i="1"/>
  <c r="H28" i="1"/>
  <c r="H7" i="1"/>
  <c r="H35" i="1"/>
  <c r="H33" i="1"/>
  <c r="H36" i="1"/>
  <c r="H25" i="1"/>
  <c r="H11" i="1"/>
  <c r="H16" i="1"/>
  <c r="H18" i="1"/>
  <c r="H8" i="1"/>
  <c r="H34" i="1"/>
  <c r="H22" i="1"/>
  <c r="H23" i="1"/>
  <c r="H9" i="1"/>
  <c r="G37" i="1"/>
  <c r="H31" i="1"/>
  <c r="C37" i="1"/>
  <c r="D37" i="1"/>
  <c r="E26" i="1"/>
  <c r="F26" i="1" s="1"/>
  <c r="E13" i="1"/>
  <c r="F13" i="1" s="1"/>
  <c r="E2" i="1"/>
  <c r="F2" i="1" s="1"/>
  <c r="E19" i="1"/>
  <c r="F19" i="1" s="1"/>
  <c r="E12" i="1"/>
  <c r="F12" i="1" s="1"/>
  <c r="E5" i="1"/>
  <c r="F5" i="1" s="1"/>
  <c r="E4" i="1"/>
  <c r="F4" i="1" s="1"/>
  <c r="E3" i="1"/>
  <c r="F3" i="1" s="1"/>
  <c r="E14" i="1"/>
  <c r="F14" i="1" s="1"/>
  <c r="E29" i="1"/>
  <c r="F29" i="1" s="1"/>
  <c r="E30" i="1"/>
  <c r="F30" i="1" s="1"/>
  <c r="E6" i="1"/>
  <c r="F6" i="1" s="1"/>
  <c r="E20" i="1"/>
  <c r="F20" i="1" s="1"/>
  <c r="E15" i="1"/>
  <c r="F15" i="1" s="1"/>
  <c r="E21" i="1"/>
  <c r="F21" i="1" s="1"/>
  <c r="E17" i="1"/>
  <c r="F17" i="1" s="1"/>
  <c r="E24" i="1"/>
  <c r="F24" i="1" s="1"/>
  <c r="E32" i="1"/>
  <c r="F32" i="1" s="1"/>
  <c r="E27" i="1"/>
  <c r="F27" i="1" s="1"/>
  <c r="E10" i="1"/>
  <c r="F10" i="1" s="1"/>
  <c r="E28" i="1"/>
  <c r="F28" i="1" s="1"/>
  <c r="E7" i="1"/>
  <c r="F7" i="1" s="1"/>
  <c r="E35" i="1"/>
  <c r="F35" i="1" s="1"/>
  <c r="E33" i="1"/>
  <c r="F33" i="1" s="1"/>
  <c r="E36" i="1"/>
  <c r="F36" i="1" s="1"/>
  <c r="E25" i="1"/>
  <c r="F25" i="1" s="1"/>
  <c r="E11" i="1"/>
  <c r="F11" i="1" s="1"/>
  <c r="E16" i="1"/>
  <c r="F16" i="1" s="1"/>
  <c r="E18" i="1"/>
  <c r="F18" i="1" s="1"/>
  <c r="E8" i="1"/>
  <c r="F8" i="1" s="1"/>
  <c r="E34" i="1"/>
  <c r="F34" i="1" s="1"/>
  <c r="E22" i="1"/>
  <c r="F22" i="1" s="1"/>
  <c r="E23" i="1"/>
  <c r="F23" i="1" s="1"/>
  <c r="E9" i="1"/>
  <c r="F9" i="1" s="1"/>
  <c r="E31" i="1"/>
  <c r="F31" i="1" s="1"/>
  <c r="E37" i="1" l="1"/>
</calcChain>
</file>

<file path=xl/sharedStrings.xml><?xml version="1.0" encoding="utf-8"?>
<sst xmlns="http://schemas.openxmlformats.org/spreadsheetml/2006/main" count="46" uniqueCount="46">
  <si>
    <t>序号</t>
  </si>
  <si>
    <t>内容</t>
  </si>
  <si>
    <t>相对收益</t>
  </si>
  <si>
    <t>相对损失</t>
  </si>
  <si>
    <t>总价值</t>
  </si>
  <si>
    <t>价值%</t>
  </si>
  <si>
    <t>相对费用</t>
  </si>
  <si>
    <t>费用%</t>
  </si>
  <si>
    <t>相对风险</t>
  </si>
  <si>
    <t>风险%</t>
  </si>
  <si>
    <t>优先级</t>
  </si>
  <si>
    <t>教师注册</t>
  </si>
  <si>
    <t>教师登录</t>
  </si>
  <si>
    <t>教师找回密码</t>
  </si>
  <si>
    <t>教师退出</t>
  </si>
  <si>
    <t>教师打开网站论坛</t>
  </si>
  <si>
    <t>教师网站论坛留言</t>
  </si>
  <si>
    <t>教师申请开课</t>
  </si>
  <si>
    <t>教师个人信息查看</t>
  </si>
  <si>
    <t>教师个人信息修改</t>
  </si>
  <si>
    <t>教师查看教授课程</t>
  </si>
  <si>
    <t>教师查看个人动态</t>
  </si>
  <si>
    <t>教师查看新动态</t>
  </si>
  <si>
    <t>教师进入发现课程板块</t>
  </si>
  <si>
    <t>教师发布答疑</t>
  </si>
  <si>
    <t>教师为学生答疑答疑</t>
  </si>
  <si>
    <t>教师进入已有课程论坛</t>
  </si>
  <si>
    <t>教师发帖</t>
  </si>
  <si>
    <t>教师删除自己发布的论坛内容</t>
  </si>
  <si>
    <t>教师帖子回复</t>
  </si>
  <si>
    <t>教师课程信息查看</t>
  </si>
  <si>
    <t>教师修改课程信息</t>
  </si>
  <si>
    <t>教师课程资料查看</t>
  </si>
  <si>
    <t>教师课程资料管理</t>
  </si>
  <si>
    <t>教师主页搜索</t>
  </si>
  <si>
    <t>教师帖子收藏</t>
  </si>
  <si>
    <t>教师帖子举报</t>
  </si>
  <si>
    <t>教师友情链接查看</t>
  </si>
  <si>
    <t>教师新建文件夹</t>
  </si>
  <si>
    <t>教师已有文件夹管理</t>
  </si>
  <si>
    <t>教师课程公告管理</t>
  </si>
  <si>
    <t>教师课程个人信息管理</t>
  </si>
  <si>
    <t>教师帖子排序</t>
  </si>
  <si>
    <t>教师答疑记录在线浏览</t>
  </si>
  <si>
    <t>教师答疑记录下载</t>
  </si>
  <si>
    <t>教师答疑记录记录管理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</si>
</sst>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10.5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10" fontId="3" fillId="0" borderId="4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vertical="center" wrapText="1"/>
    </xf>
    <xf numFmtId="176" fontId="1" fillId="2" borderId="2" xfId="0" applyNumberFormat="1" applyFont="1" applyFill="1" applyBorder="1" applyAlignment="1">
      <alignment horizontal="justify" vertical="center" wrapText="1"/>
    </xf>
    <xf numFmtId="176" fontId="3" fillId="0" borderId="4" xfId="0" applyNumberFormat="1" applyFont="1" applyBorder="1" applyAlignment="1">
      <alignment horizontal="right" vertical="center" wrapText="1"/>
    </xf>
    <xf numFmtId="176" fontId="3" fillId="0" borderId="4" xfId="0" applyNumberFormat="1" applyFont="1" applyBorder="1" applyAlignment="1">
      <alignment vertical="center"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K36" sqref="A2:K36"/>
    </sheetView>
  </sheetViews>
  <sheetFormatPr defaultRowHeight="13.5" x14ac:dyDescent="0.15"/>
  <cols>
    <col min="2" max="2" width="21.25" customWidth="1"/>
    <col min="11" max="11" width="7.5" style="12" customWidth="1"/>
  </cols>
  <sheetData>
    <row r="1" spans="1:11" ht="14.25" thickBo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9" t="s">
        <v>10</v>
      </c>
    </row>
    <row r="2" spans="1:11" ht="14.25" thickBot="1" x14ac:dyDescent="0.2">
      <c r="A2" s="4">
        <v>4</v>
      </c>
      <c r="B2" s="5" t="s">
        <v>14</v>
      </c>
      <c r="C2" s="6">
        <v>4</v>
      </c>
      <c r="D2" s="6">
        <v>3</v>
      </c>
      <c r="E2" s="6">
        <f>C2+D2</f>
        <v>7</v>
      </c>
      <c r="F2" s="7">
        <f>E2/412</f>
        <v>1.6990291262135922E-2</v>
      </c>
      <c r="G2" s="6">
        <v>2</v>
      </c>
      <c r="H2" s="7">
        <f>G2/245</f>
        <v>8.1632653061224497E-3</v>
      </c>
      <c r="I2" s="6">
        <v>2</v>
      </c>
      <c r="J2" s="7">
        <f>I2/245</f>
        <v>8.1632653061224497E-3</v>
      </c>
      <c r="K2" s="10">
        <f>(6*C2+4*D2)/(5*G2+5*I2)</f>
        <v>1.8</v>
      </c>
    </row>
    <row r="3" spans="1:11" ht="14.25" thickBot="1" x14ac:dyDescent="0.2">
      <c r="A3" s="4">
        <v>9</v>
      </c>
      <c r="B3" s="5" t="s">
        <v>19</v>
      </c>
      <c r="C3" s="6">
        <v>4</v>
      </c>
      <c r="D3" s="6">
        <v>6</v>
      </c>
      <c r="E3" s="6">
        <f>C3+D3</f>
        <v>10</v>
      </c>
      <c r="F3" s="7">
        <f>E3/412</f>
        <v>2.4271844660194174E-2</v>
      </c>
      <c r="G3" s="6">
        <v>3</v>
      </c>
      <c r="H3" s="7">
        <f>G3/245</f>
        <v>1.2244897959183673E-2</v>
      </c>
      <c r="I3" s="6">
        <v>3</v>
      </c>
      <c r="J3" s="7">
        <f>I3/245</f>
        <v>1.2244897959183673E-2</v>
      </c>
      <c r="K3" s="10">
        <f>(6*C3+4*D3)/(5*G3+5*I3)</f>
        <v>1.6</v>
      </c>
    </row>
    <row r="4" spans="1:11" ht="14.25" thickBot="1" x14ac:dyDescent="0.2">
      <c r="A4" s="4">
        <v>8</v>
      </c>
      <c r="B4" s="5" t="s">
        <v>18</v>
      </c>
      <c r="C4" s="6">
        <v>4</v>
      </c>
      <c r="D4" s="6">
        <v>5</v>
      </c>
      <c r="E4" s="6">
        <f>C4+D4</f>
        <v>9</v>
      </c>
      <c r="F4" s="7">
        <f>E4/412</f>
        <v>2.1844660194174758E-2</v>
      </c>
      <c r="G4" s="6">
        <v>3</v>
      </c>
      <c r="H4" s="7">
        <f>G4/245</f>
        <v>1.2244897959183673E-2</v>
      </c>
      <c r="I4" s="6">
        <v>3</v>
      </c>
      <c r="J4" s="7">
        <f>I4/245</f>
        <v>1.2244897959183673E-2</v>
      </c>
      <c r="K4" s="10">
        <f>(6*C4+4*D4)/(5*G4+5*I4)</f>
        <v>1.4666666666666666</v>
      </c>
    </row>
    <row r="5" spans="1:11" ht="14.25" thickBot="1" x14ac:dyDescent="0.2">
      <c r="A5" s="4">
        <v>7</v>
      </c>
      <c r="B5" s="5" t="s">
        <v>17</v>
      </c>
      <c r="C5" s="6">
        <v>7</v>
      </c>
      <c r="D5" s="6">
        <v>8</v>
      </c>
      <c r="E5" s="6">
        <f>C5+D5</f>
        <v>15</v>
      </c>
      <c r="F5" s="7">
        <f>E5/412</f>
        <v>3.640776699029126E-2</v>
      </c>
      <c r="G5" s="6">
        <v>6</v>
      </c>
      <c r="H5" s="7">
        <f>G5/245</f>
        <v>2.4489795918367346E-2</v>
      </c>
      <c r="I5" s="6">
        <v>6</v>
      </c>
      <c r="J5" s="7">
        <f>I5/245</f>
        <v>2.4489795918367346E-2</v>
      </c>
      <c r="K5" s="10">
        <f>(6*C5+4*D5)/(5*G5+5*I5)</f>
        <v>1.2333333333333334</v>
      </c>
    </row>
    <row r="6" spans="1:11" ht="14.25" thickBot="1" x14ac:dyDescent="0.2">
      <c r="A6" s="4">
        <v>13</v>
      </c>
      <c r="B6" s="5" t="s">
        <v>23</v>
      </c>
      <c r="C6" s="6">
        <v>6</v>
      </c>
      <c r="D6" s="6">
        <v>5</v>
      </c>
      <c r="E6" s="6">
        <f>C6+D6</f>
        <v>11</v>
      </c>
      <c r="F6" s="7">
        <f>E6/412</f>
        <v>2.6699029126213591E-2</v>
      </c>
      <c r="G6" s="6">
        <v>5</v>
      </c>
      <c r="H6" s="7">
        <f>G6/245</f>
        <v>2.0408163265306121E-2</v>
      </c>
      <c r="I6" s="6">
        <v>5</v>
      </c>
      <c r="J6" s="7">
        <f>I6/245</f>
        <v>2.0408163265306121E-2</v>
      </c>
      <c r="K6" s="10">
        <f>(6*C6+4*D6)/(5*G6+5*I6)</f>
        <v>1.1200000000000001</v>
      </c>
    </row>
    <row r="7" spans="1:11" ht="14.25" thickBot="1" x14ac:dyDescent="0.2">
      <c r="A7" s="4">
        <v>23</v>
      </c>
      <c r="B7" s="5" t="s">
        <v>33</v>
      </c>
      <c r="C7" s="6">
        <v>7</v>
      </c>
      <c r="D7" s="6">
        <v>8</v>
      </c>
      <c r="E7" s="6">
        <f>C7+D7</f>
        <v>15</v>
      </c>
      <c r="F7" s="7">
        <f>E7/412</f>
        <v>3.640776699029126E-2</v>
      </c>
      <c r="G7" s="6">
        <v>7</v>
      </c>
      <c r="H7" s="7">
        <f>G7/245</f>
        <v>2.8571428571428571E-2</v>
      </c>
      <c r="I7" s="6">
        <v>7</v>
      </c>
      <c r="J7" s="7">
        <f>I7/245</f>
        <v>2.8571428571428571E-2</v>
      </c>
      <c r="K7" s="10">
        <f>(6*C7+4*D7)/(5*G7+5*I7)</f>
        <v>1.0571428571428572</v>
      </c>
    </row>
    <row r="8" spans="1:11" ht="14.25" thickBot="1" x14ac:dyDescent="0.2">
      <c r="A8" s="4">
        <v>31</v>
      </c>
      <c r="B8" s="5" t="s">
        <v>41</v>
      </c>
      <c r="C8" s="6">
        <v>7</v>
      </c>
      <c r="D8" s="6">
        <v>8</v>
      </c>
      <c r="E8" s="6">
        <f>C8+D8</f>
        <v>15</v>
      </c>
      <c r="F8" s="7">
        <f>E8/412</f>
        <v>3.640776699029126E-2</v>
      </c>
      <c r="G8" s="6">
        <v>7</v>
      </c>
      <c r="H8" s="7">
        <f>G8/245</f>
        <v>2.8571428571428571E-2</v>
      </c>
      <c r="I8" s="6">
        <v>7</v>
      </c>
      <c r="J8" s="7">
        <f>I8/245</f>
        <v>2.8571428571428571E-2</v>
      </c>
      <c r="K8" s="10">
        <f>(6*C8+4*D8)/(5*G8+5*I8)</f>
        <v>1.0571428571428572</v>
      </c>
    </row>
    <row r="9" spans="1:11" ht="14.25" thickBot="1" x14ac:dyDescent="0.2">
      <c r="A9" s="4">
        <v>34</v>
      </c>
      <c r="B9" s="5" t="s">
        <v>45</v>
      </c>
      <c r="C9" s="6">
        <v>7</v>
      </c>
      <c r="D9" s="6">
        <v>8</v>
      </c>
      <c r="E9" s="6">
        <f>C9+D9</f>
        <v>15</v>
      </c>
      <c r="F9" s="7">
        <f>E9/412</f>
        <v>3.640776699029126E-2</v>
      </c>
      <c r="G9" s="6">
        <v>7</v>
      </c>
      <c r="H9" s="7">
        <f>G9/245</f>
        <v>2.8571428571428571E-2</v>
      </c>
      <c r="I9" s="6">
        <v>7</v>
      </c>
      <c r="J9" s="7">
        <f>I9/245</f>
        <v>2.8571428571428571E-2</v>
      </c>
      <c r="K9" s="10">
        <f>(6*C9+4*D9)/(5*G9+5*I9)</f>
        <v>1.0571428571428572</v>
      </c>
    </row>
    <row r="10" spans="1:11" ht="14.25" thickBot="1" x14ac:dyDescent="0.2">
      <c r="A10" s="4">
        <v>21</v>
      </c>
      <c r="B10" s="5" t="s">
        <v>31</v>
      </c>
      <c r="C10" s="6">
        <v>6</v>
      </c>
      <c r="D10" s="6">
        <v>8</v>
      </c>
      <c r="E10" s="6">
        <f>C10+D10</f>
        <v>14</v>
      </c>
      <c r="F10" s="7">
        <f>E10/412</f>
        <v>3.3980582524271843E-2</v>
      </c>
      <c r="G10" s="6">
        <v>7</v>
      </c>
      <c r="H10" s="7">
        <f>G10/245</f>
        <v>2.8571428571428571E-2</v>
      </c>
      <c r="I10" s="6">
        <v>7</v>
      </c>
      <c r="J10" s="7">
        <f>I10/245</f>
        <v>2.8571428571428571E-2</v>
      </c>
      <c r="K10" s="10">
        <f>(6*C10+4*D10)/(5*G10+5*I10)</f>
        <v>0.97142857142857142</v>
      </c>
    </row>
    <row r="11" spans="1:11" ht="14.25" thickBot="1" x14ac:dyDescent="0.2">
      <c r="A11" s="4">
        <v>28</v>
      </c>
      <c r="B11" s="5" t="s">
        <v>38</v>
      </c>
      <c r="C11" s="6">
        <v>6</v>
      </c>
      <c r="D11" s="6">
        <v>8</v>
      </c>
      <c r="E11" s="6">
        <f>C11+D11</f>
        <v>14</v>
      </c>
      <c r="F11" s="7">
        <f>E11/412</f>
        <v>3.3980582524271843E-2</v>
      </c>
      <c r="G11" s="6">
        <v>7</v>
      </c>
      <c r="H11" s="7">
        <f>G11/245</f>
        <v>2.8571428571428571E-2</v>
      </c>
      <c r="I11" s="6">
        <v>7</v>
      </c>
      <c r="J11" s="7">
        <f>I11/245</f>
        <v>2.8571428571428571E-2</v>
      </c>
      <c r="K11" s="10">
        <f>(6*C11+4*D11)/(5*G11+5*I11)</f>
        <v>0.97142857142857142</v>
      </c>
    </row>
    <row r="12" spans="1:11" ht="14.25" thickBot="1" x14ac:dyDescent="0.2">
      <c r="A12" s="4">
        <v>6</v>
      </c>
      <c r="B12" s="5" t="s">
        <v>16</v>
      </c>
      <c r="C12" s="6">
        <v>7</v>
      </c>
      <c r="D12" s="6">
        <v>8</v>
      </c>
      <c r="E12" s="6">
        <f>C12+D12</f>
        <v>15</v>
      </c>
      <c r="F12" s="7">
        <f>E12/412</f>
        <v>3.640776699029126E-2</v>
      </c>
      <c r="G12" s="6">
        <v>8</v>
      </c>
      <c r="H12" s="7">
        <f>G12/245</f>
        <v>3.2653061224489799E-2</v>
      </c>
      <c r="I12" s="6">
        <v>8</v>
      </c>
      <c r="J12" s="7">
        <f>I12/245</f>
        <v>3.2653061224489799E-2</v>
      </c>
      <c r="K12" s="10">
        <f>(6*C12+4*D12)/(5*G12+5*I12)</f>
        <v>0.92500000000000004</v>
      </c>
    </row>
    <row r="13" spans="1:11" ht="14.25" thickBot="1" x14ac:dyDescent="0.2">
      <c r="A13" s="4">
        <v>3</v>
      </c>
      <c r="B13" s="5" t="s">
        <v>13</v>
      </c>
      <c r="C13" s="6">
        <v>5</v>
      </c>
      <c r="D13" s="6">
        <v>6</v>
      </c>
      <c r="E13" s="6">
        <f>C13+D13</f>
        <v>11</v>
      </c>
      <c r="F13" s="7">
        <f>E13/412</f>
        <v>2.6699029126213591E-2</v>
      </c>
      <c r="G13" s="6">
        <v>6</v>
      </c>
      <c r="H13" s="7">
        <f>G13/245</f>
        <v>2.4489795918367346E-2</v>
      </c>
      <c r="I13" s="6">
        <v>6</v>
      </c>
      <c r="J13" s="7">
        <f>I13/245</f>
        <v>2.4489795918367346E-2</v>
      </c>
      <c r="K13" s="10">
        <f>(6*C13+4*D13)/(5*G13+5*I13)</f>
        <v>0.9</v>
      </c>
    </row>
    <row r="14" spans="1:11" ht="14.25" thickBot="1" x14ac:dyDescent="0.2">
      <c r="A14" s="4">
        <v>10</v>
      </c>
      <c r="B14" s="5" t="s">
        <v>20</v>
      </c>
      <c r="C14" s="6">
        <v>5</v>
      </c>
      <c r="D14" s="6">
        <v>6</v>
      </c>
      <c r="E14" s="6">
        <f>C14+D14</f>
        <v>11</v>
      </c>
      <c r="F14" s="7">
        <f>E14/412</f>
        <v>2.6699029126213591E-2</v>
      </c>
      <c r="G14" s="6">
        <v>6</v>
      </c>
      <c r="H14" s="7">
        <f>G14/245</f>
        <v>2.4489795918367346E-2</v>
      </c>
      <c r="I14" s="6">
        <v>6</v>
      </c>
      <c r="J14" s="7">
        <f>I14/245</f>
        <v>2.4489795918367346E-2</v>
      </c>
      <c r="K14" s="10">
        <f>(6*C14+4*D14)/(5*G14+5*I14)</f>
        <v>0.9</v>
      </c>
    </row>
    <row r="15" spans="1:11" ht="14.25" thickBot="1" x14ac:dyDescent="0.2">
      <c r="A15" s="4">
        <v>15</v>
      </c>
      <c r="B15" s="5" t="s">
        <v>25</v>
      </c>
      <c r="C15" s="6">
        <v>8</v>
      </c>
      <c r="D15" s="6">
        <v>8</v>
      </c>
      <c r="E15" s="6">
        <f>C15+D15</f>
        <v>16</v>
      </c>
      <c r="F15" s="7">
        <f>E15/412</f>
        <v>3.8834951456310676E-2</v>
      </c>
      <c r="G15" s="6">
        <v>9</v>
      </c>
      <c r="H15" s="7">
        <f>G15/245</f>
        <v>3.6734693877551024E-2</v>
      </c>
      <c r="I15" s="6">
        <v>9</v>
      </c>
      <c r="J15" s="7">
        <f>I15/245</f>
        <v>3.6734693877551024E-2</v>
      </c>
      <c r="K15" s="10">
        <f>(6*C15+4*D15)/(5*G15+5*I15)</f>
        <v>0.88888888888888884</v>
      </c>
    </row>
    <row r="16" spans="1:11" ht="14.25" thickBot="1" x14ac:dyDescent="0.2">
      <c r="A16" s="4">
        <v>29</v>
      </c>
      <c r="B16" s="5" t="s">
        <v>39</v>
      </c>
      <c r="C16" s="6">
        <v>8</v>
      </c>
      <c r="D16" s="6">
        <v>8</v>
      </c>
      <c r="E16" s="6">
        <f>C16+D16</f>
        <v>16</v>
      </c>
      <c r="F16" s="7">
        <f>E16/412</f>
        <v>3.8834951456310676E-2</v>
      </c>
      <c r="G16" s="6">
        <v>9</v>
      </c>
      <c r="H16" s="7">
        <f>G16/245</f>
        <v>3.6734693877551024E-2</v>
      </c>
      <c r="I16" s="6">
        <v>9</v>
      </c>
      <c r="J16" s="7">
        <f>I16/245</f>
        <v>3.6734693877551024E-2</v>
      </c>
      <c r="K16" s="10">
        <f>(6*C16+4*D16)/(5*G16+5*I16)</f>
        <v>0.88888888888888884</v>
      </c>
    </row>
    <row r="17" spans="1:11" ht="14.25" thickBot="1" x14ac:dyDescent="0.2">
      <c r="A17" s="4">
        <v>17</v>
      </c>
      <c r="B17" s="5" t="s">
        <v>27</v>
      </c>
      <c r="C17" s="6">
        <v>8</v>
      </c>
      <c r="D17" s="6">
        <v>7</v>
      </c>
      <c r="E17" s="6">
        <f>C17+D17</f>
        <v>15</v>
      </c>
      <c r="F17" s="7">
        <f>E17/412</f>
        <v>3.640776699029126E-2</v>
      </c>
      <c r="G17" s="6">
        <v>9</v>
      </c>
      <c r="H17" s="7">
        <f>G17/245</f>
        <v>3.6734693877551024E-2</v>
      </c>
      <c r="I17" s="6">
        <v>9</v>
      </c>
      <c r="J17" s="7">
        <f>I17/245</f>
        <v>3.6734693877551024E-2</v>
      </c>
      <c r="K17" s="10">
        <f>(6*C17+4*D17)/(5*G17+5*I17)</f>
        <v>0.84444444444444444</v>
      </c>
    </row>
    <row r="18" spans="1:11" ht="14.25" thickBot="1" x14ac:dyDescent="0.2">
      <c r="A18" s="4">
        <v>30</v>
      </c>
      <c r="B18" s="5" t="s">
        <v>40</v>
      </c>
      <c r="C18" s="6">
        <v>8</v>
      </c>
      <c r="D18" s="6">
        <v>7</v>
      </c>
      <c r="E18" s="6">
        <f>C18+D18</f>
        <v>15</v>
      </c>
      <c r="F18" s="7">
        <f>E18/412</f>
        <v>3.640776699029126E-2</v>
      </c>
      <c r="G18" s="6">
        <v>9</v>
      </c>
      <c r="H18" s="7">
        <f>G18/245</f>
        <v>3.6734693877551024E-2</v>
      </c>
      <c r="I18" s="6">
        <v>9</v>
      </c>
      <c r="J18" s="7">
        <f>I18/245</f>
        <v>3.6734693877551024E-2</v>
      </c>
      <c r="K18" s="10">
        <f>(6*C18+4*D18)/(5*G18+5*I18)</f>
        <v>0.84444444444444444</v>
      </c>
    </row>
    <row r="19" spans="1:11" ht="14.25" thickBot="1" x14ac:dyDescent="0.2">
      <c r="A19" s="4">
        <v>5</v>
      </c>
      <c r="B19" s="5" t="s">
        <v>15</v>
      </c>
      <c r="C19" s="6">
        <v>5</v>
      </c>
      <c r="D19" s="6">
        <v>7</v>
      </c>
      <c r="E19" s="6">
        <f>C19+D19</f>
        <v>12</v>
      </c>
      <c r="F19" s="7">
        <f>E19/412</f>
        <v>2.9126213592233011E-2</v>
      </c>
      <c r="G19" s="6">
        <v>7</v>
      </c>
      <c r="H19" s="7">
        <f>G19/245</f>
        <v>2.8571428571428571E-2</v>
      </c>
      <c r="I19" s="6">
        <v>7</v>
      </c>
      <c r="J19" s="7">
        <f>I19/245</f>
        <v>2.8571428571428571E-2</v>
      </c>
      <c r="K19" s="10">
        <f>(6*C19+4*D19)/(5*G19+5*I19)</f>
        <v>0.82857142857142863</v>
      </c>
    </row>
    <row r="20" spans="1:11" ht="14.25" thickBot="1" x14ac:dyDescent="0.2">
      <c r="A20" s="4">
        <v>14</v>
      </c>
      <c r="B20" s="5" t="s">
        <v>24</v>
      </c>
      <c r="C20" s="6">
        <v>7</v>
      </c>
      <c r="D20" s="6">
        <v>8</v>
      </c>
      <c r="E20" s="6">
        <f>C20+D20</f>
        <v>15</v>
      </c>
      <c r="F20" s="7">
        <f>E20/412</f>
        <v>3.640776699029126E-2</v>
      </c>
      <c r="G20" s="6">
        <v>9</v>
      </c>
      <c r="H20" s="7">
        <f>G20/245</f>
        <v>3.6734693877551024E-2</v>
      </c>
      <c r="I20" s="6">
        <v>9</v>
      </c>
      <c r="J20" s="7">
        <f>I20/245</f>
        <v>3.6734693877551024E-2</v>
      </c>
      <c r="K20" s="10">
        <f>(6*C20+4*D20)/(5*G20+5*I20)</f>
        <v>0.82222222222222219</v>
      </c>
    </row>
    <row r="21" spans="1:11" ht="14.25" thickBot="1" x14ac:dyDescent="0.2">
      <c r="A21" s="4">
        <v>16</v>
      </c>
      <c r="B21" s="5" t="s">
        <v>26</v>
      </c>
      <c r="C21" s="6">
        <v>6</v>
      </c>
      <c r="D21" s="6">
        <v>7</v>
      </c>
      <c r="E21" s="6">
        <f>C21+D21</f>
        <v>13</v>
      </c>
      <c r="F21" s="7">
        <f>E21/412</f>
        <v>3.1553398058252427E-2</v>
      </c>
      <c r="G21" s="6">
        <v>8</v>
      </c>
      <c r="H21" s="7">
        <f>G21/245</f>
        <v>3.2653061224489799E-2</v>
      </c>
      <c r="I21" s="6">
        <v>8</v>
      </c>
      <c r="J21" s="7">
        <f>I21/245</f>
        <v>3.2653061224489799E-2</v>
      </c>
      <c r="K21" s="10">
        <f>(6*C21+4*D21)/(5*G21+5*I21)</f>
        <v>0.8</v>
      </c>
    </row>
    <row r="22" spans="1:11" ht="14.25" thickBot="1" x14ac:dyDescent="0.2">
      <c r="A22" s="4">
        <v>33</v>
      </c>
      <c r="B22" s="5" t="s">
        <v>43</v>
      </c>
      <c r="C22" s="6">
        <v>6</v>
      </c>
      <c r="D22" s="6">
        <v>7</v>
      </c>
      <c r="E22" s="6">
        <f>C22+D22</f>
        <v>13</v>
      </c>
      <c r="F22" s="7">
        <f>E22/412</f>
        <v>3.1553398058252427E-2</v>
      </c>
      <c r="G22" s="6">
        <v>8</v>
      </c>
      <c r="H22" s="7">
        <f>G22/245</f>
        <v>3.2653061224489799E-2</v>
      </c>
      <c r="I22" s="6">
        <v>8</v>
      </c>
      <c r="J22" s="7">
        <f>I22/245</f>
        <v>3.2653061224489799E-2</v>
      </c>
      <c r="K22" s="10">
        <f>(6*C22+4*D22)/(5*G22+5*I22)</f>
        <v>0.8</v>
      </c>
    </row>
    <row r="23" spans="1:11" ht="14.25" thickBot="1" x14ac:dyDescent="0.2">
      <c r="A23" s="4">
        <v>34</v>
      </c>
      <c r="B23" s="5" t="s">
        <v>44</v>
      </c>
      <c r="C23" s="6">
        <v>6</v>
      </c>
      <c r="D23" s="6">
        <v>7</v>
      </c>
      <c r="E23" s="6">
        <f>C23+D23</f>
        <v>13</v>
      </c>
      <c r="F23" s="7">
        <f>E23/412</f>
        <v>3.1553398058252427E-2</v>
      </c>
      <c r="G23" s="6">
        <v>8</v>
      </c>
      <c r="H23" s="7">
        <f>G23/245</f>
        <v>3.2653061224489799E-2</v>
      </c>
      <c r="I23" s="6">
        <v>8</v>
      </c>
      <c r="J23" s="7">
        <f>I23/245</f>
        <v>3.2653061224489799E-2</v>
      </c>
      <c r="K23" s="10">
        <f>(6*C23+4*D23)/(5*G23+5*I23)</f>
        <v>0.8</v>
      </c>
    </row>
    <row r="24" spans="1:11" ht="27.75" thickBot="1" x14ac:dyDescent="0.2">
      <c r="A24" s="4">
        <v>18</v>
      </c>
      <c r="B24" s="5" t="s">
        <v>28</v>
      </c>
      <c r="C24" s="6">
        <v>5</v>
      </c>
      <c r="D24" s="6">
        <v>4</v>
      </c>
      <c r="E24" s="6">
        <f>C24+D24</f>
        <v>9</v>
      </c>
      <c r="F24" s="7">
        <f>E24/412</f>
        <v>2.1844660194174758E-2</v>
      </c>
      <c r="G24" s="6">
        <v>6</v>
      </c>
      <c r="H24" s="7">
        <f>G24/245</f>
        <v>2.4489795918367346E-2</v>
      </c>
      <c r="I24" s="6">
        <v>6</v>
      </c>
      <c r="J24" s="7">
        <f>I24/245</f>
        <v>2.4489795918367346E-2</v>
      </c>
      <c r="K24" s="10">
        <f>(6*C24+4*D24)/(5*G24+5*I24)</f>
        <v>0.76666666666666672</v>
      </c>
    </row>
    <row r="25" spans="1:11" ht="14.25" thickBot="1" x14ac:dyDescent="0.2">
      <c r="A25" s="4">
        <v>27</v>
      </c>
      <c r="B25" s="5" t="s">
        <v>37</v>
      </c>
      <c r="C25" s="6">
        <v>5</v>
      </c>
      <c r="D25" s="6">
        <v>4</v>
      </c>
      <c r="E25" s="6">
        <f>C25+D25</f>
        <v>9</v>
      </c>
      <c r="F25" s="7">
        <f>E25/412</f>
        <v>2.1844660194174758E-2</v>
      </c>
      <c r="G25" s="6">
        <v>6</v>
      </c>
      <c r="H25" s="7">
        <f>G25/245</f>
        <v>2.4489795918367346E-2</v>
      </c>
      <c r="I25" s="6">
        <v>6</v>
      </c>
      <c r="J25" s="7">
        <f>I25/245</f>
        <v>2.4489795918367346E-2</v>
      </c>
      <c r="K25" s="10">
        <f>(6*C25+4*D25)/(5*G25+5*I25)</f>
        <v>0.76666666666666672</v>
      </c>
    </row>
    <row r="26" spans="1:11" ht="14.25" thickBot="1" x14ac:dyDescent="0.2">
      <c r="A26" s="4">
        <v>2</v>
      </c>
      <c r="B26" s="5" t="s">
        <v>12</v>
      </c>
      <c r="C26" s="6">
        <v>5</v>
      </c>
      <c r="D26" s="6">
        <v>8</v>
      </c>
      <c r="E26" s="6">
        <f>C26+D26</f>
        <v>13</v>
      </c>
      <c r="F26" s="7">
        <f>E26/412</f>
        <v>3.1553398058252427E-2</v>
      </c>
      <c r="G26" s="6">
        <v>9</v>
      </c>
      <c r="H26" s="7">
        <f>G26/245</f>
        <v>3.6734693877551024E-2</v>
      </c>
      <c r="I26" s="6">
        <v>9</v>
      </c>
      <c r="J26" s="7">
        <f>I26/245</f>
        <v>3.6734693877551024E-2</v>
      </c>
      <c r="K26" s="10">
        <f>(6*C26+4*D26)/(5*G26+5*I26)</f>
        <v>0.68888888888888888</v>
      </c>
    </row>
    <row r="27" spans="1:11" ht="14.25" thickBot="1" x14ac:dyDescent="0.2">
      <c r="A27" s="4">
        <v>20</v>
      </c>
      <c r="B27" s="5" t="s">
        <v>30</v>
      </c>
      <c r="C27" s="6">
        <v>5</v>
      </c>
      <c r="D27" s="6">
        <v>4</v>
      </c>
      <c r="E27" s="6">
        <f>C27+D27</f>
        <v>9</v>
      </c>
      <c r="F27" s="7">
        <f>E27/412</f>
        <v>2.1844660194174758E-2</v>
      </c>
      <c r="G27" s="6">
        <v>7</v>
      </c>
      <c r="H27" s="7">
        <f>G27/245</f>
        <v>2.8571428571428571E-2</v>
      </c>
      <c r="I27" s="6">
        <v>7</v>
      </c>
      <c r="J27" s="7">
        <f>I27/245</f>
        <v>2.8571428571428571E-2</v>
      </c>
      <c r="K27" s="10">
        <f>(6*C27+4*D27)/(5*G27+5*I27)</f>
        <v>0.65714285714285714</v>
      </c>
    </row>
    <row r="28" spans="1:11" ht="14.25" thickBot="1" x14ac:dyDescent="0.2">
      <c r="A28" s="4">
        <v>22</v>
      </c>
      <c r="B28" s="5" t="s">
        <v>32</v>
      </c>
      <c r="C28" s="6">
        <v>5</v>
      </c>
      <c r="D28" s="6">
        <v>4</v>
      </c>
      <c r="E28" s="6">
        <f>C28+D28</f>
        <v>9</v>
      </c>
      <c r="F28" s="7">
        <f>E28/412</f>
        <v>2.1844660194174758E-2</v>
      </c>
      <c r="G28" s="6">
        <v>7</v>
      </c>
      <c r="H28" s="7">
        <f>G28/245</f>
        <v>2.8571428571428571E-2</v>
      </c>
      <c r="I28" s="6">
        <v>7</v>
      </c>
      <c r="J28" s="7">
        <f>I28/245</f>
        <v>2.8571428571428571E-2</v>
      </c>
      <c r="K28" s="10">
        <f>(6*C28+4*D28)/(5*G28+5*I28)</f>
        <v>0.65714285714285714</v>
      </c>
    </row>
    <row r="29" spans="1:11" ht="14.25" thickBot="1" x14ac:dyDescent="0.2">
      <c r="A29" s="4">
        <v>11</v>
      </c>
      <c r="B29" s="5" t="s">
        <v>21</v>
      </c>
      <c r="C29" s="6">
        <v>3</v>
      </c>
      <c r="D29" s="6">
        <v>5</v>
      </c>
      <c r="E29" s="6">
        <f>C29+D29</f>
        <v>8</v>
      </c>
      <c r="F29" s="7">
        <f>E29/412</f>
        <v>1.9417475728155338E-2</v>
      </c>
      <c r="G29" s="6">
        <v>6</v>
      </c>
      <c r="H29" s="7">
        <f>G29/245</f>
        <v>2.4489795918367346E-2</v>
      </c>
      <c r="I29" s="6">
        <v>6</v>
      </c>
      <c r="J29" s="7">
        <f>I29/245</f>
        <v>2.4489795918367346E-2</v>
      </c>
      <c r="K29" s="10">
        <f>(6*C29+4*D29)/(5*G29+5*I29)</f>
        <v>0.6333333333333333</v>
      </c>
    </row>
    <row r="30" spans="1:11" ht="14.25" thickBot="1" x14ac:dyDescent="0.2">
      <c r="A30" s="4">
        <v>12</v>
      </c>
      <c r="B30" s="5" t="s">
        <v>22</v>
      </c>
      <c r="C30" s="6">
        <v>3</v>
      </c>
      <c r="D30" s="6">
        <v>5</v>
      </c>
      <c r="E30" s="6">
        <f>C30+D30</f>
        <v>8</v>
      </c>
      <c r="F30" s="7">
        <f>E30/412</f>
        <v>1.9417475728155338E-2</v>
      </c>
      <c r="G30" s="6">
        <v>6</v>
      </c>
      <c r="H30" s="7">
        <f>G30/245</f>
        <v>2.4489795918367346E-2</v>
      </c>
      <c r="I30" s="6">
        <v>6</v>
      </c>
      <c r="J30" s="7">
        <f>I30/245</f>
        <v>2.4489795918367346E-2</v>
      </c>
      <c r="K30" s="10">
        <f>(6*C30+4*D30)/(5*G30+5*I30)</f>
        <v>0.6333333333333333</v>
      </c>
    </row>
    <row r="31" spans="1:11" ht="14.25" thickBot="1" x14ac:dyDescent="0.2">
      <c r="A31" s="4">
        <v>1</v>
      </c>
      <c r="B31" s="5" t="s">
        <v>11</v>
      </c>
      <c r="C31" s="6">
        <v>4</v>
      </c>
      <c r="D31" s="6">
        <v>8</v>
      </c>
      <c r="E31" s="6">
        <f>C31+D31</f>
        <v>12</v>
      </c>
      <c r="F31" s="7">
        <f>E31/412</f>
        <v>2.9126213592233011E-2</v>
      </c>
      <c r="G31" s="6">
        <v>9</v>
      </c>
      <c r="H31" s="7">
        <f>G31/245</f>
        <v>3.6734693877551024E-2</v>
      </c>
      <c r="I31" s="6">
        <v>9</v>
      </c>
      <c r="J31" s="7">
        <f>I31/245</f>
        <v>3.6734693877551024E-2</v>
      </c>
      <c r="K31" s="10">
        <f>(6*C31+4*D31)/(5*G31+5*I31)</f>
        <v>0.62222222222222223</v>
      </c>
    </row>
    <row r="32" spans="1:11" ht="14.25" thickBot="1" x14ac:dyDescent="0.2">
      <c r="A32" s="4">
        <v>19</v>
      </c>
      <c r="B32" s="5" t="s">
        <v>29</v>
      </c>
      <c r="C32" s="6">
        <v>5</v>
      </c>
      <c r="D32" s="6">
        <v>6</v>
      </c>
      <c r="E32" s="6">
        <f>C32+D32</f>
        <v>11</v>
      </c>
      <c r="F32" s="7">
        <f>E32/412</f>
        <v>2.6699029126213591E-2</v>
      </c>
      <c r="G32" s="6">
        <v>9</v>
      </c>
      <c r="H32" s="7">
        <f>G32/245</f>
        <v>3.6734693877551024E-2</v>
      </c>
      <c r="I32" s="6">
        <v>9</v>
      </c>
      <c r="J32" s="7">
        <f>I32/245</f>
        <v>3.6734693877551024E-2</v>
      </c>
      <c r="K32" s="10">
        <f>(6*C32+4*D32)/(5*G32+5*I32)</f>
        <v>0.6</v>
      </c>
    </row>
    <row r="33" spans="1:11" ht="14.25" thickBot="1" x14ac:dyDescent="0.2">
      <c r="A33" s="4">
        <v>25</v>
      </c>
      <c r="B33" s="5" t="s">
        <v>35</v>
      </c>
      <c r="C33" s="6">
        <v>4</v>
      </c>
      <c r="D33" s="6">
        <v>3</v>
      </c>
      <c r="E33" s="6">
        <f>C33+D33</f>
        <v>7</v>
      </c>
      <c r="F33" s="7">
        <f>E33/412</f>
        <v>1.6990291262135922E-2</v>
      </c>
      <c r="G33" s="6">
        <v>6</v>
      </c>
      <c r="H33" s="7">
        <f>G33/245</f>
        <v>2.4489795918367346E-2</v>
      </c>
      <c r="I33" s="6">
        <v>6</v>
      </c>
      <c r="J33" s="7">
        <f>I33/245</f>
        <v>2.4489795918367346E-2</v>
      </c>
      <c r="K33" s="10">
        <f>(6*C33+4*D33)/(5*G33+5*I33)</f>
        <v>0.6</v>
      </c>
    </row>
    <row r="34" spans="1:11" ht="14.25" thickBot="1" x14ac:dyDescent="0.2">
      <c r="A34" s="4">
        <v>32</v>
      </c>
      <c r="B34" s="5" t="s">
        <v>42</v>
      </c>
      <c r="C34" s="6">
        <v>5</v>
      </c>
      <c r="D34" s="6">
        <v>6</v>
      </c>
      <c r="E34" s="6">
        <f>C34+D34</f>
        <v>11</v>
      </c>
      <c r="F34" s="7">
        <f>E34/412</f>
        <v>2.6699029126213591E-2</v>
      </c>
      <c r="G34" s="6">
        <v>9</v>
      </c>
      <c r="H34" s="7">
        <f>G34/245</f>
        <v>3.6734693877551024E-2</v>
      </c>
      <c r="I34" s="6">
        <v>9</v>
      </c>
      <c r="J34" s="7">
        <f>I34/245</f>
        <v>3.6734693877551024E-2</v>
      </c>
      <c r="K34" s="10">
        <f>(6*C34+4*D34)/(5*G34+5*I34)</f>
        <v>0.6</v>
      </c>
    </row>
    <row r="35" spans="1:11" ht="14.25" thickBot="1" x14ac:dyDescent="0.2">
      <c r="A35" s="4">
        <v>24</v>
      </c>
      <c r="B35" s="5" t="s">
        <v>34</v>
      </c>
      <c r="C35" s="6">
        <v>5</v>
      </c>
      <c r="D35" s="6">
        <v>5</v>
      </c>
      <c r="E35" s="6">
        <f>C35+D35</f>
        <v>10</v>
      </c>
      <c r="F35" s="7">
        <f>E35/412</f>
        <v>2.4271844660194174E-2</v>
      </c>
      <c r="G35" s="6">
        <v>9</v>
      </c>
      <c r="H35" s="7">
        <f>G35/245</f>
        <v>3.6734693877551024E-2</v>
      </c>
      <c r="I35" s="6">
        <v>9</v>
      </c>
      <c r="J35" s="7">
        <f>I35/245</f>
        <v>3.6734693877551024E-2</v>
      </c>
      <c r="K35" s="10">
        <f>(6*C35+4*D35)/(5*G35+5*I35)</f>
        <v>0.55555555555555558</v>
      </c>
    </row>
    <row r="36" spans="1:11" ht="14.25" thickBot="1" x14ac:dyDescent="0.2">
      <c r="A36" s="4">
        <v>26</v>
      </c>
      <c r="B36" s="5" t="s">
        <v>36</v>
      </c>
      <c r="C36" s="6">
        <v>3</v>
      </c>
      <c r="D36" s="6">
        <v>3</v>
      </c>
      <c r="E36" s="6">
        <f>C36+D36</f>
        <v>6</v>
      </c>
      <c r="F36" s="7">
        <f>E36/412</f>
        <v>1.4563106796116505E-2</v>
      </c>
      <c r="G36" s="6">
        <v>6</v>
      </c>
      <c r="H36" s="7">
        <f>G36/245</f>
        <v>2.4489795918367346E-2</v>
      </c>
      <c r="I36" s="6">
        <v>6</v>
      </c>
      <c r="J36" s="7">
        <f>I36/245</f>
        <v>2.4489795918367346E-2</v>
      </c>
      <c r="K36" s="10">
        <f>(6*C36+4*D36)/(5*G36+5*I36)</f>
        <v>0.5</v>
      </c>
    </row>
    <row r="37" spans="1:11" ht="14.25" thickBot="1" x14ac:dyDescent="0.2">
      <c r="A37" s="8"/>
      <c r="B37" s="5"/>
      <c r="C37" s="6">
        <f>SUM(C2:C36)</f>
        <v>194</v>
      </c>
      <c r="D37" s="6">
        <f>SUM(D2:D36)</f>
        <v>218</v>
      </c>
      <c r="E37" s="6">
        <f>SUM(E2:E36)</f>
        <v>412</v>
      </c>
      <c r="F37" s="5"/>
      <c r="G37" s="6">
        <f>SUM(G2:G36)</f>
        <v>245</v>
      </c>
      <c r="H37" s="5"/>
      <c r="I37" s="6">
        <f>SUM(I2:I36)</f>
        <v>245</v>
      </c>
      <c r="J37" s="5"/>
      <c r="K37" s="11"/>
    </row>
  </sheetData>
  <sortState ref="A2:K36">
    <sortCondition descending="1" ref="K2:K36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2017-12-21T02:09:46Z</dcterms:modified>
</cp:coreProperties>
</file>