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14" i="1"/>
  <c r="K15" i="1"/>
  <c r="K38" i="1"/>
  <c r="K40" i="1"/>
  <c r="K45" i="1"/>
  <c r="K2" i="1"/>
  <c r="K19" i="1"/>
  <c r="K37" i="1"/>
  <c r="K20" i="1"/>
  <c r="K25" i="1"/>
  <c r="K7" i="1"/>
  <c r="K8" i="1"/>
  <c r="K3" i="1"/>
  <c r="K18" i="1"/>
  <c r="K23" i="1"/>
  <c r="K26" i="1"/>
  <c r="K27" i="1"/>
  <c r="K28" i="1"/>
  <c r="K29" i="1"/>
  <c r="K30" i="1"/>
  <c r="K31" i="1"/>
  <c r="K41" i="1"/>
  <c r="K42" i="1"/>
  <c r="K43" i="1"/>
  <c r="K46" i="1"/>
  <c r="K35" i="1"/>
  <c r="K36" i="1"/>
  <c r="K32" i="1"/>
  <c r="K33" i="1"/>
  <c r="K16" i="1"/>
  <c r="K5" i="1"/>
  <c r="K13" i="1"/>
  <c r="K4" i="1"/>
  <c r="K9" i="1"/>
  <c r="K10" i="1"/>
  <c r="K21" i="1"/>
  <c r="K22" i="1"/>
  <c r="K11" i="1"/>
  <c r="K39" i="1"/>
  <c r="K12" i="1"/>
  <c r="K17" i="1"/>
  <c r="K44" i="1"/>
  <c r="K34" i="1"/>
  <c r="K24" i="1"/>
  <c r="J6" i="1"/>
  <c r="J14" i="1"/>
  <c r="J15" i="1"/>
  <c r="J38" i="1"/>
  <c r="J40" i="1"/>
  <c r="J45" i="1"/>
  <c r="J2" i="1"/>
  <c r="J19" i="1"/>
  <c r="J37" i="1"/>
  <c r="J20" i="1"/>
  <c r="J25" i="1"/>
  <c r="J7" i="1"/>
  <c r="J8" i="1"/>
  <c r="J3" i="1"/>
  <c r="J18" i="1"/>
  <c r="J23" i="1"/>
  <c r="J26" i="1"/>
  <c r="J27" i="1"/>
  <c r="J28" i="1"/>
  <c r="J29" i="1"/>
  <c r="J30" i="1"/>
  <c r="J31" i="1"/>
  <c r="J41" i="1"/>
  <c r="J42" i="1"/>
  <c r="J43" i="1"/>
  <c r="J46" i="1"/>
  <c r="J35" i="1"/>
  <c r="J36" i="1"/>
  <c r="J32" i="1"/>
  <c r="J33" i="1"/>
  <c r="J16" i="1"/>
  <c r="J5" i="1"/>
  <c r="J13" i="1"/>
  <c r="J4" i="1"/>
  <c r="J9" i="1"/>
  <c r="J10" i="1"/>
  <c r="J21" i="1"/>
  <c r="J22" i="1"/>
  <c r="J11" i="1"/>
  <c r="J39" i="1"/>
  <c r="J12" i="1"/>
  <c r="J17" i="1"/>
  <c r="J44" i="1"/>
  <c r="J34" i="1"/>
  <c r="J24" i="1"/>
  <c r="I47" i="1"/>
  <c r="H6" i="1"/>
  <c r="H14" i="1"/>
  <c r="H15" i="1"/>
  <c r="H38" i="1"/>
  <c r="H40" i="1"/>
  <c r="H45" i="1"/>
  <c r="H2" i="1"/>
  <c r="H19" i="1"/>
  <c r="H37" i="1"/>
  <c r="H20" i="1"/>
  <c r="H25" i="1"/>
  <c r="H7" i="1"/>
  <c r="H8" i="1"/>
  <c r="H3" i="1"/>
  <c r="H18" i="1"/>
  <c r="H23" i="1"/>
  <c r="H26" i="1"/>
  <c r="H27" i="1"/>
  <c r="H28" i="1"/>
  <c r="H29" i="1"/>
  <c r="H30" i="1"/>
  <c r="H31" i="1"/>
  <c r="H41" i="1"/>
  <c r="H42" i="1"/>
  <c r="H43" i="1"/>
  <c r="H46" i="1"/>
  <c r="H35" i="1"/>
  <c r="H36" i="1"/>
  <c r="H32" i="1"/>
  <c r="H33" i="1"/>
  <c r="H16" i="1"/>
  <c r="H5" i="1"/>
  <c r="H13" i="1"/>
  <c r="H4" i="1"/>
  <c r="H9" i="1"/>
  <c r="H10" i="1"/>
  <c r="H21" i="1"/>
  <c r="H22" i="1"/>
  <c r="H11" i="1"/>
  <c r="H39" i="1"/>
  <c r="H12" i="1"/>
  <c r="H17" i="1"/>
  <c r="H44" i="1"/>
  <c r="H34" i="1"/>
  <c r="H24" i="1"/>
  <c r="G47" i="1"/>
  <c r="D47" i="1"/>
  <c r="C47" i="1"/>
  <c r="E6" i="1"/>
  <c r="F6" i="1" s="1"/>
  <c r="E14" i="1"/>
  <c r="F14" i="1" s="1"/>
  <c r="E15" i="1"/>
  <c r="F15" i="1" s="1"/>
  <c r="E38" i="1"/>
  <c r="F38" i="1" s="1"/>
  <c r="E40" i="1"/>
  <c r="F40" i="1" s="1"/>
  <c r="E45" i="1"/>
  <c r="F45" i="1" s="1"/>
  <c r="E2" i="1"/>
  <c r="F2" i="1" s="1"/>
  <c r="E19" i="1"/>
  <c r="F19" i="1" s="1"/>
  <c r="E37" i="1"/>
  <c r="F37" i="1" s="1"/>
  <c r="E20" i="1"/>
  <c r="F20" i="1" s="1"/>
  <c r="E25" i="1"/>
  <c r="F25" i="1" s="1"/>
  <c r="E7" i="1"/>
  <c r="F7" i="1" s="1"/>
  <c r="E8" i="1"/>
  <c r="F8" i="1" s="1"/>
  <c r="E3" i="1"/>
  <c r="F3" i="1" s="1"/>
  <c r="E18" i="1"/>
  <c r="F18" i="1" s="1"/>
  <c r="E23" i="1"/>
  <c r="F23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41" i="1"/>
  <c r="F41" i="1" s="1"/>
  <c r="E42" i="1"/>
  <c r="F42" i="1" s="1"/>
  <c r="E43" i="1"/>
  <c r="F43" i="1" s="1"/>
  <c r="E46" i="1"/>
  <c r="F46" i="1" s="1"/>
  <c r="E35" i="1"/>
  <c r="F35" i="1" s="1"/>
  <c r="E36" i="1"/>
  <c r="F36" i="1" s="1"/>
  <c r="E32" i="1"/>
  <c r="F32" i="1" s="1"/>
  <c r="E33" i="1"/>
  <c r="F33" i="1" s="1"/>
  <c r="E16" i="1"/>
  <c r="F16" i="1" s="1"/>
  <c r="E5" i="1"/>
  <c r="F5" i="1" s="1"/>
  <c r="E13" i="1"/>
  <c r="F13" i="1" s="1"/>
  <c r="E4" i="1"/>
  <c r="F4" i="1" s="1"/>
  <c r="E9" i="1"/>
  <c r="F9" i="1" s="1"/>
  <c r="E10" i="1"/>
  <c r="F10" i="1" s="1"/>
  <c r="E21" i="1"/>
  <c r="F21" i="1" s="1"/>
  <c r="E22" i="1"/>
  <c r="F22" i="1" s="1"/>
  <c r="E11" i="1"/>
  <c r="F11" i="1" s="1"/>
  <c r="E39" i="1"/>
  <c r="F39" i="1" s="1"/>
  <c r="E12" i="1"/>
  <c r="F12" i="1" s="1"/>
  <c r="E17" i="1"/>
  <c r="F17" i="1" s="1"/>
  <c r="E44" i="1"/>
  <c r="F44" i="1" s="1"/>
  <c r="E34" i="1"/>
  <c r="F34" i="1" s="1"/>
  <c r="E24" i="1"/>
  <c r="F24" i="1" s="1"/>
  <c r="E47" i="1" l="1"/>
</calcChain>
</file>

<file path=xl/sharedStrings.xml><?xml version="1.0" encoding="utf-8"?>
<sst xmlns="http://schemas.openxmlformats.org/spreadsheetml/2006/main" count="56" uniqueCount="55">
  <si>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</si>
  <si>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</si>
  <si>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</si>
  <si>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</si>
  <si>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</si>
  <si>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</si>
  <si>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</si>
  <si>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</si>
  <si>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</si>
  <si>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</si>
  <si>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</si>
  <si>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管理员登录</t>
  </si>
  <si>
    <t>管理员发布网站公告</t>
  </si>
  <si>
    <t>管理员拓展搜索页</t>
  </si>
  <si>
    <t>管理员退出</t>
  </si>
  <si>
    <t>管理员论坛审核</t>
  </si>
  <si>
    <t>管理员个人信息查看</t>
  </si>
  <si>
    <t>管理员个人信息修改</t>
  </si>
  <si>
    <t>管理员申请信息查看</t>
  </si>
  <si>
    <t>管理员教师开课申请审核</t>
  </si>
  <si>
    <t>管理员教师开课申请回复</t>
  </si>
  <si>
    <t>管理员教师开课申请查看</t>
  </si>
  <si>
    <t>管理员用户管理</t>
  </si>
  <si>
    <t>管理员用户个人信息查看</t>
  </si>
  <si>
    <t>管理员增加用户</t>
  </si>
  <si>
    <t>管理员删除用户</t>
  </si>
  <si>
    <t>管理员查看所有课程</t>
  </si>
  <si>
    <t>管理员课程信息查看</t>
  </si>
  <si>
    <t>管理员教师信息查看</t>
  </si>
  <si>
    <t>管理员课程文档查看</t>
  </si>
  <si>
    <t>管理员课程文档审核</t>
  </si>
  <si>
    <t>管理员课程评价查看</t>
  </si>
  <si>
    <t>管理员课程评价审核</t>
  </si>
  <si>
    <t>管理员课程答疑区查看</t>
  </si>
  <si>
    <t>管理员答疑审核（删除不良信息）</t>
  </si>
  <si>
    <t>管理员进入课程论坛</t>
  </si>
  <si>
    <t>管理员进入课程论坛帖子</t>
  </si>
  <si>
    <t>管理员进入课程论坛帖子发帖</t>
  </si>
  <si>
    <t>管理员论坛内容审核</t>
  </si>
  <si>
    <t>管理员课程链接审核</t>
  </si>
  <si>
    <t>管理员网站自动备份</t>
  </si>
  <si>
    <t>管理员网站手动备份</t>
  </si>
  <si>
    <t>管理员网站版权信息修改</t>
  </si>
  <si>
    <t>管理员网站主页展示内容修改</t>
  </si>
  <si>
    <t>管理员网站友情链接放置</t>
  </si>
  <si>
    <t>管理员网站日志查看</t>
  </si>
  <si>
    <t>管理员重置学生密码</t>
  </si>
  <si>
    <t>管理员重置教师密码</t>
  </si>
  <si>
    <t>管理员学生信息查看</t>
  </si>
  <si>
    <t>管理员将帖子置顶</t>
  </si>
  <si>
    <t>管理员查看举报排行</t>
  </si>
  <si>
    <t>管理员论坛帖子加精</t>
  </si>
  <si>
    <t>管理员论坛公告管理</t>
  </si>
  <si>
    <t>管理员课程评价举报管理</t>
  </si>
  <si>
    <t>管理员课程公告查看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</si>
</sst>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0" borderId="4" xfId="0" applyNumberFormat="1" applyFont="1" applyBorder="1" applyAlignment="1">
      <alignment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Normal="100" workbookViewId="0">
      <selection activeCell="K46" sqref="A2:K46"/>
    </sheetView>
  </sheetViews>
  <sheetFormatPr defaultRowHeight="13.5" x14ac:dyDescent="0.15"/>
  <cols>
    <col min="2" max="2" width="24.5" customWidth="1"/>
    <col min="11" max="11" width="9" style="11"/>
  </cols>
  <sheetData>
    <row r="1" spans="1:11" ht="14.25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</row>
    <row r="2" spans="1:11" ht="14.25" thickBot="1" x14ac:dyDescent="0.2">
      <c r="A2" s="3">
        <v>8</v>
      </c>
      <c r="B2" s="4" t="s">
        <v>18</v>
      </c>
      <c r="C2" s="4">
        <v>9</v>
      </c>
      <c r="D2" s="4">
        <v>9</v>
      </c>
      <c r="E2" s="5">
        <f>C2+D2</f>
        <v>18</v>
      </c>
      <c r="F2" s="6">
        <f>E2/546</f>
        <v>3.2967032967032968E-2</v>
      </c>
      <c r="G2" s="5">
        <v>6</v>
      </c>
      <c r="H2" s="6">
        <f>G2/257</f>
        <v>2.3346303501945526E-2</v>
      </c>
      <c r="I2" s="5">
        <v>3</v>
      </c>
      <c r="J2" s="6">
        <f>I2/253</f>
        <v>1.1857707509881422E-2</v>
      </c>
      <c r="K2" s="9">
        <f>(6*C2+4*D2)/(5*G2+5*I2)</f>
        <v>2</v>
      </c>
    </row>
    <row r="3" spans="1:11" ht="14.25" thickBot="1" x14ac:dyDescent="0.2">
      <c r="A3" s="3">
        <v>15</v>
      </c>
      <c r="B3" s="4" t="s">
        <v>25</v>
      </c>
      <c r="C3" s="4">
        <v>9</v>
      </c>
      <c r="D3" s="4">
        <v>9</v>
      </c>
      <c r="E3" s="5">
        <f>C3+D3</f>
        <v>18</v>
      </c>
      <c r="F3" s="6">
        <f>E3/546</f>
        <v>3.2967032967032968E-2</v>
      </c>
      <c r="G3" s="5">
        <v>5</v>
      </c>
      <c r="H3" s="6">
        <f>G3/257</f>
        <v>1.9455252918287938E-2</v>
      </c>
      <c r="I3" s="5">
        <v>5</v>
      </c>
      <c r="J3" s="6">
        <f>I3/253</f>
        <v>1.9762845849802372E-2</v>
      </c>
      <c r="K3" s="9">
        <f>(6*C3+4*D3)/(5*G3+5*I3)</f>
        <v>1.8</v>
      </c>
    </row>
    <row r="4" spans="1:11" ht="14.25" thickBot="1" x14ac:dyDescent="0.2">
      <c r="A4" s="3">
        <v>35</v>
      </c>
      <c r="B4" s="4" t="s">
        <v>45</v>
      </c>
      <c r="C4" s="4">
        <v>8</v>
      </c>
      <c r="D4" s="4">
        <v>8</v>
      </c>
      <c r="E4" s="5">
        <f>C4+D4</f>
        <v>16</v>
      </c>
      <c r="F4" s="6">
        <f>E4/546</f>
        <v>2.9304029304029304E-2</v>
      </c>
      <c r="G4" s="5">
        <v>5</v>
      </c>
      <c r="H4" s="6">
        <f>G4/257</f>
        <v>1.9455252918287938E-2</v>
      </c>
      <c r="I4" s="5">
        <v>4</v>
      </c>
      <c r="J4" s="6">
        <f>I4/253</f>
        <v>1.5810276679841896E-2</v>
      </c>
      <c r="K4" s="9">
        <f>(6*C4+4*D4)/(5*G4+5*I4)</f>
        <v>1.7777777777777777</v>
      </c>
    </row>
    <row r="5" spans="1:11" ht="27.75" thickBot="1" x14ac:dyDescent="0.2">
      <c r="A5" s="3">
        <v>33</v>
      </c>
      <c r="B5" s="4" t="s">
        <v>43</v>
      </c>
      <c r="C5" s="4">
        <v>7</v>
      </c>
      <c r="D5" s="4">
        <v>7</v>
      </c>
      <c r="E5" s="5">
        <f>C5+D5</f>
        <v>14</v>
      </c>
      <c r="F5" s="6">
        <f>E5/546</f>
        <v>2.564102564102564E-2</v>
      </c>
      <c r="G5" s="5">
        <v>4</v>
      </c>
      <c r="H5" s="6">
        <f>G5/257</f>
        <v>1.556420233463035E-2</v>
      </c>
      <c r="I5" s="5">
        <v>4</v>
      </c>
      <c r="J5" s="6">
        <f>I5/253</f>
        <v>1.5810276679841896E-2</v>
      </c>
      <c r="K5" s="9">
        <f>(6*C5+4*D5)/(5*G5+5*I5)</f>
        <v>1.75</v>
      </c>
    </row>
    <row r="6" spans="1:11" ht="14.25" thickBot="1" x14ac:dyDescent="0.2">
      <c r="A6" s="3">
        <v>2</v>
      </c>
      <c r="B6" s="4" t="s">
        <v>12</v>
      </c>
      <c r="C6" s="4">
        <v>8</v>
      </c>
      <c r="D6" s="4">
        <v>8</v>
      </c>
      <c r="E6" s="5">
        <f>C6+D6</f>
        <v>16</v>
      </c>
      <c r="F6" s="6">
        <f>E6/546</f>
        <v>2.9304029304029304E-2</v>
      </c>
      <c r="G6" s="5">
        <v>5</v>
      </c>
      <c r="H6" s="6">
        <f>G6/257</f>
        <v>1.9455252918287938E-2</v>
      </c>
      <c r="I6" s="5">
        <v>5</v>
      </c>
      <c r="J6" s="6">
        <f>I6/253</f>
        <v>1.9762845849802372E-2</v>
      </c>
      <c r="K6" s="9">
        <f>(6*C6+4*D6)/(5*G6+5*I6)</f>
        <v>1.6</v>
      </c>
    </row>
    <row r="7" spans="1:11" ht="14.25" thickBot="1" x14ac:dyDescent="0.2">
      <c r="A7" s="3">
        <v>13</v>
      </c>
      <c r="B7" s="4" t="s">
        <v>23</v>
      </c>
      <c r="C7" s="4">
        <v>8</v>
      </c>
      <c r="D7" s="4">
        <v>8</v>
      </c>
      <c r="E7" s="5">
        <f>C7+D7</f>
        <v>16</v>
      </c>
      <c r="F7" s="6">
        <f>E7/546</f>
        <v>2.9304029304029304E-2</v>
      </c>
      <c r="G7" s="5">
        <v>5</v>
      </c>
      <c r="H7" s="6">
        <f>G7/257</f>
        <v>1.9455252918287938E-2</v>
      </c>
      <c r="I7" s="5">
        <v>5</v>
      </c>
      <c r="J7" s="6">
        <f>I7/253</f>
        <v>1.9762845849802372E-2</v>
      </c>
      <c r="K7" s="9">
        <f>(6*C7+4*D7)/(5*G7+5*I7)</f>
        <v>1.6</v>
      </c>
    </row>
    <row r="8" spans="1:11" ht="14.25" thickBot="1" x14ac:dyDescent="0.2">
      <c r="A8" s="3">
        <v>14</v>
      </c>
      <c r="B8" s="4" t="s">
        <v>24</v>
      </c>
      <c r="C8" s="4">
        <v>8</v>
      </c>
      <c r="D8" s="4">
        <v>8</v>
      </c>
      <c r="E8" s="5">
        <f>C8+D8</f>
        <v>16</v>
      </c>
      <c r="F8" s="6">
        <f>E8/546</f>
        <v>2.9304029304029304E-2</v>
      </c>
      <c r="G8" s="5">
        <v>5</v>
      </c>
      <c r="H8" s="6">
        <f>G8/257</f>
        <v>1.9455252918287938E-2</v>
      </c>
      <c r="I8" s="5">
        <v>5</v>
      </c>
      <c r="J8" s="6">
        <f>I8/253</f>
        <v>1.9762845849802372E-2</v>
      </c>
      <c r="K8" s="9">
        <f>(6*C8+4*D8)/(5*G8+5*I8)</f>
        <v>1.6</v>
      </c>
    </row>
    <row r="9" spans="1:11" ht="14.25" thickBot="1" x14ac:dyDescent="0.2">
      <c r="A9" s="3">
        <v>36</v>
      </c>
      <c r="B9" s="4" t="s">
        <v>46</v>
      </c>
      <c r="C9" s="4">
        <v>8</v>
      </c>
      <c r="D9" s="4">
        <v>8</v>
      </c>
      <c r="E9" s="5">
        <f>C9+D9</f>
        <v>16</v>
      </c>
      <c r="F9" s="6">
        <f>E9/546</f>
        <v>2.9304029304029304E-2</v>
      </c>
      <c r="G9" s="5">
        <v>5</v>
      </c>
      <c r="H9" s="6">
        <f>G9/257</f>
        <v>1.9455252918287938E-2</v>
      </c>
      <c r="I9" s="5">
        <v>5</v>
      </c>
      <c r="J9" s="6">
        <f>I9/253</f>
        <v>1.9762845849802372E-2</v>
      </c>
      <c r="K9" s="9">
        <f>(6*C9+4*D9)/(5*G9+5*I9)</f>
        <v>1.6</v>
      </c>
    </row>
    <row r="10" spans="1:11" ht="14.25" thickBot="1" x14ac:dyDescent="0.2">
      <c r="A10" s="3">
        <v>37</v>
      </c>
      <c r="B10" s="4" t="s">
        <v>47</v>
      </c>
      <c r="C10" s="4">
        <v>8</v>
      </c>
      <c r="D10" s="4">
        <v>8</v>
      </c>
      <c r="E10" s="5">
        <f>C10+D10</f>
        <v>16</v>
      </c>
      <c r="F10" s="6">
        <f>E10/546</f>
        <v>2.9304029304029304E-2</v>
      </c>
      <c r="G10" s="5">
        <v>5</v>
      </c>
      <c r="H10" s="6">
        <f>G10/257</f>
        <v>1.9455252918287938E-2</v>
      </c>
      <c r="I10" s="5">
        <v>5</v>
      </c>
      <c r="J10" s="6">
        <f>I10/253</f>
        <v>1.9762845849802372E-2</v>
      </c>
      <c r="K10" s="9">
        <f>(6*C10+4*D10)/(5*G10+5*I10)</f>
        <v>1.6</v>
      </c>
    </row>
    <row r="11" spans="1:11" ht="14.25" thickBot="1" x14ac:dyDescent="0.2">
      <c r="A11" s="3">
        <v>40</v>
      </c>
      <c r="B11" s="4" t="s">
        <v>49</v>
      </c>
      <c r="C11" s="4">
        <v>8</v>
      </c>
      <c r="D11" s="4">
        <v>8</v>
      </c>
      <c r="E11" s="5">
        <f>C11+D11</f>
        <v>16</v>
      </c>
      <c r="F11" s="6">
        <f>E11/546</f>
        <v>2.9304029304029304E-2</v>
      </c>
      <c r="G11" s="5">
        <v>5</v>
      </c>
      <c r="H11" s="6">
        <f>G11/257</f>
        <v>1.9455252918287938E-2</v>
      </c>
      <c r="I11" s="5">
        <v>5</v>
      </c>
      <c r="J11" s="6">
        <f>I11/253</f>
        <v>1.9762845849802372E-2</v>
      </c>
      <c r="K11" s="9">
        <f>(6*C11+4*D11)/(5*G11+5*I11)</f>
        <v>1.6</v>
      </c>
    </row>
    <row r="12" spans="1:11" ht="14.25" thickBot="1" x14ac:dyDescent="0.2">
      <c r="A12" s="3">
        <v>42</v>
      </c>
      <c r="B12" s="4" t="s">
        <v>51</v>
      </c>
      <c r="C12" s="4">
        <v>8</v>
      </c>
      <c r="D12" s="4">
        <v>8</v>
      </c>
      <c r="E12" s="5">
        <f>C12+D12</f>
        <v>16</v>
      </c>
      <c r="F12" s="6">
        <f>E12/546</f>
        <v>2.9304029304029304E-2</v>
      </c>
      <c r="G12" s="5">
        <v>5</v>
      </c>
      <c r="H12" s="6">
        <f>G12/257</f>
        <v>1.9455252918287938E-2</v>
      </c>
      <c r="I12" s="5">
        <v>5</v>
      </c>
      <c r="J12" s="6">
        <f>I12/253</f>
        <v>1.9762845849802372E-2</v>
      </c>
      <c r="K12" s="9">
        <f>(6*C12+4*D12)/(5*G12+5*I12)</f>
        <v>1.6</v>
      </c>
    </row>
    <row r="13" spans="1:11" ht="14.25" thickBot="1" x14ac:dyDescent="0.2">
      <c r="A13" s="3">
        <v>34</v>
      </c>
      <c r="B13" s="4" t="s">
        <v>44</v>
      </c>
      <c r="C13" s="4">
        <v>7</v>
      </c>
      <c r="D13" s="4">
        <v>7</v>
      </c>
      <c r="E13" s="5">
        <f>C13+D13</f>
        <v>14</v>
      </c>
      <c r="F13" s="6">
        <f>E13/546</f>
        <v>2.564102564102564E-2</v>
      </c>
      <c r="G13" s="5">
        <v>4</v>
      </c>
      <c r="H13" s="6">
        <f>G13/257</f>
        <v>1.556420233463035E-2</v>
      </c>
      <c r="I13" s="5">
        <v>5</v>
      </c>
      <c r="J13" s="6">
        <f>I13/253</f>
        <v>1.9762845849802372E-2</v>
      </c>
      <c r="K13" s="9">
        <f>(6*C13+4*D13)/(5*G13+5*I13)</f>
        <v>1.5555555555555556</v>
      </c>
    </row>
    <row r="14" spans="1:11" ht="14.25" thickBot="1" x14ac:dyDescent="0.2">
      <c r="A14" s="3">
        <v>3</v>
      </c>
      <c r="B14" s="4" t="s">
        <v>13</v>
      </c>
      <c r="C14" s="4">
        <v>6</v>
      </c>
      <c r="D14" s="4">
        <v>6</v>
      </c>
      <c r="E14" s="5">
        <f>C14+D14</f>
        <v>12</v>
      </c>
      <c r="F14" s="6">
        <f>E14/546</f>
        <v>2.197802197802198E-2</v>
      </c>
      <c r="G14" s="5">
        <v>5</v>
      </c>
      <c r="H14" s="6">
        <f>G14/257</f>
        <v>1.9455252918287938E-2</v>
      </c>
      <c r="I14" s="5">
        <v>4</v>
      </c>
      <c r="J14" s="6">
        <f>I14/253</f>
        <v>1.5810276679841896E-2</v>
      </c>
      <c r="K14" s="9">
        <f>(6*C14+4*D14)/(5*G14+5*I14)</f>
        <v>1.3333333333333333</v>
      </c>
    </row>
    <row r="15" spans="1:11" ht="14.25" thickBot="1" x14ac:dyDescent="0.2">
      <c r="A15" s="3">
        <v>4</v>
      </c>
      <c r="B15" s="4" t="s">
        <v>14</v>
      </c>
      <c r="C15" s="4">
        <v>4</v>
      </c>
      <c r="D15" s="4">
        <v>4</v>
      </c>
      <c r="E15" s="5">
        <f>C15+D15</f>
        <v>8</v>
      </c>
      <c r="F15" s="6">
        <f>E15/546</f>
        <v>1.4652014652014652E-2</v>
      </c>
      <c r="G15" s="5">
        <v>2</v>
      </c>
      <c r="H15" s="6">
        <f>G15/257</f>
        <v>7.7821011673151752E-3</v>
      </c>
      <c r="I15" s="5">
        <v>4</v>
      </c>
      <c r="J15" s="6">
        <f>I15/253</f>
        <v>1.5810276679841896E-2</v>
      </c>
      <c r="K15" s="9">
        <f>(6*C15+4*D15)/(5*G15+5*I15)</f>
        <v>1.3333333333333333</v>
      </c>
    </row>
    <row r="16" spans="1:11" ht="14.25" thickBot="1" x14ac:dyDescent="0.2">
      <c r="A16" s="3">
        <v>32</v>
      </c>
      <c r="B16" s="4" t="s">
        <v>42</v>
      </c>
      <c r="C16" s="4">
        <v>6</v>
      </c>
      <c r="D16" s="4">
        <v>6</v>
      </c>
      <c r="E16" s="5">
        <f>C16+D16</f>
        <v>12</v>
      </c>
      <c r="F16" s="6">
        <f>E16/546</f>
        <v>2.197802197802198E-2</v>
      </c>
      <c r="G16" s="5">
        <v>5</v>
      </c>
      <c r="H16" s="6">
        <f>G16/257</f>
        <v>1.9455252918287938E-2</v>
      </c>
      <c r="I16" s="5">
        <v>4</v>
      </c>
      <c r="J16" s="6">
        <f>I16/253</f>
        <v>1.5810276679841896E-2</v>
      </c>
      <c r="K16" s="9">
        <f>(6*C16+4*D16)/(5*G16+5*I16)</f>
        <v>1.3333333333333333</v>
      </c>
    </row>
    <row r="17" spans="1:11" ht="14.25" thickBot="1" x14ac:dyDescent="0.2">
      <c r="A17" s="3">
        <v>43</v>
      </c>
      <c r="B17" s="4" t="s">
        <v>52</v>
      </c>
      <c r="C17" s="4">
        <v>6</v>
      </c>
      <c r="D17" s="4">
        <v>6</v>
      </c>
      <c r="E17" s="5">
        <f>C17+D17</f>
        <v>12</v>
      </c>
      <c r="F17" s="6">
        <f>E17/546</f>
        <v>2.197802197802198E-2</v>
      </c>
      <c r="G17" s="5">
        <v>5</v>
      </c>
      <c r="H17" s="6">
        <f>G17/257</f>
        <v>1.9455252918287938E-2</v>
      </c>
      <c r="I17" s="5">
        <v>4</v>
      </c>
      <c r="J17" s="6">
        <f>I17/253</f>
        <v>1.5810276679841896E-2</v>
      </c>
      <c r="K17" s="9">
        <f>(6*C17+4*D17)/(5*G17+5*I17)</f>
        <v>1.3333333333333333</v>
      </c>
    </row>
    <row r="18" spans="1:11" ht="14.25" thickBot="1" x14ac:dyDescent="0.2">
      <c r="A18" s="3">
        <v>16</v>
      </c>
      <c r="B18" s="4" t="s">
        <v>26</v>
      </c>
      <c r="C18" s="4">
        <v>9</v>
      </c>
      <c r="D18" s="4">
        <v>9</v>
      </c>
      <c r="E18" s="5">
        <f>C18+D18</f>
        <v>18</v>
      </c>
      <c r="F18" s="6">
        <f>E18/546</f>
        <v>3.2967032967032968E-2</v>
      </c>
      <c r="G18" s="5">
        <v>7</v>
      </c>
      <c r="H18" s="6">
        <f>G18/257</f>
        <v>2.7237354085603113E-2</v>
      </c>
      <c r="I18" s="5">
        <v>7</v>
      </c>
      <c r="J18" s="6">
        <f>I18/253</f>
        <v>2.766798418972332E-2</v>
      </c>
      <c r="K18" s="9">
        <f>(6*C18+4*D18)/(5*G18+5*I18)</f>
        <v>1.2857142857142858</v>
      </c>
    </row>
    <row r="19" spans="1:11" ht="14.25" thickBot="1" x14ac:dyDescent="0.2">
      <c r="A19" s="3">
        <v>9</v>
      </c>
      <c r="B19" s="4" t="s">
        <v>19</v>
      </c>
      <c r="C19" s="4">
        <v>7</v>
      </c>
      <c r="D19" s="4">
        <v>7</v>
      </c>
      <c r="E19" s="5">
        <f>C19+D19</f>
        <v>14</v>
      </c>
      <c r="F19" s="6">
        <f>E19/546</f>
        <v>2.564102564102564E-2</v>
      </c>
      <c r="G19" s="5">
        <v>6</v>
      </c>
      <c r="H19" s="6">
        <f>G19/257</f>
        <v>2.3346303501945526E-2</v>
      </c>
      <c r="I19" s="5">
        <v>6</v>
      </c>
      <c r="J19" s="6">
        <f>I19/253</f>
        <v>2.3715415019762844E-2</v>
      </c>
      <c r="K19" s="9">
        <f>(6*C19+4*D19)/(5*G19+5*I19)</f>
        <v>1.1666666666666667</v>
      </c>
    </row>
    <row r="20" spans="1:11" ht="14.25" thickBot="1" x14ac:dyDescent="0.2">
      <c r="A20" s="3">
        <v>11</v>
      </c>
      <c r="B20" s="4" t="s">
        <v>21</v>
      </c>
      <c r="C20" s="4">
        <v>7</v>
      </c>
      <c r="D20" s="4">
        <v>7</v>
      </c>
      <c r="E20" s="5">
        <f>C20+D20</f>
        <v>14</v>
      </c>
      <c r="F20" s="6">
        <f>E20/546</f>
        <v>2.564102564102564E-2</v>
      </c>
      <c r="G20" s="5">
        <v>6</v>
      </c>
      <c r="H20" s="6">
        <f>G20/257</f>
        <v>2.3346303501945526E-2</v>
      </c>
      <c r="I20" s="5">
        <v>6</v>
      </c>
      <c r="J20" s="6">
        <f>I20/253</f>
        <v>2.3715415019762844E-2</v>
      </c>
      <c r="K20" s="9">
        <f>(6*C20+4*D20)/(5*G20+5*I20)</f>
        <v>1.1666666666666667</v>
      </c>
    </row>
    <row r="21" spans="1:11" ht="14.25" thickBot="1" x14ac:dyDescent="0.2">
      <c r="A21" s="3">
        <v>38</v>
      </c>
      <c r="B21" s="4" t="s">
        <v>48</v>
      </c>
      <c r="C21" s="4">
        <v>7</v>
      </c>
      <c r="D21" s="4">
        <v>7</v>
      </c>
      <c r="E21" s="5">
        <f>C21+D21</f>
        <v>14</v>
      </c>
      <c r="F21" s="6">
        <f>E21/546</f>
        <v>2.564102564102564E-2</v>
      </c>
      <c r="G21" s="5">
        <v>6</v>
      </c>
      <c r="H21" s="6">
        <f>G21/257</f>
        <v>2.3346303501945526E-2</v>
      </c>
      <c r="I21" s="5">
        <v>6</v>
      </c>
      <c r="J21" s="6">
        <f>I21/253</f>
        <v>2.3715415019762844E-2</v>
      </c>
      <c r="K21" s="9">
        <f>(6*C21+4*D21)/(5*G21+5*I21)</f>
        <v>1.1666666666666667</v>
      </c>
    </row>
    <row r="22" spans="1:11" ht="14.25" thickBot="1" x14ac:dyDescent="0.2">
      <c r="A22" s="3">
        <v>39</v>
      </c>
      <c r="B22" s="4" t="s">
        <v>28</v>
      </c>
      <c r="C22" s="4">
        <v>7</v>
      </c>
      <c r="D22" s="4">
        <v>7</v>
      </c>
      <c r="E22" s="5">
        <f>C22+D22</f>
        <v>14</v>
      </c>
      <c r="F22" s="6">
        <f>E22/546</f>
        <v>2.564102564102564E-2</v>
      </c>
      <c r="G22" s="5">
        <v>6</v>
      </c>
      <c r="H22" s="6">
        <f>G22/257</f>
        <v>2.3346303501945526E-2</v>
      </c>
      <c r="I22" s="5">
        <v>6</v>
      </c>
      <c r="J22" s="6">
        <f>I22/253</f>
        <v>2.3715415019762844E-2</v>
      </c>
      <c r="K22" s="9">
        <f>(6*C22+4*D22)/(5*G22+5*I22)</f>
        <v>1.1666666666666667</v>
      </c>
    </row>
    <row r="23" spans="1:11" ht="14.25" thickBot="1" x14ac:dyDescent="0.2">
      <c r="A23" s="3">
        <v>17</v>
      </c>
      <c r="B23" s="4" t="s">
        <v>27</v>
      </c>
      <c r="C23" s="4">
        <v>8</v>
      </c>
      <c r="D23" s="4">
        <v>8</v>
      </c>
      <c r="E23" s="5">
        <f>C23+D23</f>
        <v>16</v>
      </c>
      <c r="F23" s="6">
        <f>E23/546</f>
        <v>2.9304029304029304E-2</v>
      </c>
      <c r="G23" s="5">
        <v>7</v>
      </c>
      <c r="H23" s="6">
        <f>G23/257</f>
        <v>2.7237354085603113E-2</v>
      </c>
      <c r="I23" s="5">
        <v>7</v>
      </c>
      <c r="J23" s="6">
        <f>I23/253</f>
        <v>2.766798418972332E-2</v>
      </c>
      <c r="K23" s="9">
        <f>(6*C23+4*D23)/(5*G23+5*I23)</f>
        <v>1.1428571428571428</v>
      </c>
    </row>
    <row r="24" spans="1:11" ht="14.25" thickBot="1" x14ac:dyDescent="0.2">
      <c r="A24" s="3">
        <v>1</v>
      </c>
      <c r="B24" s="4" t="s">
        <v>11</v>
      </c>
      <c r="C24" s="4">
        <v>9</v>
      </c>
      <c r="D24" s="4">
        <v>9</v>
      </c>
      <c r="E24" s="5">
        <f>C24+D24</f>
        <v>18</v>
      </c>
      <c r="F24" s="6">
        <f>E24/546</f>
        <v>3.2967032967032968E-2</v>
      </c>
      <c r="G24" s="5">
        <v>9</v>
      </c>
      <c r="H24" s="6">
        <f>G24/257</f>
        <v>3.5019455252918288E-2</v>
      </c>
      <c r="I24" s="5">
        <v>9</v>
      </c>
      <c r="J24" s="6">
        <f>I24/253</f>
        <v>3.5573122529644272E-2</v>
      </c>
      <c r="K24" s="9">
        <f>(6*C24+4*D24)/(5*G24+5*I24)</f>
        <v>1</v>
      </c>
    </row>
    <row r="25" spans="1:11" ht="14.25" thickBot="1" x14ac:dyDescent="0.2">
      <c r="A25" s="3">
        <v>12</v>
      </c>
      <c r="B25" s="4" t="s">
        <v>22</v>
      </c>
      <c r="C25" s="4">
        <v>9</v>
      </c>
      <c r="D25" s="4">
        <v>9</v>
      </c>
      <c r="E25" s="5">
        <f>C25+D25</f>
        <v>18</v>
      </c>
      <c r="F25" s="6">
        <f>E25/546</f>
        <v>3.2967032967032968E-2</v>
      </c>
      <c r="G25" s="5">
        <v>9</v>
      </c>
      <c r="H25" s="6">
        <f>G25/257</f>
        <v>3.5019455252918288E-2</v>
      </c>
      <c r="I25" s="5">
        <v>9</v>
      </c>
      <c r="J25" s="6">
        <f>I25/253</f>
        <v>3.5573122529644272E-2</v>
      </c>
      <c r="K25" s="9">
        <f>(6*C25+4*D25)/(5*G25+5*I25)</f>
        <v>1</v>
      </c>
    </row>
    <row r="26" spans="1:11" ht="14.25" thickBot="1" x14ac:dyDescent="0.2">
      <c r="A26" s="3">
        <v>18</v>
      </c>
      <c r="B26" s="4" t="s">
        <v>28</v>
      </c>
      <c r="C26" s="4">
        <v>7</v>
      </c>
      <c r="D26" s="4">
        <v>7</v>
      </c>
      <c r="E26" s="5">
        <f>C26+D26</f>
        <v>14</v>
      </c>
      <c r="F26" s="6">
        <f>E26/546</f>
        <v>2.564102564102564E-2</v>
      </c>
      <c r="G26" s="5">
        <v>7</v>
      </c>
      <c r="H26" s="6">
        <f>G26/257</f>
        <v>2.7237354085603113E-2</v>
      </c>
      <c r="I26" s="5">
        <v>7</v>
      </c>
      <c r="J26" s="6">
        <f>I26/253</f>
        <v>2.766798418972332E-2</v>
      </c>
      <c r="K26" s="9">
        <f>(6*C26+4*D26)/(5*G26+5*I26)</f>
        <v>1</v>
      </c>
    </row>
    <row r="27" spans="1:11" ht="14.25" thickBot="1" x14ac:dyDescent="0.2">
      <c r="A27" s="3">
        <v>19</v>
      </c>
      <c r="B27" s="4" t="s">
        <v>29</v>
      </c>
      <c r="C27" s="4">
        <v>5</v>
      </c>
      <c r="D27" s="4">
        <v>5</v>
      </c>
      <c r="E27" s="5">
        <f>C27+D27</f>
        <v>10</v>
      </c>
      <c r="F27" s="6">
        <f>E27/546</f>
        <v>1.8315018315018316E-2</v>
      </c>
      <c r="G27" s="5">
        <v>5</v>
      </c>
      <c r="H27" s="6">
        <f>G27/257</f>
        <v>1.9455252918287938E-2</v>
      </c>
      <c r="I27" s="5">
        <v>5</v>
      </c>
      <c r="J27" s="6">
        <f>I27/253</f>
        <v>1.9762845849802372E-2</v>
      </c>
      <c r="K27" s="9">
        <f>(6*C27+4*D27)/(5*G27+5*I27)</f>
        <v>1</v>
      </c>
    </row>
    <row r="28" spans="1:11" ht="14.25" thickBot="1" x14ac:dyDescent="0.2">
      <c r="A28" s="3">
        <v>20</v>
      </c>
      <c r="B28" s="4" t="s">
        <v>30</v>
      </c>
      <c r="C28" s="4">
        <v>5</v>
      </c>
      <c r="D28" s="4">
        <v>5</v>
      </c>
      <c r="E28" s="5">
        <f>C28+D28</f>
        <v>10</v>
      </c>
      <c r="F28" s="6">
        <f>E28/546</f>
        <v>1.8315018315018316E-2</v>
      </c>
      <c r="G28" s="5">
        <v>5</v>
      </c>
      <c r="H28" s="6">
        <f>G28/257</f>
        <v>1.9455252918287938E-2</v>
      </c>
      <c r="I28" s="5">
        <v>5</v>
      </c>
      <c r="J28" s="6">
        <f>I28/253</f>
        <v>1.9762845849802372E-2</v>
      </c>
      <c r="K28" s="9">
        <f>(6*C28+4*D28)/(5*G28+5*I28)</f>
        <v>1</v>
      </c>
    </row>
    <row r="29" spans="1:11" ht="14.25" thickBot="1" x14ac:dyDescent="0.2">
      <c r="A29" s="3">
        <v>21</v>
      </c>
      <c r="B29" s="4" t="s">
        <v>31</v>
      </c>
      <c r="C29" s="4">
        <v>3</v>
      </c>
      <c r="D29" s="4">
        <v>3</v>
      </c>
      <c r="E29" s="5">
        <f>C29+D29</f>
        <v>6</v>
      </c>
      <c r="F29" s="6">
        <f>E29/546</f>
        <v>1.098901098901099E-2</v>
      </c>
      <c r="G29" s="5">
        <v>3</v>
      </c>
      <c r="H29" s="6">
        <f>G29/257</f>
        <v>1.1673151750972763E-2</v>
      </c>
      <c r="I29" s="5">
        <v>3</v>
      </c>
      <c r="J29" s="6">
        <f>I29/253</f>
        <v>1.1857707509881422E-2</v>
      </c>
      <c r="K29" s="9">
        <f>(6*C29+4*D29)/(5*G29+5*I29)</f>
        <v>1</v>
      </c>
    </row>
    <row r="30" spans="1:11" ht="14.25" thickBot="1" x14ac:dyDescent="0.2">
      <c r="A30" s="3">
        <v>22</v>
      </c>
      <c r="B30" s="4" t="s">
        <v>32</v>
      </c>
      <c r="C30" s="4">
        <v>3</v>
      </c>
      <c r="D30" s="4">
        <v>3</v>
      </c>
      <c r="E30" s="5">
        <f>C30+D30</f>
        <v>6</v>
      </c>
      <c r="F30" s="6">
        <f>E30/546</f>
        <v>1.098901098901099E-2</v>
      </c>
      <c r="G30" s="5">
        <v>3</v>
      </c>
      <c r="H30" s="6">
        <f>G30/257</f>
        <v>1.1673151750972763E-2</v>
      </c>
      <c r="I30" s="5">
        <v>3</v>
      </c>
      <c r="J30" s="6">
        <f>I30/253</f>
        <v>1.1857707509881422E-2</v>
      </c>
      <c r="K30" s="9">
        <f>(6*C30+4*D30)/(5*G30+5*I30)</f>
        <v>1</v>
      </c>
    </row>
    <row r="31" spans="1:11" ht="14.25" thickBot="1" x14ac:dyDescent="0.2">
      <c r="A31" s="3">
        <v>23</v>
      </c>
      <c r="B31" s="4" t="s">
        <v>33</v>
      </c>
      <c r="C31" s="4">
        <v>3</v>
      </c>
      <c r="D31" s="4">
        <v>3</v>
      </c>
      <c r="E31" s="5">
        <f>C31+D31</f>
        <v>6</v>
      </c>
      <c r="F31" s="6">
        <f>E31/546</f>
        <v>1.098901098901099E-2</v>
      </c>
      <c r="G31" s="5">
        <v>3</v>
      </c>
      <c r="H31" s="6">
        <f>G31/257</f>
        <v>1.1673151750972763E-2</v>
      </c>
      <c r="I31" s="5">
        <v>3</v>
      </c>
      <c r="J31" s="6">
        <f>I31/253</f>
        <v>1.1857707509881422E-2</v>
      </c>
      <c r="K31" s="9">
        <f>(6*C31+4*D31)/(5*G31+5*I31)</f>
        <v>1</v>
      </c>
    </row>
    <row r="32" spans="1:11" ht="14.25" thickBot="1" x14ac:dyDescent="0.2">
      <c r="A32" s="3">
        <v>30</v>
      </c>
      <c r="B32" s="4" t="s">
        <v>40</v>
      </c>
      <c r="C32" s="4">
        <v>9</v>
      </c>
      <c r="D32" s="4">
        <v>9</v>
      </c>
      <c r="E32" s="5">
        <f>C32+D32</f>
        <v>18</v>
      </c>
      <c r="F32" s="6">
        <f>E32/546</f>
        <v>3.2967032967032968E-2</v>
      </c>
      <c r="G32" s="5">
        <v>9</v>
      </c>
      <c r="H32" s="6">
        <f>G32/257</f>
        <v>3.5019455252918288E-2</v>
      </c>
      <c r="I32" s="5">
        <v>9</v>
      </c>
      <c r="J32" s="6">
        <f>I32/253</f>
        <v>3.5573122529644272E-2</v>
      </c>
      <c r="K32" s="9">
        <f>(6*C32+4*D32)/(5*G32+5*I32)</f>
        <v>1</v>
      </c>
    </row>
    <row r="33" spans="1:11" ht="14.25" thickBot="1" x14ac:dyDescent="0.2">
      <c r="A33" s="3">
        <v>31</v>
      </c>
      <c r="B33" s="4" t="s">
        <v>41</v>
      </c>
      <c r="C33" s="4">
        <v>9</v>
      </c>
      <c r="D33" s="4">
        <v>9</v>
      </c>
      <c r="E33" s="5">
        <f>C33+D33</f>
        <v>18</v>
      </c>
      <c r="F33" s="6">
        <f>E33/546</f>
        <v>3.2967032967032968E-2</v>
      </c>
      <c r="G33" s="5">
        <v>9</v>
      </c>
      <c r="H33" s="6">
        <f>G33/257</f>
        <v>3.5019455252918288E-2</v>
      </c>
      <c r="I33" s="5">
        <v>9</v>
      </c>
      <c r="J33" s="6">
        <f>I33/253</f>
        <v>3.5573122529644272E-2</v>
      </c>
      <c r="K33" s="9">
        <f>(6*C33+4*D33)/(5*G33+5*I33)</f>
        <v>1</v>
      </c>
    </row>
    <row r="34" spans="1:11" ht="14.25" thickBot="1" x14ac:dyDescent="0.2">
      <c r="A34" s="3">
        <v>45</v>
      </c>
      <c r="B34" s="4" t="s">
        <v>54</v>
      </c>
      <c r="C34" s="4">
        <v>3</v>
      </c>
      <c r="D34" s="4">
        <v>3</v>
      </c>
      <c r="E34" s="5">
        <f>C34+D34</f>
        <v>6</v>
      </c>
      <c r="F34" s="6">
        <f>E34/546</f>
        <v>1.098901098901099E-2</v>
      </c>
      <c r="G34" s="5">
        <v>3</v>
      </c>
      <c r="H34" s="6">
        <f>G34/257</f>
        <v>1.1673151750972763E-2</v>
      </c>
      <c r="I34" s="5">
        <v>3</v>
      </c>
      <c r="J34" s="6">
        <f>I34/253</f>
        <v>1.1857707509881422E-2</v>
      </c>
      <c r="K34" s="9">
        <f>(6*C34+4*D34)/(5*G34+5*I34)</f>
        <v>1</v>
      </c>
    </row>
    <row r="35" spans="1:11" ht="14.25" thickBot="1" x14ac:dyDescent="0.2">
      <c r="A35" s="3">
        <v>28</v>
      </c>
      <c r="B35" s="4" t="s">
        <v>38</v>
      </c>
      <c r="C35" s="4">
        <v>6</v>
      </c>
      <c r="D35" s="4">
        <v>6</v>
      </c>
      <c r="E35" s="5">
        <f>C35+D35</f>
        <v>12</v>
      </c>
      <c r="F35" s="6">
        <f>E35/546</f>
        <v>2.197802197802198E-2</v>
      </c>
      <c r="G35" s="5">
        <v>7</v>
      </c>
      <c r="H35" s="6">
        <f>G35/257</f>
        <v>2.7237354085603113E-2</v>
      </c>
      <c r="I35" s="5">
        <v>7</v>
      </c>
      <c r="J35" s="6">
        <f>I35/253</f>
        <v>2.766798418972332E-2</v>
      </c>
      <c r="K35" s="9">
        <f>(6*C35+4*D35)/(5*G35+5*I35)</f>
        <v>0.8571428571428571</v>
      </c>
    </row>
    <row r="36" spans="1:11" ht="14.25" thickBot="1" x14ac:dyDescent="0.2">
      <c r="A36" s="3">
        <v>29</v>
      </c>
      <c r="B36" s="4" t="s">
        <v>39</v>
      </c>
      <c r="C36" s="4">
        <v>6</v>
      </c>
      <c r="D36" s="4">
        <v>6</v>
      </c>
      <c r="E36" s="5">
        <f>C36+D36</f>
        <v>12</v>
      </c>
      <c r="F36" s="6">
        <f>E36/546</f>
        <v>2.197802197802198E-2</v>
      </c>
      <c r="G36" s="5">
        <v>7</v>
      </c>
      <c r="H36" s="6">
        <f>G36/257</f>
        <v>2.7237354085603113E-2</v>
      </c>
      <c r="I36" s="5">
        <v>7</v>
      </c>
      <c r="J36" s="6">
        <f>I36/253</f>
        <v>2.766798418972332E-2</v>
      </c>
      <c r="K36" s="9">
        <f>(6*C36+4*D36)/(5*G36+5*I36)</f>
        <v>0.8571428571428571</v>
      </c>
    </row>
    <row r="37" spans="1:11" ht="14.25" thickBot="1" x14ac:dyDescent="0.2">
      <c r="A37" s="3">
        <v>10</v>
      </c>
      <c r="B37" s="4" t="s">
        <v>20</v>
      </c>
      <c r="C37" s="4">
        <v>5</v>
      </c>
      <c r="D37" s="4">
        <v>5</v>
      </c>
      <c r="E37" s="5">
        <f>C37+D37</f>
        <v>10</v>
      </c>
      <c r="F37" s="6">
        <f>E37/546</f>
        <v>1.8315018315018316E-2</v>
      </c>
      <c r="G37" s="5">
        <v>6</v>
      </c>
      <c r="H37" s="6">
        <f>G37/257</f>
        <v>2.3346303501945526E-2</v>
      </c>
      <c r="I37" s="5">
        <v>6</v>
      </c>
      <c r="J37" s="6">
        <f>I37/253</f>
        <v>2.3715415019762844E-2</v>
      </c>
      <c r="K37" s="9">
        <f>(6*C37+4*D37)/(5*G37+5*I37)</f>
        <v>0.83333333333333337</v>
      </c>
    </row>
    <row r="38" spans="1:11" ht="14.25" thickBot="1" x14ac:dyDescent="0.2">
      <c r="A38" s="3">
        <v>5</v>
      </c>
      <c r="B38" s="4" t="s">
        <v>15</v>
      </c>
      <c r="C38" s="4">
        <v>7</v>
      </c>
      <c r="D38" s="4">
        <v>7</v>
      </c>
      <c r="E38" s="5">
        <f>C38+D38</f>
        <v>14</v>
      </c>
      <c r="F38" s="6">
        <f>E38/546</f>
        <v>2.564102564102564E-2</v>
      </c>
      <c r="G38" s="5">
        <v>9</v>
      </c>
      <c r="H38" s="6">
        <f>G38/257</f>
        <v>3.5019455252918288E-2</v>
      </c>
      <c r="I38" s="5">
        <v>9</v>
      </c>
      <c r="J38" s="6">
        <f>I38/253</f>
        <v>3.5573122529644272E-2</v>
      </c>
      <c r="K38" s="9">
        <f>(6*C38+4*D38)/(5*G38+5*I38)</f>
        <v>0.77777777777777779</v>
      </c>
    </row>
    <row r="39" spans="1:11" ht="14.25" thickBot="1" x14ac:dyDescent="0.2">
      <c r="A39" s="3">
        <v>41</v>
      </c>
      <c r="B39" s="4" t="s">
        <v>50</v>
      </c>
      <c r="C39" s="4">
        <v>6</v>
      </c>
      <c r="D39" s="4">
        <v>6</v>
      </c>
      <c r="E39" s="5">
        <f>C39+D39</f>
        <v>12</v>
      </c>
      <c r="F39" s="6">
        <f>E39/546</f>
        <v>2.197802197802198E-2</v>
      </c>
      <c r="G39" s="5">
        <v>8</v>
      </c>
      <c r="H39" s="6">
        <f>G39/257</f>
        <v>3.1128404669260701E-2</v>
      </c>
      <c r="I39" s="5">
        <v>8</v>
      </c>
      <c r="J39" s="6">
        <f>I39/253</f>
        <v>3.1620553359683792E-2</v>
      </c>
      <c r="K39" s="9">
        <f>(6*C39+4*D39)/(5*G39+5*I39)</f>
        <v>0.75</v>
      </c>
    </row>
    <row r="40" spans="1:11" ht="14.25" thickBot="1" x14ac:dyDescent="0.2">
      <c r="A40" s="3">
        <v>6</v>
      </c>
      <c r="B40" s="4" t="s">
        <v>16</v>
      </c>
      <c r="C40" s="4">
        <v>3</v>
      </c>
      <c r="D40" s="4">
        <v>3</v>
      </c>
      <c r="E40" s="5">
        <f>C40+D40</f>
        <v>6</v>
      </c>
      <c r="F40" s="6">
        <f>E40/546</f>
        <v>1.098901098901099E-2</v>
      </c>
      <c r="G40" s="5">
        <v>7</v>
      </c>
      <c r="H40" s="6">
        <f>G40/257</f>
        <v>2.7237354085603113E-2</v>
      </c>
      <c r="I40" s="5">
        <v>7</v>
      </c>
      <c r="J40" s="6">
        <f>I40/253</f>
        <v>2.766798418972332E-2</v>
      </c>
      <c r="K40" s="9">
        <f>(6*C40+4*D40)/(5*G40+5*I40)</f>
        <v>0.42857142857142855</v>
      </c>
    </row>
    <row r="41" spans="1:11" ht="27.75" thickBot="1" x14ac:dyDescent="0.2">
      <c r="A41" s="3">
        <v>24</v>
      </c>
      <c r="B41" s="4" t="s">
        <v>34</v>
      </c>
      <c r="C41" s="4">
        <v>2</v>
      </c>
      <c r="D41" s="4">
        <v>2</v>
      </c>
      <c r="E41" s="5">
        <f>C41+D41</f>
        <v>4</v>
      </c>
      <c r="F41" s="6">
        <f>E41/546</f>
        <v>7.326007326007326E-3</v>
      </c>
      <c r="G41" s="5">
        <v>5</v>
      </c>
      <c r="H41" s="6">
        <f>G41/257</f>
        <v>1.9455252918287938E-2</v>
      </c>
      <c r="I41" s="5">
        <v>5</v>
      </c>
      <c r="J41" s="6">
        <f>I41/253</f>
        <v>1.9762845849802372E-2</v>
      </c>
      <c r="K41" s="9">
        <f>(6*C41+4*D41)/(5*G41+5*I41)</f>
        <v>0.4</v>
      </c>
    </row>
    <row r="42" spans="1:11" ht="14.25" thickBot="1" x14ac:dyDescent="0.2">
      <c r="A42" s="3">
        <v>25</v>
      </c>
      <c r="B42" s="4" t="s">
        <v>35</v>
      </c>
      <c r="C42" s="4">
        <v>2</v>
      </c>
      <c r="D42" s="4">
        <v>2</v>
      </c>
      <c r="E42" s="5">
        <f>C42+D42</f>
        <v>4</v>
      </c>
      <c r="F42" s="6">
        <f>E42/546</f>
        <v>7.326007326007326E-3</v>
      </c>
      <c r="G42" s="5">
        <v>5</v>
      </c>
      <c r="H42" s="6">
        <f>G42/257</f>
        <v>1.9455252918287938E-2</v>
      </c>
      <c r="I42" s="5">
        <v>5</v>
      </c>
      <c r="J42" s="6">
        <f>I42/253</f>
        <v>1.9762845849802372E-2</v>
      </c>
      <c r="K42" s="9">
        <f>(6*C42+4*D42)/(5*G42+5*I42)</f>
        <v>0.4</v>
      </c>
    </row>
    <row r="43" spans="1:11" ht="14.25" thickBot="1" x14ac:dyDescent="0.2">
      <c r="A43" s="3">
        <v>26</v>
      </c>
      <c r="B43" s="4" t="s">
        <v>36</v>
      </c>
      <c r="C43" s="4">
        <v>2</v>
      </c>
      <c r="D43" s="4">
        <v>2</v>
      </c>
      <c r="E43" s="5">
        <f>C43+D43</f>
        <v>4</v>
      </c>
      <c r="F43" s="6">
        <f>E43/546</f>
        <v>7.326007326007326E-3</v>
      </c>
      <c r="G43" s="5">
        <v>5</v>
      </c>
      <c r="H43" s="6">
        <f>G43/257</f>
        <v>1.9455252918287938E-2</v>
      </c>
      <c r="I43" s="5">
        <v>5</v>
      </c>
      <c r="J43" s="6">
        <f>I43/253</f>
        <v>1.9762845849802372E-2</v>
      </c>
      <c r="K43" s="9">
        <f>(6*C43+4*D43)/(5*G43+5*I43)</f>
        <v>0.4</v>
      </c>
    </row>
    <row r="44" spans="1:11" ht="14.25" thickBot="1" x14ac:dyDescent="0.2">
      <c r="A44" s="3">
        <v>44</v>
      </c>
      <c r="B44" s="4" t="s">
        <v>53</v>
      </c>
      <c r="C44" s="4">
        <v>2</v>
      </c>
      <c r="D44" s="4">
        <v>2</v>
      </c>
      <c r="E44" s="5">
        <f>C44+D44</f>
        <v>4</v>
      </c>
      <c r="F44" s="6">
        <f>E44/546</f>
        <v>7.326007326007326E-3</v>
      </c>
      <c r="G44" s="5">
        <v>5</v>
      </c>
      <c r="H44" s="6">
        <f>G44/257</f>
        <v>1.9455252918287938E-2</v>
      </c>
      <c r="I44" s="5">
        <v>5</v>
      </c>
      <c r="J44" s="6">
        <f>I44/253</f>
        <v>1.9762845849802372E-2</v>
      </c>
      <c r="K44" s="9">
        <f>(6*C44+4*D44)/(5*G44+5*I44)</f>
        <v>0.4</v>
      </c>
    </row>
    <row r="45" spans="1:11" ht="14.25" thickBot="1" x14ac:dyDescent="0.2">
      <c r="A45" s="3">
        <v>7</v>
      </c>
      <c r="B45" s="4" t="s">
        <v>17</v>
      </c>
      <c r="C45" s="4">
        <v>2</v>
      </c>
      <c r="D45" s="4">
        <v>2</v>
      </c>
      <c r="E45" s="5">
        <f>C45+D45</f>
        <v>4</v>
      </c>
      <c r="F45" s="6">
        <f>E45/546</f>
        <v>7.326007326007326E-3</v>
      </c>
      <c r="G45" s="5">
        <v>7</v>
      </c>
      <c r="H45" s="6">
        <f>G45/257</f>
        <v>2.7237354085603113E-2</v>
      </c>
      <c r="I45" s="5">
        <v>7</v>
      </c>
      <c r="J45" s="6">
        <f>I45/253</f>
        <v>2.766798418972332E-2</v>
      </c>
      <c r="K45" s="9">
        <f>(6*C45+4*D45)/(5*G45+5*I45)</f>
        <v>0.2857142857142857</v>
      </c>
    </row>
    <row r="46" spans="1:11" ht="27.75" thickBot="1" x14ac:dyDescent="0.2">
      <c r="A46" s="3">
        <v>27</v>
      </c>
      <c r="B46" s="4" t="s">
        <v>37</v>
      </c>
      <c r="C46" s="4">
        <v>2</v>
      </c>
      <c r="D46" s="4">
        <v>2</v>
      </c>
      <c r="E46" s="5">
        <f>C46+D46</f>
        <v>4</v>
      </c>
      <c r="F46" s="6">
        <f>E46/546</f>
        <v>7.326007326007326E-3</v>
      </c>
      <c r="G46" s="5">
        <v>7</v>
      </c>
      <c r="H46" s="6">
        <f>G46/257</f>
        <v>2.7237354085603113E-2</v>
      </c>
      <c r="I46" s="5">
        <v>7</v>
      </c>
      <c r="J46" s="6">
        <f>I46/253</f>
        <v>2.766798418972332E-2</v>
      </c>
      <c r="K46" s="9">
        <f>(6*C46+4*D46)/(5*G46+5*I46)</f>
        <v>0.2857142857142857</v>
      </c>
    </row>
    <row r="47" spans="1:11" ht="14.25" thickBot="1" x14ac:dyDescent="0.2">
      <c r="A47" s="7"/>
      <c r="B47" s="4"/>
      <c r="C47" s="5">
        <f>SUM(C2:C46)</f>
        <v>273</v>
      </c>
      <c r="D47" s="5">
        <f>SUM(D2:D46)</f>
        <v>273</v>
      </c>
      <c r="E47" s="5">
        <f>SUM(E2:E46)</f>
        <v>546</v>
      </c>
      <c r="F47" s="4"/>
      <c r="G47" s="5">
        <f>SUM(G2:G46)</f>
        <v>257</v>
      </c>
      <c r="H47" s="4"/>
      <c r="I47" s="5">
        <f>SUM(I2:I46)</f>
        <v>253</v>
      </c>
      <c r="J47" s="4"/>
      <c r="K47" s="10"/>
    </row>
  </sheetData>
  <sortState ref="A2:K46">
    <sortCondition descending="1" ref="K2:K4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2017-12-21T02:13:28Z</dcterms:modified>
</cp:coreProperties>
</file>