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_FilterDatabase" localSheetId="0" hidden="1">Sheet1!$A$1:$K$189</definedName>
  </definedNames>
  <calcPr calcId="144525"/>
</workbook>
</file>

<file path=xl/sharedStrings.xml><?xml version="1.0" encoding="utf-8"?>
<sst xmlns="http://schemas.openxmlformats.org/spreadsheetml/2006/main" count="204">
  <si>
    <t>相对权重</t>
  </si>
  <si>
    <t>特性</t>
  </si>
  <si>
    <t>相对收益</t>
  </si>
  <si>
    <t>相对损失</t>
  </si>
  <si>
    <t>总价值</t>
  </si>
  <si>
    <t>价值占比</t>
  </si>
  <si>
    <t>相对成本</t>
  </si>
  <si>
    <t>成本</t>
  </si>
  <si>
    <t>相对风险</t>
  </si>
  <si>
    <t>风险</t>
  </si>
  <si>
    <t>用户权值</t>
  </si>
  <si>
    <t>优先级</t>
  </si>
  <si>
    <t>教师登录</t>
  </si>
  <si>
    <t>教师浏览网站</t>
  </si>
  <si>
    <t>教师退出登录</t>
  </si>
  <si>
    <t>教师找回密码</t>
  </si>
  <si>
    <t>教师修改密码</t>
  </si>
  <si>
    <t>教师开课（申请）</t>
  </si>
  <si>
    <t>教师取消课程</t>
  </si>
  <si>
    <t>教师发表帖子（课程区）</t>
  </si>
  <si>
    <t>教师修改帖子（课程区）</t>
  </si>
  <si>
    <t>教师删除帖子（课程区）</t>
  </si>
  <si>
    <t>教师回复帖子（课程区）</t>
  </si>
  <si>
    <t>教师置顶帖子（课程区）（前端管理）</t>
  </si>
  <si>
    <t>教师取消置顶帖子（课程区）（前端管理）</t>
  </si>
  <si>
    <t>教师发表帖子（博客区）</t>
  </si>
  <si>
    <t>教师修改帖子（博客区）</t>
  </si>
  <si>
    <t>教师删除帖子（博客区）</t>
  </si>
  <si>
    <t>教师回复帖子（博客区）</t>
  </si>
  <si>
    <t>教师发表帖子（杂谈区）</t>
  </si>
  <si>
    <t>教师修改帖子（杂谈区）</t>
  </si>
  <si>
    <t>教师删除帖子（杂谈区）</t>
  </si>
  <si>
    <t>教师回复帖子（杂谈区）</t>
  </si>
  <si>
    <t>教师发布课程通知（前端管理）</t>
  </si>
  <si>
    <t>教师修改课程通知（前端管理）</t>
  </si>
  <si>
    <t>教师删除课程通知（前端管理）</t>
  </si>
  <si>
    <t>教师私信用户</t>
  </si>
  <si>
    <t>教师查看私信</t>
  </si>
  <si>
    <t>教师删除私信</t>
  </si>
  <si>
    <t>教师回复私信</t>
  </si>
  <si>
    <t>教师上传附件</t>
  </si>
  <si>
    <t>教师下载附件</t>
  </si>
  <si>
    <t>教师删除附件</t>
  </si>
  <si>
    <t>教师全局搜索信息</t>
  </si>
  <si>
    <t>教师局部搜索（课程区）</t>
  </si>
  <si>
    <t>教师局部搜索（杂谈区）</t>
  </si>
  <si>
    <t>教师局部搜索（博客区）</t>
  </si>
  <si>
    <t>教师网站反馈</t>
  </si>
  <si>
    <t>教师举报用户</t>
  </si>
  <si>
    <t>教师点赞</t>
  </si>
  <si>
    <t>教师取消点赞</t>
  </si>
  <si>
    <t>教师查看用户信息</t>
  </si>
  <si>
    <t>教师关注用户</t>
  </si>
  <si>
    <t>教师取消关注用户</t>
  </si>
  <si>
    <t>教师收藏帖子</t>
  </si>
  <si>
    <t>教师取消收藏帖子</t>
  </si>
  <si>
    <t>教师禁言用户（课程区）（前端管理）</t>
  </si>
  <si>
    <t>教师取消禁言用户（课程区）（前端管理）</t>
  </si>
  <si>
    <t>教师关联微信</t>
  </si>
  <si>
    <t>教师更改关联微信</t>
  </si>
  <si>
    <t>教师取消关联微信</t>
  </si>
  <si>
    <t>教师关联手机</t>
  </si>
  <si>
    <t>教师更改关联手机</t>
  </si>
  <si>
    <t>教师取消关联手机</t>
  </si>
  <si>
    <t>教师关联qq</t>
  </si>
  <si>
    <t>教师更改关联qq</t>
  </si>
  <si>
    <t>教师取消关联qq</t>
  </si>
  <si>
    <t>教师关联邮箱</t>
  </si>
  <si>
    <t>教师更改关联邮箱</t>
  </si>
  <si>
    <t>教师取消关联邮箱</t>
  </si>
  <si>
    <t>教师设置答疑信息（开启时间）</t>
  </si>
  <si>
    <t>教师修改答疑信息</t>
  </si>
  <si>
    <t>教师关闭答疑</t>
  </si>
  <si>
    <t>教师申诉</t>
  </si>
  <si>
    <t>学生登录</t>
  </si>
  <si>
    <t>学生浏览网站</t>
  </si>
  <si>
    <t>学生退出登录 （注销）</t>
  </si>
  <si>
    <t>学生找回密码</t>
  </si>
  <si>
    <t>学生修改密码</t>
  </si>
  <si>
    <t>学生发表帖子（课程区）</t>
  </si>
  <si>
    <t>学生修改帖子（课程区）</t>
  </si>
  <si>
    <t>学生删除帖子（课程区）</t>
  </si>
  <si>
    <t>学生回复帖子（课程区）</t>
  </si>
  <si>
    <t>学生发表帖子（博客区）</t>
  </si>
  <si>
    <t>学生修改帖子（博客区）</t>
  </si>
  <si>
    <t>学生删除帖子（博客区）</t>
  </si>
  <si>
    <t>学生回复帖子（博客区）</t>
  </si>
  <si>
    <t>学生发表帖子（杂谈区）</t>
  </si>
  <si>
    <t>学生修改帖子（杂谈区）</t>
  </si>
  <si>
    <t>学生删除帖子（杂谈区）</t>
  </si>
  <si>
    <t>学生回复帖子（杂谈区）</t>
  </si>
  <si>
    <t>学生收藏帖子</t>
  </si>
  <si>
    <t>学生取消收藏帖子</t>
  </si>
  <si>
    <t>学生全局搜索信息</t>
  </si>
  <si>
    <t>学生局部搜索（课程区）</t>
  </si>
  <si>
    <t>学生局部搜索（杂谈区）</t>
  </si>
  <si>
    <t>学生局部搜索（博客区）</t>
  </si>
  <si>
    <t>学生上传附件</t>
  </si>
  <si>
    <t>学生下载附件</t>
  </si>
  <si>
    <t>学生删除附件</t>
  </si>
  <si>
    <t>学生举报用户</t>
  </si>
  <si>
    <t>学生私信用户</t>
  </si>
  <si>
    <t>学生查看私信</t>
  </si>
  <si>
    <t>学生回复私信</t>
  </si>
  <si>
    <t>学生关注用户</t>
  </si>
  <si>
    <t>学生取消关注用户</t>
  </si>
  <si>
    <t>学生查看用户信息</t>
  </si>
  <si>
    <t>学生查看课程信息</t>
  </si>
  <si>
    <t>学生加入课程</t>
  </si>
  <si>
    <t>学生退出课程</t>
  </si>
  <si>
    <t>学生点赞</t>
  </si>
  <si>
    <t>学生取消点赞</t>
  </si>
  <si>
    <t>学生网站反馈</t>
  </si>
  <si>
    <t>学生关联微信</t>
  </si>
  <si>
    <t>学生更改关联微信</t>
  </si>
  <si>
    <t>学生取消关联微信</t>
  </si>
  <si>
    <t>学生关联qq</t>
  </si>
  <si>
    <t>学生更改关联qq</t>
  </si>
  <si>
    <t>学生取消关联qq</t>
  </si>
  <si>
    <t>学生关联手机号</t>
  </si>
  <si>
    <t>学生更改关联手机号</t>
  </si>
  <si>
    <t>学生取消关联手机号</t>
  </si>
  <si>
    <t>学生参加答疑</t>
  </si>
  <si>
    <t>学生退出答疑</t>
  </si>
  <si>
    <t>学生申诉</t>
  </si>
  <si>
    <t>管理员登录</t>
  </si>
  <si>
    <t>管理员浏览网站</t>
  </si>
  <si>
    <t>管理员（修改，忘记密码）</t>
  </si>
  <si>
    <t>管理员发表帖子（课程区）（前端）</t>
  </si>
  <si>
    <t>管理员修改帖子（课程区）（前端）</t>
  </si>
  <si>
    <t>管理员删除帖子（课程区）（前端）</t>
  </si>
  <si>
    <t>管理员回复帖子（课程区）（前端）</t>
  </si>
  <si>
    <t>管理员发表帖子（博客区）（前端）</t>
  </si>
  <si>
    <t>管理员修改帖子（博客区）（前端）</t>
  </si>
  <si>
    <t>管理员删除帖子（博客区）（前端）</t>
  </si>
  <si>
    <t>管理员回复帖子（博客区）（前端）</t>
  </si>
  <si>
    <t>管理员发表帖子（杂谈区）（前端）</t>
  </si>
  <si>
    <t>管理员修改帖子（杂谈区）（前端）</t>
  </si>
  <si>
    <t>管理员删除帖子（杂谈区）（前端）</t>
  </si>
  <si>
    <t>管理员回复帖子（杂谈区）（前端）</t>
  </si>
  <si>
    <t>管理员点赞（前端）</t>
  </si>
  <si>
    <t>管理员取消点赞（前端）</t>
  </si>
  <si>
    <t>管理员关注用户（前端）</t>
  </si>
  <si>
    <t>管理员取消关注用户（前端）</t>
  </si>
  <si>
    <t>管理员收藏帖子（前端）</t>
  </si>
  <si>
    <t>管理员取消收藏帖子（前端）</t>
  </si>
  <si>
    <t>管理员全局搜索（前端和管理后台）</t>
  </si>
  <si>
    <t>管理员局部搜索（课程区）（前端管理和后台管理）</t>
  </si>
  <si>
    <t>管理员局部搜索（杂谈区）（前端管理和后台管理）</t>
  </si>
  <si>
    <t>管理员局部搜索（博客区）（前端管理和后台管理）</t>
  </si>
  <si>
    <t>管理员置顶帖子（前端管理）</t>
  </si>
  <si>
    <t>管理员取消置顶（前端管理）</t>
  </si>
  <si>
    <t>管理员删除用户（后台管理）</t>
  </si>
  <si>
    <t>管理员添加用户（后台管理）</t>
  </si>
  <si>
    <t>管理员停用用户账户（后台管理）</t>
  </si>
  <si>
    <t>管理员搜索用户（后台管理）</t>
  </si>
  <si>
    <t>管理员发送通知（后台管理）</t>
  </si>
  <si>
    <t>管理员审核注册申请（后台管理）</t>
  </si>
  <si>
    <t>管理员封禁IP（后台管理）</t>
  </si>
  <si>
    <t>管理员更改网站信息（后台管理）？</t>
  </si>
  <si>
    <t>管理员控制注册限制（后台管理）</t>
  </si>
  <si>
    <t>管理员设置新注册用户的系统私信（后台管理）？</t>
  </si>
  <si>
    <t>管理员管理网站访问限制（开启/关闭网站）（后台管理）</t>
  </si>
  <si>
    <t>管理员搜索设置（后台管理）</t>
  </si>
  <si>
    <t>管理员发布网站公告（后台管理）</t>
  </si>
  <si>
    <t>管理员删除网站公告（后台管理）</t>
  </si>
  <si>
    <t>管理员添加友情链接信息（后台管理）</t>
  </si>
  <si>
    <t>管理员修改友情链接信息（后台管理）</t>
  </si>
  <si>
    <t>管理员删除已添加的友情链接（后台管理）</t>
  </si>
  <si>
    <t>管理员查看网站统计信息（后台管理）</t>
  </si>
  <si>
    <t>管理员查看非法请求信息（后台管理）</t>
  </si>
  <si>
    <t>管理员查看日志（后台管理）</t>
  </si>
  <si>
    <t>管理员下载日志（后台管理）</t>
  </si>
  <si>
    <t>管理员添加过滤词语（后台管理）</t>
  </si>
  <si>
    <t>管理员修改过滤词语（后台管理）</t>
  </si>
  <si>
    <t>管理员删除已添加过滤词语（后台管理）</t>
  </si>
  <si>
    <t>管理员查看举报信息（后台管理）</t>
  </si>
  <si>
    <t>管理员查看帖子信息（前端和后台管理）</t>
  </si>
  <si>
    <t>管理员审核课程申请（后台管理）</t>
  </si>
  <si>
    <t>管理员课程添加（后台管理）</t>
  </si>
  <si>
    <t>管理员课程搜索（后台管理）</t>
  </si>
  <si>
    <t>管理员课程删除（后台管理）</t>
  </si>
  <si>
    <t>管理员课程信息更改（后台管理）</t>
  </si>
  <si>
    <t>管理员老师附件的删除（前端管理）</t>
  </si>
  <si>
    <t>管理员学生附件的删除（前端管理）</t>
  </si>
  <si>
    <t>管理员禁言用户（前端管理和后台管理）</t>
  </si>
  <si>
    <t>管理员取消禁言用户（前端管理和后台管理）</t>
  </si>
  <si>
    <t>游客注册</t>
  </si>
  <si>
    <t>游客浏览网站</t>
  </si>
  <si>
    <t>制作一个垂直交流社区（目的）</t>
  </si>
  <si>
    <t>对于毕业的学长学姐的信息是永久保留的</t>
  </si>
  <si>
    <t>手机端和网页端要有同样的功能（手机端可以不是app）</t>
  </si>
  <si>
    <t>专注于技术学习交流，界面色彩更倾向于技术方面，不要花里胡哨</t>
  </si>
  <si>
    <t>要实名认证，与专业学习相关，很好的管理</t>
  </si>
  <si>
    <t>优先保证质量属性</t>
  </si>
  <si>
    <t>要让人能每天都登陆上去</t>
  </si>
  <si>
    <t>要让人能要学习的时候第一反应就是我们网页</t>
  </si>
  <si>
    <t>要让工科类学生看到后大多都愿意注册</t>
  </si>
  <si>
    <t>管理员关注课程</t>
  </si>
  <si>
    <t>管理员取消关注课程</t>
  </si>
  <si>
    <t>学生关注课程</t>
  </si>
  <si>
    <t>学生取消关注课程</t>
  </si>
  <si>
    <t>教师关注课程</t>
  </si>
  <si>
    <t>教师取消关注课程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</si>
</sst>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 indent="2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5"/>
  <sheetViews>
    <sheetView tabSelected="1" zoomScale="85" zoomScaleNormal="85" workbookViewId="0">
      <selection activeCell="K194" sqref="A1:K194"/>
    </sheetView>
  </sheetViews>
  <sheetFormatPr defaultColWidth="8.88888888888889" defaultRowHeight="14.4"/>
  <cols>
    <col min="1" max="1" width="18.5555555555556" customWidth="1"/>
    <col min="5" max="5" width="12.8888888888889"/>
    <col min="7" max="7" width="12.8888888888889"/>
    <col min="9" max="9" width="12.8888888888889"/>
    <col min="10" max="10" width="11.7777777777778"/>
    <col min="11" max="11" width="12.8888888888889"/>
  </cols>
  <sheetData>
    <row r="1" spans="1:8">
      <c r="A1" t="s">
        <v>0</v>
      </c>
      <c r="B1">
        <v>2</v>
      </c>
      <c r="C1">
        <v>1</v>
      </c>
      <c r="F1">
        <v>1</v>
      </c>
      <c r="H1">
        <v>0.5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ht="15.6" spans="1:11">
      <c r="A3" s="1" t="s">
        <v>12</v>
      </c>
      <c r="B3">
        <v>9</v>
      </c>
      <c r="C3">
        <v>9</v>
      </c>
      <c r="D3">
        <f>B3*2+C3*1</f>
        <v>27</v>
      </c>
      <c r="E3">
        <f>D3/4391*100%</f>
        <v>0.00614894101571396</v>
      </c>
      <c r="F3">
        <v>2</v>
      </c>
      <c r="G3">
        <f>F3/725</f>
        <v>0.00275862068965517</v>
      </c>
      <c r="H3">
        <v>1</v>
      </c>
      <c r="I3">
        <f>H3/523</f>
        <v>0.00191204588910134</v>
      </c>
      <c r="J3">
        <f>EXP(LR2)</f>
        <v>1</v>
      </c>
      <c r="K3">
        <f>E3/(G3+I3)*J3</f>
        <v>1.31650181232826</v>
      </c>
    </row>
    <row r="4" ht="15.6" spans="1:11">
      <c r="A4" s="1" t="s">
        <v>13</v>
      </c>
      <c r="B4">
        <v>9</v>
      </c>
      <c r="C4">
        <v>9</v>
      </c>
      <c r="D4">
        <f t="shared" ref="D4:D35" si="0">B4*2+C4*1</f>
        <v>27</v>
      </c>
      <c r="E4">
        <f t="shared" ref="E4:E35" si="1">D4/4391*100%</f>
        <v>0.00614894101571396</v>
      </c>
      <c r="F4">
        <v>2</v>
      </c>
      <c r="G4">
        <f t="shared" ref="G4:G35" si="2">F4/725</f>
        <v>0.00275862068965517</v>
      </c>
      <c r="H4">
        <v>1</v>
      </c>
      <c r="I4">
        <f t="shared" ref="I4:I35" si="3">H4/523</f>
        <v>0.00191204588910134</v>
      </c>
      <c r="J4">
        <f>EXP(LR3)</f>
        <v>1</v>
      </c>
      <c r="K4">
        <f t="shared" ref="K4:K35" si="4">E4/(G4+I4)*J4</f>
        <v>1.31650181232826</v>
      </c>
    </row>
    <row r="5" ht="15.6" spans="1:11">
      <c r="A5" s="1" t="s">
        <v>14</v>
      </c>
      <c r="B5">
        <v>9</v>
      </c>
      <c r="C5">
        <v>9</v>
      </c>
      <c r="D5">
        <f t="shared" si="0"/>
        <v>27</v>
      </c>
      <c r="E5">
        <f t="shared" si="1"/>
        <v>0.00614894101571396</v>
      </c>
      <c r="F5">
        <v>2</v>
      </c>
      <c r="G5">
        <f t="shared" si="2"/>
        <v>0.00275862068965517</v>
      </c>
      <c r="H5">
        <v>1</v>
      </c>
      <c r="I5">
        <f t="shared" si="3"/>
        <v>0.00191204588910134</v>
      </c>
      <c r="J5">
        <f>EXP(LR4)</f>
        <v>1</v>
      </c>
      <c r="K5">
        <f t="shared" si="4"/>
        <v>1.31650181232826</v>
      </c>
    </row>
    <row r="6" ht="15.6" spans="1:11">
      <c r="A6" s="1" t="s">
        <v>15</v>
      </c>
      <c r="B6">
        <v>9</v>
      </c>
      <c r="C6">
        <v>9</v>
      </c>
      <c r="D6">
        <f t="shared" si="0"/>
        <v>27</v>
      </c>
      <c r="E6">
        <f t="shared" si="1"/>
        <v>0.00614894101571396</v>
      </c>
      <c r="F6">
        <v>3</v>
      </c>
      <c r="G6">
        <f t="shared" si="2"/>
        <v>0.00413793103448276</v>
      </c>
      <c r="H6">
        <v>2</v>
      </c>
      <c r="I6">
        <f t="shared" si="3"/>
        <v>0.00382409177820268</v>
      </c>
      <c r="J6">
        <f>EXP(LR5)</f>
        <v>1</v>
      </c>
      <c r="K6">
        <f t="shared" si="4"/>
        <v>0.772283772650991</v>
      </c>
    </row>
    <row r="7" ht="15.6" spans="1:11">
      <c r="A7" s="1" t="s">
        <v>16</v>
      </c>
      <c r="B7">
        <v>9</v>
      </c>
      <c r="C7">
        <v>9</v>
      </c>
      <c r="D7">
        <f t="shared" si="0"/>
        <v>27</v>
      </c>
      <c r="E7">
        <f t="shared" si="1"/>
        <v>0.00614894101571396</v>
      </c>
      <c r="F7">
        <v>2</v>
      </c>
      <c r="G7">
        <f t="shared" si="2"/>
        <v>0.00275862068965517</v>
      </c>
      <c r="H7">
        <v>2</v>
      </c>
      <c r="I7">
        <f t="shared" si="3"/>
        <v>0.00382409177820268</v>
      </c>
      <c r="J7">
        <f>EXP(LR6)</f>
        <v>1</v>
      </c>
      <c r="K7">
        <f t="shared" si="4"/>
        <v>0.934104450974896</v>
      </c>
    </row>
    <row r="8" ht="15.6" spans="1:11">
      <c r="A8" s="1" t="s">
        <v>17</v>
      </c>
      <c r="B8">
        <v>9</v>
      </c>
      <c r="C8">
        <v>9</v>
      </c>
      <c r="D8">
        <f t="shared" si="0"/>
        <v>27</v>
      </c>
      <c r="E8">
        <f t="shared" si="1"/>
        <v>0.00614894101571396</v>
      </c>
      <c r="F8">
        <v>4</v>
      </c>
      <c r="G8">
        <f t="shared" si="2"/>
        <v>0.00551724137931034</v>
      </c>
      <c r="H8">
        <v>3</v>
      </c>
      <c r="I8">
        <f t="shared" si="3"/>
        <v>0.00573613766730402</v>
      </c>
      <c r="J8">
        <f t="shared" ref="J8:J39" si="5">EXP(LR7)</f>
        <v>1</v>
      </c>
      <c r="K8">
        <f t="shared" si="4"/>
        <v>0.546408415662841</v>
      </c>
    </row>
    <row r="9" ht="15.6" spans="1:11">
      <c r="A9" s="1" t="s">
        <v>18</v>
      </c>
      <c r="B9">
        <v>6</v>
      </c>
      <c r="C9">
        <v>9</v>
      </c>
      <c r="D9">
        <f t="shared" si="0"/>
        <v>21</v>
      </c>
      <c r="E9">
        <f t="shared" si="1"/>
        <v>0.00478250967888864</v>
      </c>
      <c r="F9">
        <v>3</v>
      </c>
      <c r="G9">
        <f t="shared" si="2"/>
        <v>0.00413793103448276</v>
      </c>
      <c r="H9">
        <v>2</v>
      </c>
      <c r="I9">
        <f t="shared" si="3"/>
        <v>0.00382409177820268</v>
      </c>
      <c r="J9">
        <f t="shared" si="5"/>
        <v>1</v>
      </c>
      <c r="K9">
        <f t="shared" si="4"/>
        <v>0.600665156506326</v>
      </c>
    </row>
    <row r="10" ht="31.2" spans="1:11">
      <c r="A10" s="1" t="s">
        <v>19</v>
      </c>
      <c r="B10">
        <v>9</v>
      </c>
      <c r="C10">
        <v>6</v>
      </c>
      <c r="D10">
        <f t="shared" si="0"/>
        <v>24</v>
      </c>
      <c r="E10">
        <f t="shared" si="1"/>
        <v>0.0054657253473013</v>
      </c>
      <c r="F10">
        <v>3</v>
      </c>
      <c r="G10">
        <f t="shared" si="2"/>
        <v>0.00413793103448276</v>
      </c>
      <c r="H10">
        <v>3</v>
      </c>
      <c r="I10">
        <f t="shared" si="3"/>
        <v>0.00573613766730402</v>
      </c>
      <c r="J10">
        <f t="shared" si="5"/>
        <v>1</v>
      </c>
      <c r="K10">
        <f t="shared" si="4"/>
        <v>0.553543378355494</v>
      </c>
    </row>
    <row r="11" ht="31.2" spans="1:11">
      <c r="A11" s="1" t="s">
        <v>20</v>
      </c>
      <c r="B11">
        <v>8</v>
      </c>
      <c r="C11">
        <v>5</v>
      </c>
      <c r="D11">
        <f t="shared" si="0"/>
        <v>21</v>
      </c>
      <c r="E11">
        <f t="shared" si="1"/>
        <v>0.00478250967888864</v>
      </c>
      <c r="F11">
        <v>2</v>
      </c>
      <c r="G11">
        <f t="shared" si="2"/>
        <v>0.00275862068965517</v>
      </c>
      <c r="H11">
        <v>3</v>
      </c>
      <c r="I11">
        <f t="shared" si="3"/>
        <v>0.00573613766730402</v>
      </c>
      <c r="J11">
        <f t="shared" si="5"/>
        <v>1</v>
      </c>
      <c r="K11">
        <f t="shared" si="4"/>
        <v>0.562995376433592</v>
      </c>
    </row>
    <row r="12" ht="31.2" spans="1:11">
      <c r="A12" s="1" t="s">
        <v>21</v>
      </c>
      <c r="B12">
        <v>6</v>
      </c>
      <c r="C12">
        <v>4</v>
      </c>
      <c r="D12">
        <f t="shared" si="0"/>
        <v>16</v>
      </c>
      <c r="E12">
        <f t="shared" si="1"/>
        <v>0.00364381689820087</v>
      </c>
      <c r="F12">
        <v>2</v>
      </c>
      <c r="G12">
        <f t="shared" si="2"/>
        <v>0.00275862068965517</v>
      </c>
      <c r="H12">
        <v>2</v>
      </c>
      <c r="I12">
        <f t="shared" si="3"/>
        <v>0.00382409177820268</v>
      </c>
      <c r="J12">
        <f t="shared" si="5"/>
        <v>1</v>
      </c>
      <c r="K12">
        <f t="shared" si="4"/>
        <v>0.553543378355494</v>
      </c>
    </row>
    <row r="13" ht="31.2" spans="1:11">
      <c r="A13" s="1" t="s">
        <v>22</v>
      </c>
      <c r="B13">
        <v>8</v>
      </c>
      <c r="C13">
        <v>4</v>
      </c>
      <c r="D13">
        <f t="shared" si="0"/>
        <v>20</v>
      </c>
      <c r="E13">
        <f t="shared" si="1"/>
        <v>0.00455477112275108</v>
      </c>
      <c r="F13">
        <v>2</v>
      </c>
      <c r="G13">
        <f t="shared" si="2"/>
        <v>0.00275862068965517</v>
      </c>
      <c r="H13">
        <v>3</v>
      </c>
      <c r="I13">
        <f t="shared" si="3"/>
        <v>0.00573613766730402</v>
      </c>
      <c r="J13">
        <f t="shared" si="5"/>
        <v>1</v>
      </c>
      <c r="K13">
        <f t="shared" si="4"/>
        <v>0.536186072793897</v>
      </c>
    </row>
    <row r="14" ht="46.8" spans="1:11">
      <c r="A14" s="1" t="s">
        <v>23</v>
      </c>
      <c r="B14">
        <v>9</v>
      </c>
      <c r="C14">
        <v>6</v>
      </c>
      <c r="D14">
        <f t="shared" si="0"/>
        <v>24</v>
      </c>
      <c r="E14">
        <f t="shared" si="1"/>
        <v>0.0054657253473013</v>
      </c>
      <c r="F14">
        <v>2</v>
      </c>
      <c r="G14">
        <f t="shared" si="2"/>
        <v>0.00275862068965517</v>
      </c>
      <c r="H14">
        <v>3</v>
      </c>
      <c r="I14">
        <f t="shared" si="3"/>
        <v>0.00573613766730402</v>
      </c>
      <c r="J14">
        <f t="shared" si="5"/>
        <v>1</v>
      </c>
      <c r="K14">
        <f t="shared" si="4"/>
        <v>0.643423287352676</v>
      </c>
    </row>
    <row r="15" ht="46.8" spans="1:11">
      <c r="A15" s="1" t="s">
        <v>24</v>
      </c>
      <c r="B15">
        <v>9</v>
      </c>
      <c r="C15">
        <v>6</v>
      </c>
      <c r="D15">
        <f t="shared" si="0"/>
        <v>24</v>
      </c>
      <c r="E15">
        <f t="shared" si="1"/>
        <v>0.0054657253473013</v>
      </c>
      <c r="F15">
        <v>2</v>
      </c>
      <c r="G15">
        <f t="shared" si="2"/>
        <v>0.00275862068965517</v>
      </c>
      <c r="H15">
        <v>3</v>
      </c>
      <c r="I15">
        <f t="shared" si="3"/>
        <v>0.00573613766730402</v>
      </c>
      <c r="J15">
        <f t="shared" si="5"/>
        <v>1</v>
      </c>
      <c r="K15">
        <f t="shared" si="4"/>
        <v>0.643423287352676</v>
      </c>
    </row>
    <row r="16" ht="31.2" spans="1:11">
      <c r="A16" s="1" t="s">
        <v>25</v>
      </c>
      <c r="B16">
        <v>9</v>
      </c>
      <c r="C16">
        <v>9</v>
      </c>
      <c r="D16">
        <f t="shared" si="0"/>
        <v>27</v>
      </c>
      <c r="E16">
        <f t="shared" si="1"/>
        <v>0.00614894101571396</v>
      </c>
      <c r="F16">
        <v>3</v>
      </c>
      <c r="G16">
        <f t="shared" si="2"/>
        <v>0.00413793103448276</v>
      </c>
      <c r="H16">
        <v>3</v>
      </c>
      <c r="I16">
        <f t="shared" si="3"/>
        <v>0.00573613766730402</v>
      </c>
      <c r="J16">
        <f t="shared" si="5"/>
        <v>1</v>
      </c>
      <c r="K16">
        <f t="shared" si="4"/>
        <v>0.622736300649931</v>
      </c>
    </row>
    <row r="17" ht="31.2" spans="1:11">
      <c r="A17" s="1" t="s">
        <v>26</v>
      </c>
      <c r="B17">
        <v>8</v>
      </c>
      <c r="C17">
        <v>8</v>
      </c>
      <c r="D17">
        <f t="shared" si="0"/>
        <v>24</v>
      </c>
      <c r="E17">
        <f t="shared" si="1"/>
        <v>0.0054657253473013</v>
      </c>
      <c r="F17">
        <v>2</v>
      </c>
      <c r="G17">
        <f t="shared" si="2"/>
        <v>0.00275862068965517</v>
      </c>
      <c r="H17">
        <v>3</v>
      </c>
      <c r="I17">
        <f t="shared" si="3"/>
        <v>0.00573613766730402</v>
      </c>
      <c r="J17">
        <f t="shared" si="5"/>
        <v>1</v>
      </c>
      <c r="K17">
        <f t="shared" si="4"/>
        <v>0.643423287352676</v>
      </c>
    </row>
    <row r="18" ht="31.2" spans="1:11">
      <c r="A18" s="1" t="s">
        <v>27</v>
      </c>
      <c r="B18">
        <v>6</v>
      </c>
      <c r="C18">
        <v>6</v>
      </c>
      <c r="D18">
        <f t="shared" si="0"/>
        <v>18</v>
      </c>
      <c r="E18">
        <f t="shared" si="1"/>
        <v>0.00409929401047597</v>
      </c>
      <c r="F18">
        <v>2</v>
      </c>
      <c r="G18">
        <f t="shared" si="2"/>
        <v>0.00275862068965517</v>
      </c>
      <c r="H18">
        <v>3</v>
      </c>
      <c r="I18">
        <f t="shared" si="3"/>
        <v>0.00573613766730402</v>
      </c>
      <c r="J18">
        <f t="shared" si="5"/>
        <v>1</v>
      </c>
      <c r="K18">
        <f t="shared" si="4"/>
        <v>0.482567465514507</v>
      </c>
    </row>
    <row r="19" ht="31.2" spans="1:11">
      <c r="A19" s="1" t="s">
        <v>28</v>
      </c>
      <c r="B19">
        <v>8</v>
      </c>
      <c r="C19">
        <v>8</v>
      </c>
      <c r="D19">
        <f t="shared" si="0"/>
        <v>24</v>
      </c>
      <c r="E19">
        <f t="shared" si="1"/>
        <v>0.0054657253473013</v>
      </c>
      <c r="F19">
        <v>2</v>
      </c>
      <c r="G19">
        <f t="shared" si="2"/>
        <v>0.00275862068965517</v>
      </c>
      <c r="H19">
        <v>3</v>
      </c>
      <c r="I19">
        <f t="shared" si="3"/>
        <v>0.00573613766730402</v>
      </c>
      <c r="J19">
        <f t="shared" si="5"/>
        <v>1</v>
      </c>
      <c r="K19">
        <f t="shared" si="4"/>
        <v>0.643423287352676</v>
      </c>
    </row>
    <row r="20" ht="31.2" spans="1:11">
      <c r="A20" s="1" t="s">
        <v>29</v>
      </c>
      <c r="B20">
        <v>9</v>
      </c>
      <c r="C20">
        <v>9</v>
      </c>
      <c r="D20">
        <f t="shared" si="0"/>
        <v>27</v>
      </c>
      <c r="E20">
        <f t="shared" si="1"/>
        <v>0.00614894101571396</v>
      </c>
      <c r="F20">
        <v>3</v>
      </c>
      <c r="G20">
        <f t="shared" si="2"/>
        <v>0.00413793103448276</v>
      </c>
      <c r="H20">
        <v>2</v>
      </c>
      <c r="I20">
        <f t="shared" si="3"/>
        <v>0.00382409177820268</v>
      </c>
      <c r="J20">
        <f t="shared" si="5"/>
        <v>1</v>
      </c>
      <c r="K20">
        <f t="shared" si="4"/>
        <v>0.772283772650991</v>
      </c>
    </row>
    <row r="21" ht="31.2" spans="1:11">
      <c r="A21" s="1" t="s">
        <v>30</v>
      </c>
      <c r="B21">
        <v>8</v>
      </c>
      <c r="C21">
        <v>8</v>
      </c>
      <c r="D21">
        <f t="shared" si="0"/>
        <v>24</v>
      </c>
      <c r="E21">
        <f t="shared" si="1"/>
        <v>0.0054657253473013</v>
      </c>
      <c r="F21">
        <v>2</v>
      </c>
      <c r="G21">
        <f t="shared" si="2"/>
        <v>0.00275862068965517</v>
      </c>
      <c r="H21">
        <v>2</v>
      </c>
      <c r="I21">
        <f t="shared" si="3"/>
        <v>0.00382409177820268</v>
      </c>
      <c r="J21">
        <f t="shared" si="5"/>
        <v>1</v>
      </c>
      <c r="K21">
        <f t="shared" si="4"/>
        <v>0.830315067533241</v>
      </c>
    </row>
    <row r="22" ht="31.2" spans="1:11">
      <c r="A22" s="1" t="s">
        <v>31</v>
      </c>
      <c r="B22">
        <v>6</v>
      </c>
      <c r="C22">
        <v>6</v>
      </c>
      <c r="D22">
        <f t="shared" si="0"/>
        <v>18</v>
      </c>
      <c r="E22">
        <f t="shared" si="1"/>
        <v>0.00409929401047597</v>
      </c>
      <c r="F22">
        <v>2</v>
      </c>
      <c r="G22">
        <f t="shared" si="2"/>
        <v>0.00275862068965517</v>
      </c>
      <c r="H22">
        <v>2</v>
      </c>
      <c r="I22">
        <f t="shared" si="3"/>
        <v>0.00382409177820268</v>
      </c>
      <c r="J22">
        <f t="shared" si="5"/>
        <v>1</v>
      </c>
      <c r="K22">
        <f t="shared" si="4"/>
        <v>0.622736300649931</v>
      </c>
    </row>
    <row r="23" ht="31.2" spans="1:11">
      <c r="A23" s="1" t="s">
        <v>32</v>
      </c>
      <c r="B23">
        <v>8</v>
      </c>
      <c r="C23">
        <v>8</v>
      </c>
      <c r="D23">
        <f t="shared" si="0"/>
        <v>24</v>
      </c>
      <c r="E23">
        <f t="shared" si="1"/>
        <v>0.0054657253473013</v>
      </c>
      <c r="F23">
        <v>2</v>
      </c>
      <c r="G23">
        <f t="shared" si="2"/>
        <v>0.00275862068965517</v>
      </c>
      <c r="H23">
        <v>2</v>
      </c>
      <c r="I23">
        <f t="shared" si="3"/>
        <v>0.00382409177820268</v>
      </c>
      <c r="J23">
        <f t="shared" si="5"/>
        <v>1</v>
      </c>
      <c r="K23">
        <f t="shared" si="4"/>
        <v>0.830315067533241</v>
      </c>
    </row>
    <row r="24" ht="31.2" spans="1:11">
      <c r="A24" s="1" t="s">
        <v>33</v>
      </c>
      <c r="B24">
        <v>9</v>
      </c>
      <c r="C24">
        <v>9</v>
      </c>
      <c r="D24">
        <f t="shared" si="0"/>
        <v>27</v>
      </c>
      <c r="E24">
        <f t="shared" si="1"/>
        <v>0.00614894101571396</v>
      </c>
      <c r="F24">
        <v>4</v>
      </c>
      <c r="G24">
        <f t="shared" si="2"/>
        <v>0.00551724137931034</v>
      </c>
      <c r="H24">
        <v>4</v>
      </c>
      <c r="I24">
        <f t="shared" si="3"/>
        <v>0.00764818355640535</v>
      </c>
      <c r="J24">
        <f t="shared" si="5"/>
        <v>1</v>
      </c>
      <c r="K24">
        <f t="shared" si="4"/>
        <v>0.467052225487448</v>
      </c>
    </row>
    <row r="25" ht="31.2" spans="1:11">
      <c r="A25" s="1" t="s">
        <v>34</v>
      </c>
      <c r="B25">
        <v>8</v>
      </c>
      <c r="C25">
        <v>8</v>
      </c>
      <c r="D25">
        <f t="shared" si="0"/>
        <v>24</v>
      </c>
      <c r="E25">
        <f t="shared" si="1"/>
        <v>0.0054657253473013</v>
      </c>
      <c r="F25">
        <v>3</v>
      </c>
      <c r="G25">
        <f t="shared" si="2"/>
        <v>0.00413793103448276</v>
      </c>
      <c r="H25">
        <v>3</v>
      </c>
      <c r="I25">
        <f t="shared" si="3"/>
        <v>0.00573613766730402</v>
      </c>
      <c r="J25">
        <f t="shared" si="5"/>
        <v>1</v>
      </c>
      <c r="K25">
        <f t="shared" si="4"/>
        <v>0.553543378355494</v>
      </c>
    </row>
    <row r="26" ht="31.2" spans="1:11">
      <c r="A26" s="1" t="s">
        <v>35</v>
      </c>
      <c r="B26">
        <v>8</v>
      </c>
      <c r="C26">
        <v>8</v>
      </c>
      <c r="D26">
        <f t="shared" si="0"/>
        <v>24</v>
      </c>
      <c r="E26">
        <f t="shared" si="1"/>
        <v>0.0054657253473013</v>
      </c>
      <c r="F26">
        <v>3</v>
      </c>
      <c r="G26">
        <f t="shared" si="2"/>
        <v>0.00413793103448276</v>
      </c>
      <c r="H26">
        <v>4</v>
      </c>
      <c r="I26">
        <f t="shared" si="3"/>
        <v>0.00764818355640535</v>
      </c>
      <c r="J26">
        <f t="shared" si="5"/>
        <v>1</v>
      </c>
      <c r="K26">
        <f t="shared" si="4"/>
        <v>0.463742763160208</v>
      </c>
    </row>
    <row r="27" ht="15.6" spans="1:11">
      <c r="A27" s="1" t="s">
        <v>36</v>
      </c>
      <c r="B27">
        <v>9</v>
      </c>
      <c r="C27">
        <v>9</v>
      </c>
      <c r="D27">
        <f t="shared" si="0"/>
        <v>27</v>
      </c>
      <c r="E27">
        <f t="shared" si="1"/>
        <v>0.00614894101571396</v>
      </c>
      <c r="F27">
        <v>3</v>
      </c>
      <c r="G27">
        <f t="shared" si="2"/>
        <v>0.00413793103448276</v>
      </c>
      <c r="H27">
        <v>2</v>
      </c>
      <c r="I27">
        <f t="shared" si="3"/>
        <v>0.00382409177820268</v>
      </c>
      <c r="J27">
        <f t="shared" si="5"/>
        <v>1</v>
      </c>
      <c r="K27">
        <f t="shared" si="4"/>
        <v>0.772283772650991</v>
      </c>
    </row>
    <row r="28" ht="15.6" spans="1:11">
      <c r="A28" s="1" t="s">
        <v>37</v>
      </c>
      <c r="B28">
        <v>8</v>
      </c>
      <c r="C28">
        <v>8</v>
      </c>
      <c r="D28">
        <f t="shared" si="0"/>
        <v>24</v>
      </c>
      <c r="E28">
        <f t="shared" si="1"/>
        <v>0.0054657253473013</v>
      </c>
      <c r="F28">
        <v>3</v>
      </c>
      <c r="G28">
        <f t="shared" si="2"/>
        <v>0.00413793103448276</v>
      </c>
      <c r="H28">
        <v>2</v>
      </c>
      <c r="I28">
        <f t="shared" si="3"/>
        <v>0.00382409177820268</v>
      </c>
      <c r="J28">
        <f t="shared" si="5"/>
        <v>1</v>
      </c>
      <c r="K28">
        <f t="shared" si="4"/>
        <v>0.686474464578658</v>
      </c>
    </row>
    <row r="29" ht="15.6" spans="1:11">
      <c r="A29" s="1" t="s">
        <v>38</v>
      </c>
      <c r="B29">
        <v>6</v>
      </c>
      <c r="C29">
        <v>6</v>
      </c>
      <c r="D29">
        <f t="shared" si="0"/>
        <v>18</v>
      </c>
      <c r="E29">
        <f t="shared" si="1"/>
        <v>0.00409929401047597</v>
      </c>
      <c r="F29">
        <v>3</v>
      </c>
      <c r="G29">
        <f t="shared" si="2"/>
        <v>0.00413793103448276</v>
      </c>
      <c r="H29">
        <v>3</v>
      </c>
      <c r="I29">
        <f t="shared" si="3"/>
        <v>0.00573613766730402</v>
      </c>
      <c r="J29">
        <f t="shared" si="5"/>
        <v>1</v>
      </c>
      <c r="K29">
        <f t="shared" si="4"/>
        <v>0.415157533766621</v>
      </c>
    </row>
    <row r="30" ht="15.6" spans="1:11">
      <c r="A30" s="1" t="s">
        <v>39</v>
      </c>
      <c r="B30">
        <v>8</v>
      </c>
      <c r="C30">
        <v>8</v>
      </c>
      <c r="D30">
        <f t="shared" si="0"/>
        <v>24</v>
      </c>
      <c r="E30">
        <f t="shared" si="1"/>
        <v>0.0054657253473013</v>
      </c>
      <c r="F30">
        <v>4</v>
      </c>
      <c r="G30">
        <f t="shared" si="2"/>
        <v>0.00551724137931034</v>
      </c>
      <c r="H30">
        <v>3</v>
      </c>
      <c r="I30">
        <f t="shared" si="3"/>
        <v>0.00573613766730402</v>
      </c>
      <c r="J30">
        <f t="shared" si="5"/>
        <v>1</v>
      </c>
      <c r="K30">
        <f t="shared" si="4"/>
        <v>0.485696369478081</v>
      </c>
    </row>
    <row r="31" ht="15.6" spans="1:11">
      <c r="A31" s="1" t="s">
        <v>40</v>
      </c>
      <c r="B31">
        <v>9</v>
      </c>
      <c r="C31">
        <v>9</v>
      </c>
      <c r="D31">
        <f t="shared" si="0"/>
        <v>27</v>
      </c>
      <c r="E31">
        <f t="shared" si="1"/>
        <v>0.00614894101571396</v>
      </c>
      <c r="F31">
        <v>5</v>
      </c>
      <c r="G31">
        <f t="shared" si="2"/>
        <v>0.00689655172413793</v>
      </c>
      <c r="H31">
        <v>4</v>
      </c>
      <c r="I31">
        <f t="shared" si="3"/>
        <v>0.00764818355640535</v>
      </c>
      <c r="J31">
        <f t="shared" si="5"/>
        <v>1</v>
      </c>
      <c r="K31">
        <f t="shared" si="4"/>
        <v>0.42276060011484</v>
      </c>
    </row>
    <row r="32" ht="15.6" spans="1:11">
      <c r="A32" s="1" t="s">
        <v>41</v>
      </c>
      <c r="B32">
        <v>9</v>
      </c>
      <c r="C32">
        <v>9</v>
      </c>
      <c r="D32">
        <f t="shared" si="0"/>
        <v>27</v>
      </c>
      <c r="E32">
        <f t="shared" si="1"/>
        <v>0.00614894101571396</v>
      </c>
      <c r="F32">
        <v>5</v>
      </c>
      <c r="G32">
        <f t="shared" si="2"/>
        <v>0.00689655172413793</v>
      </c>
      <c r="H32">
        <v>4</v>
      </c>
      <c r="I32">
        <f t="shared" si="3"/>
        <v>0.00764818355640535</v>
      </c>
      <c r="J32">
        <f t="shared" si="5"/>
        <v>1</v>
      </c>
      <c r="K32">
        <f t="shared" si="4"/>
        <v>0.42276060011484</v>
      </c>
    </row>
    <row r="33" ht="15.6" spans="1:11">
      <c r="A33" s="1" t="s">
        <v>42</v>
      </c>
      <c r="B33">
        <v>6</v>
      </c>
      <c r="C33">
        <v>6</v>
      </c>
      <c r="D33">
        <f t="shared" si="0"/>
        <v>18</v>
      </c>
      <c r="E33">
        <f t="shared" si="1"/>
        <v>0.00409929401047597</v>
      </c>
      <c r="F33">
        <v>4</v>
      </c>
      <c r="G33">
        <f t="shared" si="2"/>
        <v>0.00551724137931034</v>
      </c>
      <c r="H33">
        <v>4</v>
      </c>
      <c r="I33">
        <f t="shared" si="3"/>
        <v>0.00764818355640535</v>
      </c>
      <c r="J33">
        <f t="shared" si="5"/>
        <v>1</v>
      </c>
      <c r="K33">
        <f t="shared" si="4"/>
        <v>0.311368150324965</v>
      </c>
    </row>
    <row r="34" ht="15.6" spans="1:11">
      <c r="A34" s="1" t="s">
        <v>43</v>
      </c>
      <c r="B34">
        <v>5</v>
      </c>
      <c r="C34">
        <v>5</v>
      </c>
      <c r="D34">
        <f t="shared" si="0"/>
        <v>15</v>
      </c>
      <c r="E34">
        <f t="shared" si="1"/>
        <v>0.00341607834206331</v>
      </c>
      <c r="F34">
        <v>4</v>
      </c>
      <c r="G34">
        <f t="shared" si="2"/>
        <v>0.00551724137931034</v>
      </c>
      <c r="H34">
        <v>3</v>
      </c>
      <c r="I34">
        <f t="shared" si="3"/>
        <v>0.00573613766730402</v>
      </c>
      <c r="J34">
        <f t="shared" si="5"/>
        <v>1</v>
      </c>
      <c r="K34">
        <f t="shared" si="4"/>
        <v>0.3035602309238</v>
      </c>
    </row>
    <row r="35" ht="31.2" spans="1:11">
      <c r="A35" s="1" t="s">
        <v>44</v>
      </c>
      <c r="B35">
        <v>8</v>
      </c>
      <c r="C35">
        <v>8</v>
      </c>
      <c r="D35">
        <f t="shared" si="0"/>
        <v>24</v>
      </c>
      <c r="E35">
        <f t="shared" si="1"/>
        <v>0.0054657253473013</v>
      </c>
      <c r="F35">
        <v>3</v>
      </c>
      <c r="G35">
        <f t="shared" si="2"/>
        <v>0.00413793103448276</v>
      </c>
      <c r="H35">
        <v>3</v>
      </c>
      <c r="I35">
        <f t="shared" si="3"/>
        <v>0.00573613766730402</v>
      </c>
      <c r="J35">
        <f t="shared" si="5"/>
        <v>1</v>
      </c>
      <c r="K35">
        <f t="shared" si="4"/>
        <v>0.553543378355494</v>
      </c>
    </row>
    <row r="36" ht="31.2" spans="1:11">
      <c r="A36" s="1" t="s">
        <v>45</v>
      </c>
      <c r="B36">
        <v>7</v>
      </c>
      <c r="C36">
        <v>7</v>
      </c>
      <c r="D36">
        <f t="shared" ref="D36:D67" si="6">B36*2+C36*1</f>
        <v>21</v>
      </c>
      <c r="E36">
        <f t="shared" ref="E36:E67" si="7">D36/4391*100%</f>
        <v>0.00478250967888864</v>
      </c>
      <c r="F36">
        <v>3</v>
      </c>
      <c r="G36">
        <f t="shared" ref="G36:G67" si="8">F36/725</f>
        <v>0.00413793103448276</v>
      </c>
      <c r="H36">
        <v>3</v>
      </c>
      <c r="I36">
        <f t="shared" ref="I36:I67" si="9">H36/523</f>
        <v>0.00573613766730402</v>
      </c>
      <c r="J36">
        <f t="shared" si="5"/>
        <v>1</v>
      </c>
      <c r="K36">
        <f t="shared" ref="K36:K67" si="10">E36/(G36+I36)*J36</f>
        <v>0.484350456061057</v>
      </c>
    </row>
    <row r="37" ht="31.2" spans="1:11">
      <c r="A37" s="1" t="s">
        <v>46</v>
      </c>
      <c r="B37">
        <v>8</v>
      </c>
      <c r="C37">
        <v>8</v>
      </c>
      <c r="D37">
        <f t="shared" si="6"/>
        <v>24</v>
      </c>
      <c r="E37">
        <f t="shared" si="7"/>
        <v>0.0054657253473013</v>
      </c>
      <c r="F37">
        <v>3</v>
      </c>
      <c r="G37">
        <f t="shared" si="8"/>
        <v>0.00413793103448276</v>
      </c>
      <c r="H37">
        <v>2</v>
      </c>
      <c r="I37">
        <f t="shared" si="9"/>
        <v>0.00382409177820268</v>
      </c>
      <c r="J37">
        <f t="shared" si="5"/>
        <v>1</v>
      </c>
      <c r="K37">
        <f t="shared" si="10"/>
        <v>0.686474464578658</v>
      </c>
    </row>
    <row r="38" ht="15.6" spans="1:11">
      <c r="A38" s="1" t="s">
        <v>47</v>
      </c>
      <c r="B38">
        <v>9</v>
      </c>
      <c r="C38">
        <v>9</v>
      </c>
      <c r="D38">
        <f t="shared" si="6"/>
        <v>27</v>
      </c>
      <c r="E38">
        <f t="shared" si="7"/>
        <v>0.00614894101571396</v>
      </c>
      <c r="F38">
        <v>4</v>
      </c>
      <c r="G38">
        <f t="shared" si="8"/>
        <v>0.00551724137931034</v>
      </c>
      <c r="H38">
        <v>2</v>
      </c>
      <c r="I38">
        <f t="shared" si="9"/>
        <v>0.00382409177820268</v>
      </c>
      <c r="J38">
        <f t="shared" si="5"/>
        <v>1</v>
      </c>
      <c r="K38">
        <f t="shared" si="10"/>
        <v>0.658250906164128</v>
      </c>
    </row>
    <row r="39" ht="15.6" spans="1:11">
      <c r="A39" s="1" t="s">
        <v>48</v>
      </c>
      <c r="B39">
        <v>9</v>
      </c>
      <c r="C39">
        <v>9</v>
      </c>
      <c r="D39">
        <f t="shared" si="6"/>
        <v>27</v>
      </c>
      <c r="E39">
        <f t="shared" si="7"/>
        <v>0.00614894101571396</v>
      </c>
      <c r="F39">
        <v>3</v>
      </c>
      <c r="G39">
        <f t="shared" si="8"/>
        <v>0.00413793103448276</v>
      </c>
      <c r="H39">
        <v>2</v>
      </c>
      <c r="I39">
        <f t="shared" si="9"/>
        <v>0.00382409177820268</v>
      </c>
      <c r="J39">
        <f t="shared" si="5"/>
        <v>1</v>
      </c>
      <c r="K39">
        <f t="shared" si="10"/>
        <v>0.772283772650991</v>
      </c>
    </row>
    <row r="40" ht="15.6" spans="1:11">
      <c r="A40" s="1" t="s">
        <v>49</v>
      </c>
      <c r="B40">
        <v>8</v>
      </c>
      <c r="C40">
        <v>6</v>
      </c>
      <c r="D40">
        <f t="shared" si="6"/>
        <v>22</v>
      </c>
      <c r="E40">
        <f t="shared" si="7"/>
        <v>0.00501024823502619</v>
      </c>
      <c r="F40">
        <v>3</v>
      </c>
      <c r="G40">
        <f t="shared" si="8"/>
        <v>0.00413793103448276</v>
      </c>
      <c r="H40">
        <v>3</v>
      </c>
      <c r="I40">
        <f t="shared" si="9"/>
        <v>0.00573613766730402</v>
      </c>
      <c r="J40">
        <f t="shared" ref="J40:J70" si="11">EXP(LR39)</f>
        <v>1</v>
      </c>
      <c r="K40">
        <f t="shared" si="10"/>
        <v>0.507414763492536</v>
      </c>
    </row>
    <row r="41" ht="15.6" spans="1:11">
      <c r="A41" s="1" t="s">
        <v>50</v>
      </c>
      <c r="B41">
        <v>7</v>
      </c>
      <c r="C41">
        <v>7</v>
      </c>
      <c r="D41">
        <f t="shared" si="6"/>
        <v>21</v>
      </c>
      <c r="E41">
        <f t="shared" si="7"/>
        <v>0.00478250967888864</v>
      </c>
      <c r="F41">
        <v>3</v>
      </c>
      <c r="G41">
        <f t="shared" si="8"/>
        <v>0.00413793103448276</v>
      </c>
      <c r="H41">
        <v>2</v>
      </c>
      <c r="I41">
        <f t="shared" si="9"/>
        <v>0.00382409177820268</v>
      </c>
      <c r="J41">
        <f t="shared" si="11"/>
        <v>1</v>
      </c>
      <c r="K41">
        <f t="shared" si="10"/>
        <v>0.600665156506326</v>
      </c>
    </row>
    <row r="42" ht="15.6" spans="1:11">
      <c r="A42" s="1" t="s">
        <v>51</v>
      </c>
      <c r="B42">
        <v>8</v>
      </c>
      <c r="C42">
        <v>8</v>
      </c>
      <c r="D42">
        <f t="shared" si="6"/>
        <v>24</v>
      </c>
      <c r="E42">
        <f t="shared" si="7"/>
        <v>0.0054657253473013</v>
      </c>
      <c r="F42">
        <v>3</v>
      </c>
      <c r="G42">
        <f t="shared" si="8"/>
        <v>0.00413793103448276</v>
      </c>
      <c r="H42">
        <v>4</v>
      </c>
      <c r="I42">
        <f t="shared" si="9"/>
        <v>0.00764818355640535</v>
      </c>
      <c r="J42">
        <f t="shared" si="11"/>
        <v>1</v>
      </c>
      <c r="K42">
        <f t="shared" si="10"/>
        <v>0.463742763160208</v>
      </c>
    </row>
    <row r="43" ht="15.6" spans="1:11">
      <c r="A43" s="1" t="s">
        <v>52</v>
      </c>
      <c r="B43">
        <v>9</v>
      </c>
      <c r="C43">
        <v>9</v>
      </c>
      <c r="D43">
        <f t="shared" si="6"/>
        <v>27</v>
      </c>
      <c r="E43">
        <f t="shared" si="7"/>
        <v>0.00614894101571396</v>
      </c>
      <c r="F43">
        <v>4</v>
      </c>
      <c r="G43">
        <f t="shared" si="8"/>
        <v>0.00551724137931034</v>
      </c>
      <c r="H43">
        <v>3</v>
      </c>
      <c r="I43">
        <f t="shared" si="9"/>
        <v>0.00573613766730402</v>
      </c>
      <c r="J43">
        <f t="shared" si="11"/>
        <v>1</v>
      </c>
      <c r="K43">
        <f t="shared" si="10"/>
        <v>0.546408415662841</v>
      </c>
    </row>
    <row r="44" ht="15.6" spans="1:11">
      <c r="A44" s="1" t="s">
        <v>53</v>
      </c>
      <c r="B44">
        <v>8</v>
      </c>
      <c r="C44">
        <v>8</v>
      </c>
      <c r="D44">
        <f t="shared" si="6"/>
        <v>24</v>
      </c>
      <c r="E44">
        <f t="shared" si="7"/>
        <v>0.0054657253473013</v>
      </c>
      <c r="F44">
        <v>4</v>
      </c>
      <c r="G44">
        <f t="shared" si="8"/>
        <v>0.00551724137931034</v>
      </c>
      <c r="H44">
        <v>3</v>
      </c>
      <c r="I44">
        <f t="shared" si="9"/>
        <v>0.00573613766730402</v>
      </c>
      <c r="J44">
        <f t="shared" si="11"/>
        <v>1</v>
      </c>
      <c r="K44">
        <f t="shared" si="10"/>
        <v>0.485696369478081</v>
      </c>
    </row>
    <row r="45" ht="15.6" spans="1:11">
      <c r="A45" s="1" t="s">
        <v>54</v>
      </c>
      <c r="B45">
        <v>9</v>
      </c>
      <c r="C45">
        <v>9</v>
      </c>
      <c r="D45">
        <f t="shared" si="6"/>
        <v>27</v>
      </c>
      <c r="E45">
        <f t="shared" si="7"/>
        <v>0.00614894101571396</v>
      </c>
      <c r="F45">
        <v>4</v>
      </c>
      <c r="G45">
        <f t="shared" si="8"/>
        <v>0.00551724137931034</v>
      </c>
      <c r="H45">
        <v>3</v>
      </c>
      <c r="I45">
        <f t="shared" si="9"/>
        <v>0.00573613766730402</v>
      </c>
      <c r="J45">
        <f t="shared" si="11"/>
        <v>1</v>
      </c>
      <c r="K45">
        <f t="shared" si="10"/>
        <v>0.546408415662841</v>
      </c>
    </row>
    <row r="46" ht="15.6" spans="1:11">
      <c r="A46" s="1" t="s">
        <v>55</v>
      </c>
      <c r="B46">
        <v>8</v>
      </c>
      <c r="C46">
        <v>8</v>
      </c>
      <c r="D46">
        <f t="shared" si="6"/>
        <v>24</v>
      </c>
      <c r="E46">
        <f t="shared" si="7"/>
        <v>0.0054657253473013</v>
      </c>
      <c r="F46">
        <v>4</v>
      </c>
      <c r="G46">
        <f t="shared" si="8"/>
        <v>0.00551724137931034</v>
      </c>
      <c r="H46">
        <v>3</v>
      </c>
      <c r="I46">
        <f t="shared" si="9"/>
        <v>0.00573613766730402</v>
      </c>
      <c r="J46">
        <f t="shared" si="11"/>
        <v>1</v>
      </c>
      <c r="K46">
        <f t="shared" si="10"/>
        <v>0.485696369478081</v>
      </c>
    </row>
    <row r="47" ht="46.8" spans="1:11">
      <c r="A47" s="1" t="s">
        <v>56</v>
      </c>
      <c r="B47">
        <v>9</v>
      </c>
      <c r="C47">
        <v>9</v>
      </c>
      <c r="D47">
        <f t="shared" si="6"/>
        <v>27</v>
      </c>
      <c r="E47">
        <f t="shared" si="7"/>
        <v>0.00614894101571396</v>
      </c>
      <c r="F47">
        <v>6</v>
      </c>
      <c r="G47">
        <f t="shared" si="8"/>
        <v>0.00827586206896552</v>
      </c>
      <c r="H47">
        <v>3</v>
      </c>
      <c r="I47">
        <f t="shared" si="9"/>
        <v>0.00573613766730402</v>
      </c>
      <c r="J47">
        <f t="shared" si="11"/>
        <v>1</v>
      </c>
      <c r="K47">
        <f t="shared" si="10"/>
        <v>0.438833937442752</v>
      </c>
    </row>
    <row r="48" ht="46.8" spans="1:11">
      <c r="A48" s="1" t="s">
        <v>57</v>
      </c>
      <c r="B48">
        <v>8</v>
      </c>
      <c r="C48">
        <v>8</v>
      </c>
      <c r="D48">
        <f t="shared" si="6"/>
        <v>24</v>
      </c>
      <c r="E48">
        <f t="shared" si="7"/>
        <v>0.0054657253473013</v>
      </c>
      <c r="F48">
        <v>5</v>
      </c>
      <c r="G48">
        <f t="shared" si="8"/>
        <v>0.00689655172413793</v>
      </c>
      <c r="H48">
        <v>3</v>
      </c>
      <c r="I48">
        <f t="shared" si="9"/>
        <v>0.00573613766730402</v>
      </c>
      <c r="J48">
        <f t="shared" si="11"/>
        <v>1</v>
      </c>
      <c r="K48">
        <f t="shared" si="10"/>
        <v>0.432665220994357</v>
      </c>
    </row>
    <row r="49" ht="15.6" spans="1:11">
      <c r="A49" s="1" t="s">
        <v>58</v>
      </c>
      <c r="B49">
        <v>2</v>
      </c>
      <c r="C49">
        <v>5</v>
      </c>
      <c r="D49">
        <f t="shared" si="6"/>
        <v>9</v>
      </c>
      <c r="E49">
        <f t="shared" si="7"/>
        <v>0.00204964700523799</v>
      </c>
      <c r="F49">
        <v>5</v>
      </c>
      <c r="G49">
        <f t="shared" si="8"/>
        <v>0.00689655172413793</v>
      </c>
      <c r="H49">
        <v>2</v>
      </c>
      <c r="I49">
        <f t="shared" si="9"/>
        <v>0.00382409177820268</v>
      </c>
      <c r="J49">
        <f t="shared" si="11"/>
        <v>1</v>
      </c>
      <c r="K49">
        <f t="shared" si="10"/>
        <v>0.191186938059315</v>
      </c>
    </row>
    <row r="50" ht="15.6" spans="1:11">
      <c r="A50" s="1" t="s">
        <v>59</v>
      </c>
      <c r="B50">
        <v>2</v>
      </c>
      <c r="C50">
        <v>5</v>
      </c>
      <c r="D50">
        <f t="shared" si="6"/>
        <v>9</v>
      </c>
      <c r="E50">
        <f t="shared" si="7"/>
        <v>0.00204964700523799</v>
      </c>
      <c r="F50">
        <v>5</v>
      </c>
      <c r="G50">
        <f t="shared" si="8"/>
        <v>0.00689655172413793</v>
      </c>
      <c r="H50">
        <v>2</v>
      </c>
      <c r="I50">
        <f t="shared" si="9"/>
        <v>0.00382409177820268</v>
      </c>
      <c r="J50">
        <f t="shared" si="11"/>
        <v>1</v>
      </c>
      <c r="K50">
        <f t="shared" si="10"/>
        <v>0.191186938059315</v>
      </c>
    </row>
    <row r="51" ht="15.6" spans="1:11">
      <c r="A51" s="1" t="s">
        <v>60</v>
      </c>
      <c r="B51">
        <v>2</v>
      </c>
      <c r="C51">
        <v>5</v>
      </c>
      <c r="D51">
        <f t="shared" si="6"/>
        <v>9</v>
      </c>
      <c r="E51">
        <f t="shared" si="7"/>
        <v>0.00204964700523799</v>
      </c>
      <c r="F51">
        <v>5</v>
      </c>
      <c r="G51">
        <f t="shared" si="8"/>
        <v>0.00689655172413793</v>
      </c>
      <c r="H51">
        <v>2</v>
      </c>
      <c r="I51">
        <f t="shared" si="9"/>
        <v>0.00382409177820268</v>
      </c>
      <c r="J51">
        <f t="shared" si="11"/>
        <v>1</v>
      </c>
      <c r="K51">
        <f t="shared" si="10"/>
        <v>0.191186938059315</v>
      </c>
    </row>
    <row r="52" ht="15.6" spans="1:11">
      <c r="A52" s="1" t="s">
        <v>61</v>
      </c>
      <c r="B52">
        <v>2</v>
      </c>
      <c r="C52">
        <v>5</v>
      </c>
      <c r="D52">
        <f t="shared" si="6"/>
        <v>9</v>
      </c>
      <c r="E52">
        <f t="shared" si="7"/>
        <v>0.00204964700523799</v>
      </c>
      <c r="F52">
        <v>5</v>
      </c>
      <c r="G52">
        <f t="shared" si="8"/>
        <v>0.00689655172413793</v>
      </c>
      <c r="H52">
        <v>2</v>
      </c>
      <c r="I52">
        <f t="shared" si="9"/>
        <v>0.00382409177820268</v>
      </c>
      <c r="J52">
        <f t="shared" si="11"/>
        <v>1</v>
      </c>
      <c r="K52">
        <f t="shared" si="10"/>
        <v>0.191186938059315</v>
      </c>
    </row>
    <row r="53" ht="15.6" spans="1:11">
      <c r="A53" s="1" t="s">
        <v>62</v>
      </c>
      <c r="B53">
        <v>2</v>
      </c>
      <c r="C53">
        <v>5</v>
      </c>
      <c r="D53">
        <f t="shared" si="6"/>
        <v>9</v>
      </c>
      <c r="E53">
        <f t="shared" si="7"/>
        <v>0.00204964700523799</v>
      </c>
      <c r="F53">
        <v>5</v>
      </c>
      <c r="G53">
        <f t="shared" si="8"/>
        <v>0.00689655172413793</v>
      </c>
      <c r="H53">
        <v>2</v>
      </c>
      <c r="I53">
        <f t="shared" si="9"/>
        <v>0.00382409177820268</v>
      </c>
      <c r="J53">
        <f t="shared" si="11"/>
        <v>1</v>
      </c>
      <c r="K53">
        <f t="shared" si="10"/>
        <v>0.191186938059315</v>
      </c>
    </row>
    <row r="54" ht="15.6" spans="1:11">
      <c r="A54" s="1" t="s">
        <v>63</v>
      </c>
      <c r="B54">
        <v>2</v>
      </c>
      <c r="C54">
        <v>5</v>
      </c>
      <c r="D54">
        <f t="shared" si="6"/>
        <v>9</v>
      </c>
      <c r="E54">
        <f t="shared" si="7"/>
        <v>0.00204964700523799</v>
      </c>
      <c r="F54">
        <v>5</v>
      </c>
      <c r="G54">
        <f t="shared" si="8"/>
        <v>0.00689655172413793</v>
      </c>
      <c r="H54">
        <v>2</v>
      </c>
      <c r="I54">
        <f t="shared" si="9"/>
        <v>0.00382409177820268</v>
      </c>
      <c r="J54">
        <f t="shared" si="11"/>
        <v>1</v>
      </c>
      <c r="K54">
        <f t="shared" si="10"/>
        <v>0.191186938059315</v>
      </c>
    </row>
    <row r="55" ht="15.6" spans="1:11">
      <c r="A55" s="1" t="s">
        <v>64</v>
      </c>
      <c r="B55">
        <v>2</v>
      </c>
      <c r="C55">
        <v>5</v>
      </c>
      <c r="D55">
        <f t="shared" si="6"/>
        <v>9</v>
      </c>
      <c r="E55">
        <f t="shared" si="7"/>
        <v>0.00204964700523799</v>
      </c>
      <c r="F55">
        <v>5</v>
      </c>
      <c r="G55">
        <f t="shared" si="8"/>
        <v>0.00689655172413793</v>
      </c>
      <c r="H55">
        <v>2</v>
      </c>
      <c r="I55">
        <f t="shared" si="9"/>
        <v>0.00382409177820268</v>
      </c>
      <c r="J55">
        <f t="shared" si="11"/>
        <v>1</v>
      </c>
      <c r="K55">
        <f t="shared" si="10"/>
        <v>0.191186938059315</v>
      </c>
    </row>
    <row r="56" ht="15.6" spans="1:11">
      <c r="A56" s="1" t="s">
        <v>65</v>
      </c>
      <c r="B56">
        <v>2</v>
      </c>
      <c r="C56">
        <v>5</v>
      </c>
      <c r="D56">
        <f t="shared" si="6"/>
        <v>9</v>
      </c>
      <c r="E56">
        <f t="shared" si="7"/>
        <v>0.00204964700523799</v>
      </c>
      <c r="F56">
        <v>5</v>
      </c>
      <c r="G56">
        <f t="shared" si="8"/>
        <v>0.00689655172413793</v>
      </c>
      <c r="H56">
        <v>2</v>
      </c>
      <c r="I56">
        <f t="shared" si="9"/>
        <v>0.00382409177820268</v>
      </c>
      <c r="J56">
        <f t="shared" si="11"/>
        <v>1</v>
      </c>
      <c r="K56">
        <f t="shared" si="10"/>
        <v>0.191186938059315</v>
      </c>
    </row>
    <row r="57" ht="15.6" spans="1:11">
      <c r="A57" s="1" t="s">
        <v>66</v>
      </c>
      <c r="B57">
        <v>2</v>
      </c>
      <c r="C57">
        <v>5</v>
      </c>
      <c r="D57">
        <f t="shared" si="6"/>
        <v>9</v>
      </c>
      <c r="E57">
        <f t="shared" si="7"/>
        <v>0.00204964700523799</v>
      </c>
      <c r="F57">
        <v>5</v>
      </c>
      <c r="G57">
        <f t="shared" si="8"/>
        <v>0.00689655172413793</v>
      </c>
      <c r="H57">
        <v>2</v>
      </c>
      <c r="I57">
        <f t="shared" si="9"/>
        <v>0.00382409177820268</v>
      </c>
      <c r="J57">
        <f t="shared" si="11"/>
        <v>1</v>
      </c>
      <c r="K57">
        <f t="shared" si="10"/>
        <v>0.191186938059315</v>
      </c>
    </row>
    <row r="58" ht="15.6" spans="1:11">
      <c r="A58" s="1" t="s">
        <v>67</v>
      </c>
      <c r="B58">
        <v>2</v>
      </c>
      <c r="C58">
        <v>5</v>
      </c>
      <c r="D58">
        <f t="shared" si="6"/>
        <v>9</v>
      </c>
      <c r="E58">
        <f t="shared" si="7"/>
        <v>0.00204964700523799</v>
      </c>
      <c r="F58">
        <v>5</v>
      </c>
      <c r="G58">
        <f t="shared" si="8"/>
        <v>0.00689655172413793</v>
      </c>
      <c r="H58">
        <v>2</v>
      </c>
      <c r="I58">
        <f t="shared" si="9"/>
        <v>0.00382409177820268</v>
      </c>
      <c r="J58">
        <f t="shared" si="11"/>
        <v>1</v>
      </c>
      <c r="K58">
        <f t="shared" si="10"/>
        <v>0.191186938059315</v>
      </c>
    </row>
    <row r="59" ht="15.6" spans="1:11">
      <c r="A59" s="1" t="s">
        <v>68</v>
      </c>
      <c r="B59">
        <v>2</v>
      </c>
      <c r="C59">
        <v>5</v>
      </c>
      <c r="D59">
        <f t="shared" si="6"/>
        <v>9</v>
      </c>
      <c r="E59">
        <f t="shared" si="7"/>
        <v>0.00204964700523799</v>
      </c>
      <c r="F59">
        <v>5</v>
      </c>
      <c r="G59">
        <f t="shared" si="8"/>
        <v>0.00689655172413793</v>
      </c>
      <c r="H59">
        <v>2</v>
      </c>
      <c r="I59">
        <f t="shared" si="9"/>
        <v>0.00382409177820268</v>
      </c>
      <c r="J59">
        <f t="shared" si="11"/>
        <v>1</v>
      </c>
      <c r="K59">
        <f t="shared" si="10"/>
        <v>0.191186938059315</v>
      </c>
    </row>
    <row r="60" ht="15.6" spans="1:11">
      <c r="A60" s="1" t="s">
        <v>69</v>
      </c>
      <c r="B60">
        <v>2</v>
      </c>
      <c r="C60">
        <v>5</v>
      </c>
      <c r="D60">
        <f t="shared" si="6"/>
        <v>9</v>
      </c>
      <c r="E60">
        <f t="shared" si="7"/>
        <v>0.00204964700523799</v>
      </c>
      <c r="F60">
        <v>5</v>
      </c>
      <c r="G60">
        <f t="shared" si="8"/>
        <v>0.00689655172413793</v>
      </c>
      <c r="H60">
        <v>2</v>
      </c>
      <c r="I60">
        <f t="shared" si="9"/>
        <v>0.00382409177820268</v>
      </c>
      <c r="J60">
        <f t="shared" si="11"/>
        <v>1</v>
      </c>
      <c r="K60">
        <f t="shared" si="10"/>
        <v>0.191186938059315</v>
      </c>
    </row>
    <row r="61" ht="31.2" spans="1:11">
      <c r="A61" s="1" t="s">
        <v>70</v>
      </c>
      <c r="B61">
        <v>9</v>
      </c>
      <c r="C61">
        <v>9</v>
      </c>
      <c r="D61">
        <f t="shared" si="6"/>
        <v>27</v>
      </c>
      <c r="E61">
        <f t="shared" si="7"/>
        <v>0.00614894101571396</v>
      </c>
      <c r="F61">
        <v>5</v>
      </c>
      <c r="G61">
        <f t="shared" si="8"/>
        <v>0.00689655172413793</v>
      </c>
      <c r="H61">
        <v>4</v>
      </c>
      <c r="I61">
        <f t="shared" si="9"/>
        <v>0.00764818355640535</v>
      </c>
      <c r="J61">
        <f t="shared" si="11"/>
        <v>1</v>
      </c>
      <c r="K61">
        <f t="shared" si="10"/>
        <v>0.42276060011484</v>
      </c>
    </row>
    <row r="62" ht="15.6" spans="1:11">
      <c r="A62" s="1" t="s">
        <v>71</v>
      </c>
      <c r="B62">
        <v>8</v>
      </c>
      <c r="C62">
        <v>8</v>
      </c>
      <c r="D62">
        <f t="shared" si="6"/>
        <v>24</v>
      </c>
      <c r="E62">
        <f t="shared" si="7"/>
        <v>0.0054657253473013</v>
      </c>
      <c r="F62">
        <v>5</v>
      </c>
      <c r="G62">
        <f t="shared" si="8"/>
        <v>0.00689655172413793</v>
      </c>
      <c r="H62">
        <v>3</v>
      </c>
      <c r="I62">
        <f t="shared" si="9"/>
        <v>0.00573613766730402</v>
      </c>
      <c r="J62">
        <f t="shared" si="11"/>
        <v>1</v>
      </c>
      <c r="K62">
        <f t="shared" si="10"/>
        <v>0.432665220994357</v>
      </c>
    </row>
    <row r="63" ht="15.6" spans="1:11">
      <c r="A63" s="1" t="s">
        <v>72</v>
      </c>
      <c r="B63">
        <v>6</v>
      </c>
      <c r="C63">
        <v>6</v>
      </c>
      <c r="D63">
        <f t="shared" si="6"/>
        <v>18</v>
      </c>
      <c r="E63">
        <f t="shared" si="7"/>
        <v>0.00409929401047597</v>
      </c>
      <c r="F63">
        <v>4</v>
      </c>
      <c r="G63">
        <f t="shared" si="8"/>
        <v>0.00551724137931034</v>
      </c>
      <c r="H63">
        <v>3</v>
      </c>
      <c r="I63">
        <f t="shared" si="9"/>
        <v>0.00573613766730402</v>
      </c>
      <c r="J63">
        <f t="shared" si="11"/>
        <v>1</v>
      </c>
      <c r="K63">
        <f t="shared" si="10"/>
        <v>0.36427227710856</v>
      </c>
    </row>
    <row r="64" ht="15.6" spans="1:11">
      <c r="A64" s="1" t="s">
        <v>73</v>
      </c>
      <c r="B64">
        <v>9</v>
      </c>
      <c r="C64">
        <v>9</v>
      </c>
      <c r="D64">
        <f t="shared" si="6"/>
        <v>27</v>
      </c>
      <c r="E64">
        <f t="shared" si="7"/>
        <v>0.00614894101571396</v>
      </c>
      <c r="F64">
        <v>3</v>
      </c>
      <c r="G64">
        <f t="shared" si="8"/>
        <v>0.00413793103448276</v>
      </c>
      <c r="H64">
        <v>2</v>
      </c>
      <c r="I64">
        <f t="shared" si="9"/>
        <v>0.00382409177820268</v>
      </c>
      <c r="J64">
        <f t="shared" si="11"/>
        <v>1</v>
      </c>
      <c r="K64">
        <f t="shared" si="10"/>
        <v>0.772283772650991</v>
      </c>
    </row>
    <row r="65" ht="15.6" spans="1:11">
      <c r="A65" s="1" t="s">
        <v>74</v>
      </c>
      <c r="B65">
        <v>9</v>
      </c>
      <c r="C65">
        <v>9</v>
      </c>
      <c r="D65">
        <f t="shared" si="6"/>
        <v>27</v>
      </c>
      <c r="E65">
        <f t="shared" si="7"/>
        <v>0.00614894101571396</v>
      </c>
      <c r="F65">
        <v>3</v>
      </c>
      <c r="G65">
        <f t="shared" si="8"/>
        <v>0.00413793103448276</v>
      </c>
      <c r="H65">
        <v>1</v>
      </c>
      <c r="I65">
        <f t="shared" si="9"/>
        <v>0.00191204588910134</v>
      </c>
      <c r="J65">
        <f t="shared" si="11"/>
        <v>1</v>
      </c>
      <c r="K65">
        <f t="shared" si="10"/>
        <v>1.01635776357164</v>
      </c>
    </row>
    <row r="66" ht="15.6" spans="1:11">
      <c r="A66" s="1" t="s">
        <v>75</v>
      </c>
      <c r="B66">
        <v>9</v>
      </c>
      <c r="C66">
        <v>8</v>
      </c>
      <c r="D66">
        <f t="shared" si="6"/>
        <v>26</v>
      </c>
      <c r="E66">
        <f t="shared" si="7"/>
        <v>0.00592120245957641</v>
      </c>
      <c r="F66">
        <v>3</v>
      </c>
      <c r="G66">
        <f t="shared" si="8"/>
        <v>0.00413793103448276</v>
      </c>
      <c r="H66">
        <v>1</v>
      </c>
      <c r="I66">
        <f t="shared" si="9"/>
        <v>0.00191204588910134</v>
      </c>
      <c r="J66">
        <f t="shared" si="11"/>
        <v>1</v>
      </c>
      <c r="K66">
        <f t="shared" si="10"/>
        <v>0.978714883439357</v>
      </c>
    </row>
    <row r="67" ht="31.2" spans="1:11">
      <c r="A67" s="1" t="s">
        <v>76</v>
      </c>
      <c r="B67">
        <v>9</v>
      </c>
      <c r="C67">
        <v>9</v>
      </c>
      <c r="D67">
        <f t="shared" si="6"/>
        <v>27</v>
      </c>
      <c r="E67">
        <f t="shared" si="7"/>
        <v>0.00614894101571396</v>
      </c>
      <c r="F67">
        <v>2</v>
      </c>
      <c r="G67">
        <f t="shared" si="8"/>
        <v>0.00275862068965517</v>
      </c>
      <c r="H67">
        <v>2</v>
      </c>
      <c r="I67">
        <f t="shared" si="9"/>
        <v>0.00382409177820268</v>
      </c>
      <c r="J67">
        <f t="shared" si="11"/>
        <v>1</v>
      </c>
      <c r="K67">
        <f t="shared" si="10"/>
        <v>0.934104450974896</v>
      </c>
    </row>
    <row r="68" ht="15.6" spans="1:11">
      <c r="A68" s="1" t="s">
        <v>77</v>
      </c>
      <c r="B68">
        <v>9</v>
      </c>
      <c r="C68">
        <v>8</v>
      </c>
      <c r="D68">
        <f t="shared" ref="D68:D99" si="12">B68*2+C68*1</f>
        <v>26</v>
      </c>
      <c r="E68">
        <f t="shared" ref="E68:E99" si="13">D68/4391*100%</f>
        <v>0.00592120245957641</v>
      </c>
      <c r="F68">
        <v>4</v>
      </c>
      <c r="G68">
        <f t="shared" ref="G68:G99" si="14">F68/725</f>
        <v>0.00551724137931034</v>
      </c>
      <c r="H68">
        <v>2</v>
      </c>
      <c r="I68">
        <f t="shared" ref="I68:I99" si="15">H68/523</f>
        <v>0.00382409177820268</v>
      </c>
      <c r="J68">
        <f t="shared" si="11"/>
        <v>1</v>
      </c>
      <c r="K68">
        <f t="shared" ref="K68:K99" si="16">E68/(G68+I68)*J68</f>
        <v>0.633871242972864</v>
      </c>
    </row>
    <row r="69" ht="15.6" spans="1:11">
      <c r="A69" s="1" t="s">
        <v>78</v>
      </c>
      <c r="B69">
        <v>9</v>
      </c>
      <c r="C69">
        <v>8</v>
      </c>
      <c r="D69">
        <f t="shared" si="12"/>
        <v>26</v>
      </c>
      <c r="E69">
        <f t="shared" si="13"/>
        <v>0.00592120245957641</v>
      </c>
      <c r="F69">
        <v>3</v>
      </c>
      <c r="G69">
        <f t="shared" si="14"/>
        <v>0.00413793103448276</v>
      </c>
      <c r="H69">
        <v>3</v>
      </c>
      <c r="I69">
        <f t="shared" si="15"/>
        <v>0.00573613766730402</v>
      </c>
      <c r="J69">
        <f t="shared" si="11"/>
        <v>1</v>
      </c>
      <c r="K69">
        <f t="shared" si="16"/>
        <v>0.599671993218452</v>
      </c>
    </row>
    <row r="70" ht="31.2" spans="1:11">
      <c r="A70" s="1" t="s">
        <v>79</v>
      </c>
      <c r="B70">
        <v>8</v>
      </c>
      <c r="C70">
        <v>9</v>
      </c>
      <c r="D70">
        <f t="shared" si="12"/>
        <v>25</v>
      </c>
      <c r="E70">
        <f t="shared" si="13"/>
        <v>0.00569346390343885</v>
      </c>
      <c r="F70">
        <v>4</v>
      </c>
      <c r="G70">
        <f t="shared" si="14"/>
        <v>0.00551724137931034</v>
      </c>
      <c r="H70">
        <v>3</v>
      </c>
      <c r="I70">
        <f t="shared" si="15"/>
        <v>0.00573613766730402</v>
      </c>
      <c r="J70">
        <f t="shared" si="11"/>
        <v>1</v>
      </c>
      <c r="K70">
        <f t="shared" si="16"/>
        <v>0.505933718206334</v>
      </c>
    </row>
    <row r="71" ht="31.2" spans="1:11">
      <c r="A71" s="1" t="s">
        <v>80</v>
      </c>
      <c r="B71">
        <v>8</v>
      </c>
      <c r="C71">
        <v>9</v>
      </c>
      <c r="D71">
        <f t="shared" si="12"/>
        <v>25</v>
      </c>
      <c r="E71">
        <f t="shared" si="13"/>
        <v>0.00569346390343885</v>
      </c>
      <c r="F71">
        <v>3</v>
      </c>
      <c r="G71">
        <f t="shared" si="14"/>
        <v>0.00413793103448276</v>
      </c>
      <c r="H71">
        <v>2</v>
      </c>
      <c r="I71">
        <f t="shared" si="15"/>
        <v>0.00382409177820268</v>
      </c>
      <c r="J71">
        <f t="shared" ref="J66:J97" si="17">EXP(LR8)</f>
        <v>1</v>
      </c>
      <c r="K71">
        <f t="shared" si="16"/>
        <v>0.715077567269436</v>
      </c>
    </row>
    <row r="72" ht="31.2" spans="1:11">
      <c r="A72" s="1" t="s">
        <v>81</v>
      </c>
      <c r="B72">
        <v>8</v>
      </c>
      <c r="C72">
        <v>9</v>
      </c>
      <c r="D72">
        <f t="shared" si="12"/>
        <v>25</v>
      </c>
      <c r="E72">
        <f t="shared" si="13"/>
        <v>0.00569346390343885</v>
      </c>
      <c r="F72">
        <v>3</v>
      </c>
      <c r="G72">
        <f t="shared" si="14"/>
        <v>0.00413793103448276</v>
      </c>
      <c r="H72">
        <v>2</v>
      </c>
      <c r="I72">
        <f t="shared" si="15"/>
        <v>0.00382409177820268</v>
      </c>
      <c r="J72">
        <f t="shared" si="17"/>
        <v>1</v>
      </c>
      <c r="K72">
        <f t="shared" si="16"/>
        <v>0.715077567269436</v>
      </c>
    </row>
    <row r="73" ht="31.2" spans="1:11">
      <c r="A73" s="1" t="s">
        <v>82</v>
      </c>
      <c r="B73">
        <v>8</v>
      </c>
      <c r="C73">
        <v>9</v>
      </c>
      <c r="D73">
        <f t="shared" si="12"/>
        <v>25</v>
      </c>
      <c r="E73">
        <f t="shared" si="13"/>
        <v>0.00569346390343885</v>
      </c>
      <c r="F73">
        <v>3</v>
      </c>
      <c r="G73">
        <f t="shared" si="14"/>
        <v>0.00413793103448276</v>
      </c>
      <c r="H73">
        <v>2</v>
      </c>
      <c r="I73">
        <f t="shared" si="15"/>
        <v>0.00382409177820268</v>
      </c>
      <c r="J73">
        <f t="shared" si="17"/>
        <v>1</v>
      </c>
      <c r="K73">
        <f t="shared" si="16"/>
        <v>0.715077567269436</v>
      </c>
    </row>
    <row r="74" ht="31.2" spans="1:11">
      <c r="A74" s="1" t="s">
        <v>83</v>
      </c>
      <c r="B74">
        <v>9</v>
      </c>
      <c r="C74">
        <v>6</v>
      </c>
      <c r="D74">
        <f t="shared" si="12"/>
        <v>24</v>
      </c>
      <c r="E74">
        <f t="shared" si="13"/>
        <v>0.0054657253473013</v>
      </c>
      <c r="F74">
        <v>4</v>
      </c>
      <c r="G74">
        <f t="shared" si="14"/>
        <v>0.00551724137931034</v>
      </c>
      <c r="H74">
        <v>3</v>
      </c>
      <c r="I74">
        <f t="shared" si="15"/>
        <v>0.00573613766730402</v>
      </c>
      <c r="J74">
        <f t="shared" si="17"/>
        <v>1</v>
      </c>
      <c r="K74">
        <f t="shared" si="16"/>
        <v>0.485696369478081</v>
      </c>
    </row>
    <row r="75" ht="31.2" spans="1:11">
      <c r="A75" s="1" t="s">
        <v>84</v>
      </c>
      <c r="B75">
        <v>9</v>
      </c>
      <c r="C75">
        <v>6</v>
      </c>
      <c r="D75">
        <f t="shared" si="12"/>
        <v>24</v>
      </c>
      <c r="E75">
        <f t="shared" si="13"/>
        <v>0.0054657253473013</v>
      </c>
      <c r="F75">
        <v>3</v>
      </c>
      <c r="G75">
        <f t="shared" si="14"/>
        <v>0.00413793103448276</v>
      </c>
      <c r="H75">
        <v>2</v>
      </c>
      <c r="I75">
        <f t="shared" si="15"/>
        <v>0.00382409177820268</v>
      </c>
      <c r="J75">
        <f t="shared" si="17"/>
        <v>1</v>
      </c>
      <c r="K75">
        <f t="shared" si="16"/>
        <v>0.686474464578658</v>
      </c>
    </row>
    <row r="76" ht="31.2" spans="1:11">
      <c r="A76" s="1" t="s">
        <v>85</v>
      </c>
      <c r="B76">
        <v>9</v>
      </c>
      <c r="C76">
        <v>6</v>
      </c>
      <c r="D76">
        <f t="shared" si="12"/>
        <v>24</v>
      </c>
      <c r="E76">
        <f t="shared" si="13"/>
        <v>0.0054657253473013</v>
      </c>
      <c r="F76">
        <v>3</v>
      </c>
      <c r="G76">
        <f t="shared" si="14"/>
        <v>0.00413793103448276</v>
      </c>
      <c r="H76">
        <v>2</v>
      </c>
      <c r="I76">
        <f t="shared" si="15"/>
        <v>0.00382409177820268</v>
      </c>
      <c r="J76">
        <f t="shared" si="17"/>
        <v>1</v>
      </c>
      <c r="K76">
        <f t="shared" si="16"/>
        <v>0.686474464578658</v>
      </c>
    </row>
    <row r="77" ht="31.2" spans="1:11">
      <c r="A77" s="1" t="s">
        <v>86</v>
      </c>
      <c r="B77">
        <v>9</v>
      </c>
      <c r="C77">
        <v>6</v>
      </c>
      <c r="D77">
        <f t="shared" si="12"/>
        <v>24</v>
      </c>
      <c r="E77">
        <f t="shared" si="13"/>
        <v>0.0054657253473013</v>
      </c>
      <c r="F77">
        <v>3</v>
      </c>
      <c r="G77">
        <f t="shared" si="14"/>
        <v>0.00413793103448276</v>
      </c>
      <c r="H77">
        <v>2</v>
      </c>
      <c r="I77">
        <f t="shared" si="15"/>
        <v>0.00382409177820268</v>
      </c>
      <c r="J77">
        <f t="shared" si="17"/>
        <v>1</v>
      </c>
      <c r="K77">
        <f t="shared" si="16"/>
        <v>0.686474464578658</v>
      </c>
    </row>
    <row r="78" ht="31.2" spans="1:11">
      <c r="A78" s="1" t="s">
        <v>87</v>
      </c>
      <c r="B78">
        <v>5</v>
      </c>
      <c r="C78">
        <v>8</v>
      </c>
      <c r="D78">
        <f t="shared" si="12"/>
        <v>18</v>
      </c>
      <c r="E78">
        <f t="shared" si="13"/>
        <v>0.00409929401047597</v>
      </c>
      <c r="F78">
        <v>4</v>
      </c>
      <c r="G78">
        <f t="shared" si="14"/>
        <v>0.00551724137931034</v>
      </c>
      <c r="H78">
        <v>3</v>
      </c>
      <c r="I78">
        <f t="shared" si="15"/>
        <v>0.00573613766730402</v>
      </c>
      <c r="J78">
        <f t="shared" si="17"/>
        <v>1</v>
      </c>
      <c r="K78">
        <f t="shared" si="16"/>
        <v>0.36427227710856</v>
      </c>
    </row>
    <row r="79" ht="31.2" spans="1:11">
      <c r="A79" s="1" t="s">
        <v>88</v>
      </c>
      <c r="B79">
        <v>5</v>
      </c>
      <c r="C79">
        <v>8</v>
      </c>
      <c r="D79">
        <f t="shared" si="12"/>
        <v>18</v>
      </c>
      <c r="E79">
        <f t="shared" si="13"/>
        <v>0.00409929401047597</v>
      </c>
      <c r="F79">
        <v>3</v>
      </c>
      <c r="G79">
        <f t="shared" si="14"/>
        <v>0.00413793103448276</v>
      </c>
      <c r="H79">
        <v>2</v>
      </c>
      <c r="I79">
        <f t="shared" si="15"/>
        <v>0.00382409177820268</v>
      </c>
      <c r="J79">
        <f t="shared" si="17"/>
        <v>1</v>
      </c>
      <c r="K79">
        <f t="shared" si="16"/>
        <v>0.514855848433994</v>
      </c>
    </row>
    <row r="80" ht="31.2" spans="1:11">
      <c r="A80" s="1" t="s">
        <v>89</v>
      </c>
      <c r="B80">
        <v>5</v>
      </c>
      <c r="C80">
        <v>8</v>
      </c>
      <c r="D80">
        <f t="shared" si="12"/>
        <v>18</v>
      </c>
      <c r="E80">
        <f t="shared" si="13"/>
        <v>0.00409929401047597</v>
      </c>
      <c r="F80">
        <v>3</v>
      </c>
      <c r="G80">
        <f t="shared" si="14"/>
        <v>0.00413793103448276</v>
      </c>
      <c r="H80">
        <v>2</v>
      </c>
      <c r="I80">
        <f t="shared" si="15"/>
        <v>0.00382409177820268</v>
      </c>
      <c r="J80">
        <f t="shared" si="17"/>
        <v>1</v>
      </c>
      <c r="K80">
        <f t="shared" si="16"/>
        <v>0.514855848433994</v>
      </c>
    </row>
    <row r="81" ht="31.2" spans="1:11">
      <c r="A81" s="1" t="s">
        <v>90</v>
      </c>
      <c r="B81">
        <v>5</v>
      </c>
      <c r="C81">
        <v>8</v>
      </c>
      <c r="D81">
        <f t="shared" si="12"/>
        <v>18</v>
      </c>
      <c r="E81">
        <f t="shared" si="13"/>
        <v>0.00409929401047597</v>
      </c>
      <c r="F81">
        <v>3</v>
      </c>
      <c r="G81">
        <f t="shared" si="14"/>
        <v>0.00413793103448276</v>
      </c>
      <c r="H81">
        <v>2</v>
      </c>
      <c r="I81">
        <f t="shared" si="15"/>
        <v>0.00382409177820268</v>
      </c>
      <c r="J81">
        <f t="shared" si="17"/>
        <v>1</v>
      </c>
      <c r="K81">
        <f t="shared" si="16"/>
        <v>0.514855848433994</v>
      </c>
    </row>
    <row r="82" ht="15.6" spans="1:11">
      <c r="A82" s="1" t="s">
        <v>91</v>
      </c>
      <c r="B82">
        <v>8</v>
      </c>
      <c r="C82">
        <v>6</v>
      </c>
      <c r="D82">
        <f t="shared" si="12"/>
        <v>22</v>
      </c>
      <c r="E82">
        <f t="shared" si="13"/>
        <v>0.00501024823502619</v>
      </c>
      <c r="F82">
        <v>5</v>
      </c>
      <c r="G82">
        <f t="shared" si="14"/>
        <v>0.00689655172413793</v>
      </c>
      <c r="H82">
        <v>3</v>
      </c>
      <c r="I82">
        <f t="shared" si="15"/>
        <v>0.00573613766730402</v>
      </c>
      <c r="J82">
        <f t="shared" si="17"/>
        <v>1</v>
      </c>
      <c r="K82">
        <f t="shared" si="16"/>
        <v>0.396609785911494</v>
      </c>
    </row>
    <row r="83" ht="15.6" spans="1:11">
      <c r="A83" s="1" t="s">
        <v>92</v>
      </c>
      <c r="B83">
        <v>8</v>
      </c>
      <c r="C83">
        <v>8</v>
      </c>
      <c r="D83">
        <f t="shared" si="12"/>
        <v>24</v>
      </c>
      <c r="E83">
        <f t="shared" si="13"/>
        <v>0.0054657253473013</v>
      </c>
      <c r="F83">
        <v>4</v>
      </c>
      <c r="G83">
        <f t="shared" si="14"/>
        <v>0.00551724137931034</v>
      </c>
      <c r="H83">
        <v>3</v>
      </c>
      <c r="I83">
        <f t="shared" si="15"/>
        <v>0.00573613766730402</v>
      </c>
      <c r="J83">
        <f t="shared" si="17"/>
        <v>1</v>
      </c>
      <c r="K83">
        <f t="shared" si="16"/>
        <v>0.485696369478081</v>
      </c>
    </row>
    <row r="84" ht="15.6" spans="1:11">
      <c r="A84" s="1" t="s">
        <v>93</v>
      </c>
      <c r="B84">
        <v>4</v>
      </c>
      <c r="C84">
        <v>4</v>
      </c>
      <c r="D84">
        <f t="shared" si="12"/>
        <v>12</v>
      </c>
      <c r="E84">
        <f t="shared" si="13"/>
        <v>0.00273286267365065</v>
      </c>
      <c r="F84">
        <v>5</v>
      </c>
      <c r="G84">
        <f t="shared" si="14"/>
        <v>0.00689655172413793</v>
      </c>
      <c r="H84">
        <v>3</v>
      </c>
      <c r="I84">
        <f t="shared" si="15"/>
        <v>0.00573613766730402</v>
      </c>
      <c r="J84">
        <f t="shared" si="17"/>
        <v>1</v>
      </c>
      <c r="K84">
        <f t="shared" si="16"/>
        <v>0.216332610497178</v>
      </c>
    </row>
    <row r="85" ht="31.2" spans="1:11">
      <c r="A85" s="1" t="s">
        <v>94</v>
      </c>
      <c r="B85">
        <v>7</v>
      </c>
      <c r="C85">
        <v>7</v>
      </c>
      <c r="D85">
        <f t="shared" si="12"/>
        <v>21</v>
      </c>
      <c r="E85">
        <f t="shared" si="13"/>
        <v>0.00478250967888864</v>
      </c>
      <c r="F85">
        <v>4</v>
      </c>
      <c r="G85">
        <f t="shared" si="14"/>
        <v>0.00551724137931034</v>
      </c>
      <c r="H85">
        <v>3</v>
      </c>
      <c r="I85">
        <f t="shared" si="15"/>
        <v>0.00573613766730402</v>
      </c>
      <c r="J85">
        <f t="shared" si="17"/>
        <v>1</v>
      </c>
      <c r="K85">
        <f t="shared" si="16"/>
        <v>0.424984323293321</v>
      </c>
    </row>
    <row r="86" ht="31.2" spans="1:11">
      <c r="A86" s="1" t="s">
        <v>95</v>
      </c>
      <c r="B86">
        <v>4</v>
      </c>
      <c r="C86">
        <v>4</v>
      </c>
      <c r="D86">
        <f t="shared" si="12"/>
        <v>12</v>
      </c>
      <c r="E86">
        <f t="shared" si="13"/>
        <v>0.00273286267365065</v>
      </c>
      <c r="F86">
        <v>4</v>
      </c>
      <c r="G86">
        <f t="shared" si="14"/>
        <v>0.00551724137931034</v>
      </c>
      <c r="H86">
        <v>2</v>
      </c>
      <c r="I86">
        <f t="shared" si="15"/>
        <v>0.00382409177820268</v>
      </c>
      <c r="J86">
        <f t="shared" si="17"/>
        <v>1</v>
      </c>
      <c r="K86">
        <f t="shared" si="16"/>
        <v>0.292555958295168</v>
      </c>
    </row>
    <row r="87" ht="31.2" spans="1:11">
      <c r="A87" s="1" t="s">
        <v>96</v>
      </c>
      <c r="B87">
        <v>9</v>
      </c>
      <c r="C87">
        <v>9</v>
      </c>
      <c r="D87">
        <f t="shared" si="12"/>
        <v>27</v>
      </c>
      <c r="E87">
        <f t="shared" si="13"/>
        <v>0.00614894101571396</v>
      </c>
      <c r="F87">
        <v>4</v>
      </c>
      <c r="G87">
        <f t="shared" si="14"/>
        <v>0.00551724137931034</v>
      </c>
      <c r="H87">
        <v>4</v>
      </c>
      <c r="I87">
        <f t="shared" si="15"/>
        <v>0.00764818355640535</v>
      </c>
      <c r="J87">
        <f t="shared" si="17"/>
        <v>1</v>
      </c>
      <c r="K87">
        <f t="shared" si="16"/>
        <v>0.467052225487448</v>
      </c>
    </row>
    <row r="88" ht="15.6" spans="1:11">
      <c r="A88" s="1" t="s">
        <v>97</v>
      </c>
      <c r="B88">
        <v>9</v>
      </c>
      <c r="C88">
        <v>9</v>
      </c>
      <c r="D88">
        <f t="shared" si="12"/>
        <v>27</v>
      </c>
      <c r="E88">
        <f t="shared" si="13"/>
        <v>0.00614894101571396</v>
      </c>
      <c r="F88">
        <v>6</v>
      </c>
      <c r="G88">
        <f t="shared" si="14"/>
        <v>0.00827586206896552</v>
      </c>
      <c r="H88">
        <v>5</v>
      </c>
      <c r="I88">
        <f t="shared" si="15"/>
        <v>0.00956022944550669</v>
      </c>
      <c r="J88">
        <f t="shared" si="17"/>
        <v>1</v>
      </c>
      <c r="K88">
        <f t="shared" si="16"/>
        <v>0.344747110695452</v>
      </c>
    </row>
    <row r="89" ht="15.6" spans="1:11">
      <c r="A89" s="1" t="s">
        <v>98</v>
      </c>
      <c r="B89">
        <v>9</v>
      </c>
      <c r="C89">
        <v>9</v>
      </c>
      <c r="D89">
        <f t="shared" si="12"/>
        <v>27</v>
      </c>
      <c r="E89">
        <f t="shared" si="13"/>
        <v>0.00614894101571396</v>
      </c>
      <c r="F89">
        <v>6</v>
      </c>
      <c r="G89">
        <f t="shared" si="14"/>
        <v>0.00827586206896552</v>
      </c>
      <c r="H89">
        <v>5</v>
      </c>
      <c r="I89">
        <f t="shared" si="15"/>
        <v>0.00956022944550669</v>
      </c>
      <c r="J89">
        <f t="shared" si="17"/>
        <v>1</v>
      </c>
      <c r="K89">
        <f t="shared" si="16"/>
        <v>0.344747110695452</v>
      </c>
    </row>
    <row r="90" ht="15.6" spans="1:11">
      <c r="A90" s="1" t="s">
        <v>99</v>
      </c>
      <c r="B90">
        <v>8</v>
      </c>
      <c r="C90">
        <v>8</v>
      </c>
      <c r="D90">
        <f t="shared" si="12"/>
        <v>24</v>
      </c>
      <c r="E90">
        <f t="shared" si="13"/>
        <v>0.0054657253473013</v>
      </c>
      <c r="F90">
        <v>5</v>
      </c>
      <c r="G90">
        <f t="shared" si="14"/>
        <v>0.00689655172413793</v>
      </c>
      <c r="H90">
        <v>4</v>
      </c>
      <c r="I90">
        <f t="shared" si="15"/>
        <v>0.00764818355640535</v>
      </c>
      <c r="J90">
        <f t="shared" si="17"/>
        <v>1</v>
      </c>
      <c r="K90">
        <f t="shared" si="16"/>
        <v>0.37578720010208</v>
      </c>
    </row>
    <row r="91" ht="15.6" spans="1:11">
      <c r="A91" s="1" t="s">
        <v>100</v>
      </c>
      <c r="B91">
        <v>9</v>
      </c>
      <c r="C91">
        <v>9</v>
      </c>
      <c r="D91">
        <f t="shared" si="12"/>
        <v>27</v>
      </c>
      <c r="E91">
        <f t="shared" si="13"/>
        <v>0.00614894101571396</v>
      </c>
      <c r="F91">
        <v>4</v>
      </c>
      <c r="G91">
        <f t="shared" si="14"/>
        <v>0.00551724137931034</v>
      </c>
      <c r="H91">
        <v>3</v>
      </c>
      <c r="I91">
        <f t="shared" si="15"/>
        <v>0.00573613766730402</v>
      </c>
      <c r="J91">
        <f t="shared" si="17"/>
        <v>1</v>
      </c>
      <c r="K91">
        <f t="shared" si="16"/>
        <v>0.546408415662841</v>
      </c>
    </row>
    <row r="92" ht="15.6" spans="1:11">
      <c r="A92" s="1" t="s">
        <v>101</v>
      </c>
      <c r="B92">
        <v>6</v>
      </c>
      <c r="C92">
        <v>6</v>
      </c>
      <c r="D92">
        <f t="shared" si="12"/>
        <v>18</v>
      </c>
      <c r="E92">
        <f t="shared" si="13"/>
        <v>0.00409929401047597</v>
      </c>
      <c r="F92">
        <v>4</v>
      </c>
      <c r="G92">
        <f t="shared" si="14"/>
        <v>0.00551724137931034</v>
      </c>
      <c r="H92">
        <v>3</v>
      </c>
      <c r="I92">
        <f t="shared" si="15"/>
        <v>0.00573613766730402</v>
      </c>
      <c r="J92">
        <f t="shared" si="17"/>
        <v>1</v>
      </c>
      <c r="K92">
        <f t="shared" si="16"/>
        <v>0.36427227710856</v>
      </c>
    </row>
    <row r="93" ht="15.6" spans="1:11">
      <c r="A93" s="1" t="s">
        <v>102</v>
      </c>
      <c r="B93">
        <v>6</v>
      </c>
      <c r="C93">
        <v>6</v>
      </c>
      <c r="D93">
        <f t="shared" si="12"/>
        <v>18</v>
      </c>
      <c r="E93">
        <f t="shared" si="13"/>
        <v>0.00409929401047597</v>
      </c>
      <c r="F93">
        <v>3</v>
      </c>
      <c r="G93">
        <f t="shared" si="14"/>
        <v>0.00413793103448276</v>
      </c>
      <c r="H93">
        <v>3</v>
      </c>
      <c r="I93">
        <f t="shared" si="15"/>
        <v>0.00573613766730402</v>
      </c>
      <c r="J93">
        <f t="shared" si="17"/>
        <v>1</v>
      </c>
      <c r="K93">
        <f t="shared" si="16"/>
        <v>0.415157533766621</v>
      </c>
    </row>
    <row r="94" ht="15.6" spans="1:11">
      <c r="A94" s="1" t="s">
        <v>103</v>
      </c>
      <c r="B94">
        <v>7</v>
      </c>
      <c r="C94">
        <v>7</v>
      </c>
      <c r="D94">
        <f t="shared" si="12"/>
        <v>21</v>
      </c>
      <c r="E94">
        <f t="shared" si="13"/>
        <v>0.00478250967888864</v>
      </c>
      <c r="F94">
        <v>4</v>
      </c>
      <c r="G94">
        <f t="shared" si="14"/>
        <v>0.00551724137931034</v>
      </c>
      <c r="H94">
        <v>3</v>
      </c>
      <c r="I94">
        <f t="shared" si="15"/>
        <v>0.00573613766730402</v>
      </c>
      <c r="J94">
        <f t="shared" si="17"/>
        <v>1</v>
      </c>
      <c r="K94">
        <f t="shared" si="16"/>
        <v>0.424984323293321</v>
      </c>
    </row>
    <row r="95" ht="15.6" spans="1:11">
      <c r="A95" s="1" t="s">
        <v>104</v>
      </c>
      <c r="B95">
        <v>8</v>
      </c>
      <c r="C95">
        <v>8</v>
      </c>
      <c r="D95">
        <f t="shared" si="12"/>
        <v>24</v>
      </c>
      <c r="E95">
        <f t="shared" si="13"/>
        <v>0.0054657253473013</v>
      </c>
      <c r="F95">
        <v>3</v>
      </c>
      <c r="G95">
        <f t="shared" si="14"/>
        <v>0.00413793103448276</v>
      </c>
      <c r="H95">
        <v>3</v>
      </c>
      <c r="I95">
        <f t="shared" si="15"/>
        <v>0.00573613766730402</v>
      </c>
      <c r="J95">
        <f t="shared" si="17"/>
        <v>1</v>
      </c>
      <c r="K95">
        <f t="shared" si="16"/>
        <v>0.553543378355494</v>
      </c>
    </row>
    <row r="96" ht="15.6" spans="1:11">
      <c r="A96" s="1" t="s">
        <v>105</v>
      </c>
      <c r="B96">
        <v>8</v>
      </c>
      <c r="C96">
        <v>8</v>
      </c>
      <c r="D96">
        <f t="shared" si="12"/>
        <v>24</v>
      </c>
      <c r="E96">
        <f t="shared" si="13"/>
        <v>0.0054657253473013</v>
      </c>
      <c r="F96">
        <v>3</v>
      </c>
      <c r="G96">
        <f t="shared" si="14"/>
        <v>0.00413793103448276</v>
      </c>
      <c r="H96">
        <v>3</v>
      </c>
      <c r="I96">
        <f t="shared" si="15"/>
        <v>0.00573613766730402</v>
      </c>
      <c r="J96">
        <f t="shared" si="17"/>
        <v>1</v>
      </c>
      <c r="K96">
        <f t="shared" si="16"/>
        <v>0.553543378355494</v>
      </c>
    </row>
    <row r="97" ht="15.6" spans="1:11">
      <c r="A97" s="1" t="s">
        <v>106</v>
      </c>
      <c r="B97">
        <v>9</v>
      </c>
      <c r="C97">
        <v>9</v>
      </c>
      <c r="D97">
        <f t="shared" si="12"/>
        <v>27</v>
      </c>
      <c r="E97">
        <f t="shared" si="13"/>
        <v>0.00614894101571396</v>
      </c>
      <c r="F97">
        <v>3</v>
      </c>
      <c r="G97">
        <f t="shared" si="14"/>
        <v>0.00413793103448276</v>
      </c>
      <c r="H97">
        <v>2</v>
      </c>
      <c r="I97">
        <f t="shared" si="15"/>
        <v>0.00382409177820268</v>
      </c>
      <c r="J97">
        <f t="shared" si="17"/>
        <v>1</v>
      </c>
      <c r="K97">
        <f t="shared" si="16"/>
        <v>0.772283772650991</v>
      </c>
    </row>
    <row r="98" ht="15.6" spans="1:11">
      <c r="A98" s="1" t="s">
        <v>107</v>
      </c>
      <c r="B98">
        <v>6</v>
      </c>
      <c r="C98">
        <v>6</v>
      </c>
      <c r="D98">
        <f t="shared" si="12"/>
        <v>18</v>
      </c>
      <c r="E98">
        <f t="shared" si="13"/>
        <v>0.00409929401047597</v>
      </c>
      <c r="F98">
        <v>3</v>
      </c>
      <c r="G98">
        <f t="shared" si="14"/>
        <v>0.00413793103448276</v>
      </c>
      <c r="H98">
        <v>2</v>
      </c>
      <c r="I98">
        <f t="shared" si="15"/>
        <v>0.00382409177820268</v>
      </c>
      <c r="J98">
        <f t="shared" ref="J98:J129" si="18">EXP(LR35)</f>
        <v>1</v>
      </c>
      <c r="K98">
        <f t="shared" si="16"/>
        <v>0.514855848433994</v>
      </c>
    </row>
    <row r="99" ht="15.6" spans="1:11">
      <c r="A99" s="1" t="s">
        <v>108</v>
      </c>
      <c r="B99">
        <v>9</v>
      </c>
      <c r="C99">
        <v>9</v>
      </c>
      <c r="D99">
        <f t="shared" si="12"/>
        <v>27</v>
      </c>
      <c r="E99">
        <f t="shared" si="13"/>
        <v>0.00614894101571396</v>
      </c>
      <c r="F99">
        <v>4</v>
      </c>
      <c r="G99">
        <f t="shared" si="14"/>
        <v>0.00551724137931034</v>
      </c>
      <c r="H99">
        <v>4</v>
      </c>
      <c r="I99">
        <f t="shared" si="15"/>
        <v>0.00764818355640535</v>
      </c>
      <c r="J99">
        <f t="shared" si="18"/>
        <v>1</v>
      </c>
      <c r="K99">
        <f t="shared" si="16"/>
        <v>0.467052225487448</v>
      </c>
    </row>
    <row r="100" ht="15.6" spans="1:11">
      <c r="A100" s="1" t="s">
        <v>109</v>
      </c>
      <c r="B100">
        <v>9</v>
      </c>
      <c r="C100">
        <v>9</v>
      </c>
      <c r="D100">
        <f t="shared" ref="D100:D131" si="19">B100*2+C100*1</f>
        <v>27</v>
      </c>
      <c r="E100">
        <f t="shared" ref="E100:E131" si="20">D100/4391*100%</f>
        <v>0.00614894101571396</v>
      </c>
      <c r="F100">
        <v>4</v>
      </c>
      <c r="G100">
        <f t="shared" ref="G100:G131" si="21">F100/725</f>
        <v>0.00551724137931034</v>
      </c>
      <c r="H100">
        <v>4</v>
      </c>
      <c r="I100">
        <f t="shared" ref="I100:I131" si="22">H100/523</f>
        <v>0.00764818355640535</v>
      </c>
      <c r="J100">
        <f t="shared" si="18"/>
        <v>1</v>
      </c>
      <c r="K100">
        <f t="shared" ref="K100:K131" si="23">E100/(G100+I100)*J100</f>
        <v>0.467052225487448</v>
      </c>
    </row>
    <row r="101" ht="15.6" spans="1:11">
      <c r="A101" s="1" t="s">
        <v>110</v>
      </c>
      <c r="B101">
        <v>6</v>
      </c>
      <c r="C101">
        <v>6</v>
      </c>
      <c r="D101">
        <f t="shared" si="19"/>
        <v>18</v>
      </c>
      <c r="E101">
        <f t="shared" si="20"/>
        <v>0.00409929401047597</v>
      </c>
      <c r="F101">
        <v>3</v>
      </c>
      <c r="G101">
        <f t="shared" si="21"/>
        <v>0.00413793103448276</v>
      </c>
      <c r="H101">
        <v>2</v>
      </c>
      <c r="I101">
        <f t="shared" si="22"/>
        <v>0.00382409177820268</v>
      </c>
      <c r="J101">
        <f t="shared" si="18"/>
        <v>1</v>
      </c>
      <c r="K101">
        <f t="shared" si="23"/>
        <v>0.514855848433994</v>
      </c>
    </row>
    <row r="102" ht="15.6" spans="1:11">
      <c r="A102" s="1" t="s">
        <v>111</v>
      </c>
      <c r="B102">
        <v>6</v>
      </c>
      <c r="C102">
        <v>6</v>
      </c>
      <c r="D102">
        <f t="shared" si="19"/>
        <v>18</v>
      </c>
      <c r="E102">
        <f t="shared" si="20"/>
        <v>0.00409929401047597</v>
      </c>
      <c r="F102">
        <v>3</v>
      </c>
      <c r="G102">
        <f t="shared" si="21"/>
        <v>0.00413793103448276</v>
      </c>
      <c r="H102">
        <v>2</v>
      </c>
      <c r="I102">
        <f t="shared" si="22"/>
        <v>0.00382409177820268</v>
      </c>
      <c r="J102">
        <f t="shared" si="18"/>
        <v>1</v>
      </c>
      <c r="K102">
        <f t="shared" si="23"/>
        <v>0.514855848433994</v>
      </c>
    </row>
    <row r="103" ht="15.6" spans="1:11">
      <c r="A103" s="1" t="s">
        <v>112</v>
      </c>
      <c r="B103">
        <v>9</v>
      </c>
      <c r="C103">
        <v>9</v>
      </c>
      <c r="D103">
        <f t="shared" si="19"/>
        <v>27</v>
      </c>
      <c r="E103">
        <f t="shared" si="20"/>
        <v>0.00614894101571396</v>
      </c>
      <c r="F103">
        <v>4</v>
      </c>
      <c r="G103">
        <f t="shared" si="21"/>
        <v>0.00551724137931034</v>
      </c>
      <c r="H103">
        <v>4</v>
      </c>
      <c r="I103">
        <f t="shared" si="22"/>
        <v>0.00764818355640535</v>
      </c>
      <c r="J103">
        <f t="shared" si="18"/>
        <v>1</v>
      </c>
      <c r="K103">
        <f t="shared" si="23"/>
        <v>0.467052225487448</v>
      </c>
    </row>
    <row r="104" ht="15.6" spans="1:11">
      <c r="A104" s="1" t="s">
        <v>113</v>
      </c>
      <c r="B104">
        <v>2</v>
      </c>
      <c r="C104">
        <v>5</v>
      </c>
      <c r="D104">
        <f t="shared" si="19"/>
        <v>9</v>
      </c>
      <c r="E104">
        <f t="shared" si="20"/>
        <v>0.00204964700523799</v>
      </c>
      <c r="F104">
        <v>5</v>
      </c>
      <c r="G104">
        <f t="shared" si="21"/>
        <v>0.00689655172413793</v>
      </c>
      <c r="H104">
        <v>2</v>
      </c>
      <c r="I104">
        <f t="shared" si="22"/>
        <v>0.00382409177820268</v>
      </c>
      <c r="J104">
        <f t="shared" si="18"/>
        <v>1</v>
      </c>
      <c r="K104">
        <f t="shared" si="23"/>
        <v>0.191186938059315</v>
      </c>
    </row>
    <row r="105" ht="15.6" spans="1:11">
      <c r="A105" s="1" t="s">
        <v>114</v>
      </c>
      <c r="B105">
        <v>2</v>
      </c>
      <c r="C105">
        <v>5</v>
      </c>
      <c r="D105">
        <f t="shared" si="19"/>
        <v>9</v>
      </c>
      <c r="E105">
        <f t="shared" si="20"/>
        <v>0.00204964700523799</v>
      </c>
      <c r="F105">
        <v>5</v>
      </c>
      <c r="G105">
        <f t="shared" si="21"/>
        <v>0.00689655172413793</v>
      </c>
      <c r="H105">
        <v>2</v>
      </c>
      <c r="I105">
        <f t="shared" si="22"/>
        <v>0.00382409177820268</v>
      </c>
      <c r="J105">
        <f t="shared" si="18"/>
        <v>1</v>
      </c>
      <c r="K105">
        <f t="shared" si="23"/>
        <v>0.191186938059315</v>
      </c>
    </row>
    <row r="106" ht="15.6" spans="1:11">
      <c r="A106" s="1" t="s">
        <v>115</v>
      </c>
      <c r="B106">
        <v>2</v>
      </c>
      <c r="C106">
        <v>5</v>
      </c>
      <c r="D106">
        <f t="shared" si="19"/>
        <v>9</v>
      </c>
      <c r="E106">
        <f t="shared" si="20"/>
        <v>0.00204964700523799</v>
      </c>
      <c r="F106">
        <v>5</v>
      </c>
      <c r="G106">
        <f t="shared" si="21"/>
        <v>0.00689655172413793</v>
      </c>
      <c r="H106">
        <v>2</v>
      </c>
      <c r="I106">
        <f t="shared" si="22"/>
        <v>0.00382409177820268</v>
      </c>
      <c r="J106">
        <f t="shared" si="18"/>
        <v>1</v>
      </c>
      <c r="K106">
        <f t="shared" si="23"/>
        <v>0.191186938059315</v>
      </c>
    </row>
    <row r="107" ht="15.6" spans="1:11">
      <c r="A107" s="1" t="s">
        <v>116</v>
      </c>
      <c r="B107">
        <v>2</v>
      </c>
      <c r="C107">
        <v>5</v>
      </c>
      <c r="D107">
        <f t="shared" si="19"/>
        <v>9</v>
      </c>
      <c r="E107">
        <f t="shared" si="20"/>
        <v>0.00204964700523799</v>
      </c>
      <c r="F107">
        <v>5</v>
      </c>
      <c r="G107">
        <f t="shared" si="21"/>
        <v>0.00689655172413793</v>
      </c>
      <c r="H107">
        <v>2</v>
      </c>
      <c r="I107">
        <f t="shared" si="22"/>
        <v>0.00382409177820268</v>
      </c>
      <c r="J107">
        <f t="shared" si="18"/>
        <v>1</v>
      </c>
      <c r="K107">
        <f t="shared" si="23"/>
        <v>0.191186938059315</v>
      </c>
    </row>
    <row r="108" ht="15.6" spans="1:11">
      <c r="A108" s="1" t="s">
        <v>117</v>
      </c>
      <c r="B108">
        <v>2</v>
      </c>
      <c r="C108">
        <v>5</v>
      </c>
      <c r="D108">
        <f t="shared" si="19"/>
        <v>9</v>
      </c>
      <c r="E108">
        <f t="shared" si="20"/>
        <v>0.00204964700523799</v>
      </c>
      <c r="F108">
        <v>5</v>
      </c>
      <c r="G108">
        <f t="shared" si="21"/>
        <v>0.00689655172413793</v>
      </c>
      <c r="H108">
        <v>2</v>
      </c>
      <c r="I108">
        <f t="shared" si="22"/>
        <v>0.00382409177820268</v>
      </c>
      <c r="J108">
        <f t="shared" si="18"/>
        <v>1</v>
      </c>
      <c r="K108">
        <f t="shared" si="23"/>
        <v>0.191186938059315</v>
      </c>
    </row>
    <row r="109" ht="15.6" spans="1:11">
      <c r="A109" s="1" t="s">
        <v>118</v>
      </c>
      <c r="B109">
        <v>2</v>
      </c>
      <c r="C109">
        <v>5</v>
      </c>
      <c r="D109">
        <f t="shared" si="19"/>
        <v>9</v>
      </c>
      <c r="E109">
        <f t="shared" si="20"/>
        <v>0.00204964700523799</v>
      </c>
      <c r="F109">
        <v>5</v>
      </c>
      <c r="G109">
        <f t="shared" si="21"/>
        <v>0.00689655172413793</v>
      </c>
      <c r="H109">
        <v>2</v>
      </c>
      <c r="I109">
        <f t="shared" si="22"/>
        <v>0.00382409177820268</v>
      </c>
      <c r="J109">
        <f t="shared" si="18"/>
        <v>1</v>
      </c>
      <c r="K109">
        <f t="shared" si="23"/>
        <v>0.191186938059315</v>
      </c>
    </row>
    <row r="110" ht="15.6" spans="1:11">
      <c r="A110" s="1" t="s">
        <v>119</v>
      </c>
      <c r="B110">
        <v>2</v>
      </c>
      <c r="C110">
        <v>5</v>
      </c>
      <c r="D110">
        <f t="shared" si="19"/>
        <v>9</v>
      </c>
      <c r="E110">
        <f t="shared" si="20"/>
        <v>0.00204964700523799</v>
      </c>
      <c r="F110">
        <v>5</v>
      </c>
      <c r="G110">
        <f t="shared" si="21"/>
        <v>0.00689655172413793</v>
      </c>
      <c r="H110">
        <v>2</v>
      </c>
      <c r="I110">
        <f t="shared" si="22"/>
        <v>0.00382409177820268</v>
      </c>
      <c r="J110">
        <f t="shared" si="18"/>
        <v>1</v>
      </c>
      <c r="K110">
        <f t="shared" si="23"/>
        <v>0.191186938059315</v>
      </c>
    </row>
    <row r="111" ht="31.2" spans="1:11">
      <c r="A111" s="1" t="s">
        <v>120</v>
      </c>
      <c r="B111">
        <v>2</v>
      </c>
      <c r="C111">
        <v>5</v>
      </c>
      <c r="D111">
        <f t="shared" si="19"/>
        <v>9</v>
      </c>
      <c r="E111">
        <f t="shared" si="20"/>
        <v>0.00204964700523799</v>
      </c>
      <c r="F111">
        <v>5</v>
      </c>
      <c r="G111">
        <f t="shared" si="21"/>
        <v>0.00689655172413793</v>
      </c>
      <c r="H111">
        <v>2</v>
      </c>
      <c r="I111">
        <f t="shared" si="22"/>
        <v>0.00382409177820268</v>
      </c>
      <c r="J111">
        <f t="shared" si="18"/>
        <v>1</v>
      </c>
      <c r="K111">
        <f t="shared" si="23"/>
        <v>0.191186938059315</v>
      </c>
    </row>
    <row r="112" ht="31.2" spans="1:11">
      <c r="A112" s="1" t="s">
        <v>121</v>
      </c>
      <c r="B112">
        <v>2</v>
      </c>
      <c r="C112">
        <v>5</v>
      </c>
      <c r="D112">
        <f t="shared" si="19"/>
        <v>9</v>
      </c>
      <c r="E112">
        <f t="shared" si="20"/>
        <v>0.00204964700523799</v>
      </c>
      <c r="F112">
        <v>5</v>
      </c>
      <c r="G112">
        <f t="shared" si="21"/>
        <v>0.00689655172413793</v>
      </c>
      <c r="H112">
        <v>2</v>
      </c>
      <c r="I112">
        <f t="shared" si="22"/>
        <v>0.00382409177820268</v>
      </c>
      <c r="J112">
        <f t="shared" si="18"/>
        <v>1</v>
      </c>
      <c r="K112">
        <f t="shared" si="23"/>
        <v>0.191186938059315</v>
      </c>
    </row>
    <row r="113" ht="15.6" spans="1:11">
      <c r="A113" s="1" t="s">
        <v>122</v>
      </c>
      <c r="B113">
        <v>9</v>
      </c>
      <c r="C113">
        <v>9</v>
      </c>
      <c r="D113">
        <f t="shared" si="19"/>
        <v>27</v>
      </c>
      <c r="E113">
        <f t="shared" si="20"/>
        <v>0.00614894101571396</v>
      </c>
      <c r="F113">
        <v>6</v>
      </c>
      <c r="G113">
        <f t="shared" si="21"/>
        <v>0.00827586206896552</v>
      </c>
      <c r="H113">
        <v>4</v>
      </c>
      <c r="I113">
        <f t="shared" si="22"/>
        <v>0.00764818355640535</v>
      </c>
      <c r="J113">
        <f t="shared" si="18"/>
        <v>1</v>
      </c>
      <c r="K113">
        <f t="shared" si="23"/>
        <v>0.386141886325495</v>
      </c>
    </row>
    <row r="114" ht="15.6" spans="1:11">
      <c r="A114" s="1" t="s">
        <v>123</v>
      </c>
      <c r="B114">
        <v>9</v>
      </c>
      <c r="C114">
        <v>9</v>
      </c>
      <c r="D114">
        <f t="shared" si="19"/>
        <v>27</v>
      </c>
      <c r="E114">
        <f t="shared" si="20"/>
        <v>0.00614894101571396</v>
      </c>
      <c r="F114">
        <v>6</v>
      </c>
      <c r="G114">
        <f t="shared" si="21"/>
        <v>0.00827586206896552</v>
      </c>
      <c r="H114">
        <v>3</v>
      </c>
      <c r="I114">
        <f t="shared" si="22"/>
        <v>0.00573613766730402</v>
      </c>
      <c r="J114">
        <f t="shared" si="18"/>
        <v>1</v>
      </c>
      <c r="K114">
        <f t="shared" si="23"/>
        <v>0.438833937442752</v>
      </c>
    </row>
    <row r="115" ht="15.6" spans="1:11">
      <c r="A115" s="1" t="s">
        <v>124</v>
      </c>
      <c r="B115">
        <v>9</v>
      </c>
      <c r="C115">
        <v>9</v>
      </c>
      <c r="D115">
        <f t="shared" si="19"/>
        <v>27</v>
      </c>
      <c r="E115">
        <f t="shared" si="20"/>
        <v>0.00614894101571396</v>
      </c>
      <c r="F115">
        <v>4</v>
      </c>
      <c r="G115">
        <f t="shared" si="21"/>
        <v>0.00551724137931034</v>
      </c>
      <c r="H115">
        <v>3</v>
      </c>
      <c r="I115">
        <f t="shared" si="22"/>
        <v>0.00573613766730402</v>
      </c>
      <c r="J115">
        <f t="shared" si="18"/>
        <v>1</v>
      </c>
      <c r="K115">
        <f t="shared" si="23"/>
        <v>0.546408415662841</v>
      </c>
    </row>
    <row r="116" ht="15.6" spans="1:11">
      <c r="A116" s="1" t="s">
        <v>125</v>
      </c>
      <c r="B116">
        <v>9</v>
      </c>
      <c r="C116">
        <v>9</v>
      </c>
      <c r="D116">
        <f t="shared" si="19"/>
        <v>27</v>
      </c>
      <c r="E116">
        <f t="shared" si="20"/>
        <v>0.00614894101571396</v>
      </c>
      <c r="F116">
        <v>4</v>
      </c>
      <c r="G116">
        <f t="shared" si="21"/>
        <v>0.00551724137931034</v>
      </c>
      <c r="H116">
        <v>4</v>
      </c>
      <c r="I116">
        <f t="shared" si="22"/>
        <v>0.00764818355640535</v>
      </c>
      <c r="J116">
        <f t="shared" si="18"/>
        <v>1</v>
      </c>
      <c r="K116">
        <f t="shared" si="23"/>
        <v>0.467052225487448</v>
      </c>
    </row>
    <row r="117" ht="15.6" spans="1:11">
      <c r="A117" s="1" t="s">
        <v>126</v>
      </c>
      <c r="B117">
        <v>8</v>
      </c>
      <c r="C117">
        <v>8</v>
      </c>
      <c r="D117">
        <f t="shared" si="19"/>
        <v>24</v>
      </c>
      <c r="E117">
        <f t="shared" si="20"/>
        <v>0.0054657253473013</v>
      </c>
      <c r="F117">
        <v>4</v>
      </c>
      <c r="G117">
        <f t="shared" si="21"/>
        <v>0.00551724137931034</v>
      </c>
      <c r="H117">
        <v>4</v>
      </c>
      <c r="I117">
        <f t="shared" si="22"/>
        <v>0.00764818355640535</v>
      </c>
      <c r="J117">
        <f t="shared" si="18"/>
        <v>1</v>
      </c>
      <c r="K117">
        <f t="shared" si="23"/>
        <v>0.415157533766621</v>
      </c>
    </row>
    <row r="118" ht="31.2" spans="1:11">
      <c r="A118" s="1" t="s">
        <v>127</v>
      </c>
      <c r="B118">
        <v>9</v>
      </c>
      <c r="C118">
        <v>9</v>
      </c>
      <c r="D118">
        <f t="shared" si="19"/>
        <v>27</v>
      </c>
      <c r="E118">
        <f t="shared" si="20"/>
        <v>0.00614894101571396</v>
      </c>
      <c r="F118">
        <v>5</v>
      </c>
      <c r="G118">
        <f t="shared" si="21"/>
        <v>0.00689655172413793</v>
      </c>
      <c r="H118">
        <v>4</v>
      </c>
      <c r="I118">
        <f t="shared" si="22"/>
        <v>0.00764818355640535</v>
      </c>
      <c r="J118">
        <f t="shared" si="18"/>
        <v>1</v>
      </c>
      <c r="K118">
        <f t="shared" si="23"/>
        <v>0.42276060011484</v>
      </c>
    </row>
    <row r="119" ht="46.8" spans="1:11">
      <c r="A119" s="1" t="s">
        <v>128</v>
      </c>
      <c r="B119">
        <v>9</v>
      </c>
      <c r="C119">
        <v>9</v>
      </c>
      <c r="D119">
        <f t="shared" si="19"/>
        <v>27</v>
      </c>
      <c r="E119">
        <f t="shared" si="20"/>
        <v>0.00614894101571396</v>
      </c>
      <c r="F119">
        <v>5</v>
      </c>
      <c r="G119">
        <f t="shared" si="21"/>
        <v>0.00689655172413793</v>
      </c>
      <c r="H119">
        <v>3</v>
      </c>
      <c r="I119">
        <f t="shared" si="22"/>
        <v>0.00573613766730402</v>
      </c>
      <c r="J119">
        <f t="shared" si="18"/>
        <v>1</v>
      </c>
      <c r="K119">
        <f t="shared" si="23"/>
        <v>0.486748373618652</v>
      </c>
    </row>
    <row r="120" ht="46.8" spans="1:11">
      <c r="A120" s="1" t="s">
        <v>129</v>
      </c>
      <c r="B120">
        <v>9</v>
      </c>
      <c r="C120">
        <v>9</v>
      </c>
      <c r="D120">
        <f t="shared" si="19"/>
        <v>27</v>
      </c>
      <c r="E120">
        <f t="shared" si="20"/>
        <v>0.00614894101571396</v>
      </c>
      <c r="F120">
        <v>5</v>
      </c>
      <c r="G120">
        <f t="shared" si="21"/>
        <v>0.00689655172413793</v>
      </c>
      <c r="H120">
        <v>2</v>
      </c>
      <c r="I120">
        <f t="shared" si="22"/>
        <v>0.00382409177820268</v>
      </c>
      <c r="J120">
        <f t="shared" si="18"/>
        <v>1</v>
      </c>
      <c r="K120">
        <f t="shared" si="23"/>
        <v>0.573560814177944</v>
      </c>
    </row>
    <row r="121" ht="46.8" spans="1:11">
      <c r="A121" s="1" t="s">
        <v>130</v>
      </c>
      <c r="B121">
        <v>9</v>
      </c>
      <c r="C121">
        <v>9</v>
      </c>
      <c r="D121">
        <f t="shared" si="19"/>
        <v>27</v>
      </c>
      <c r="E121">
        <f t="shared" si="20"/>
        <v>0.00614894101571396</v>
      </c>
      <c r="F121">
        <v>5</v>
      </c>
      <c r="G121">
        <f t="shared" si="21"/>
        <v>0.00689655172413793</v>
      </c>
      <c r="H121">
        <v>2</v>
      </c>
      <c r="I121">
        <f t="shared" si="22"/>
        <v>0.00382409177820268</v>
      </c>
      <c r="J121">
        <f t="shared" si="18"/>
        <v>1</v>
      </c>
      <c r="K121">
        <f t="shared" si="23"/>
        <v>0.573560814177944</v>
      </c>
    </row>
    <row r="122" ht="46.8" spans="1:11">
      <c r="A122" s="1" t="s">
        <v>131</v>
      </c>
      <c r="B122">
        <v>9</v>
      </c>
      <c r="C122">
        <v>9</v>
      </c>
      <c r="D122">
        <f t="shared" si="19"/>
        <v>27</v>
      </c>
      <c r="E122">
        <f t="shared" si="20"/>
        <v>0.00614894101571396</v>
      </c>
      <c r="F122">
        <v>5</v>
      </c>
      <c r="G122">
        <f t="shared" si="21"/>
        <v>0.00689655172413793</v>
      </c>
      <c r="H122">
        <v>2</v>
      </c>
      <c r="I122">
        <f t="shared" si="22"/>
        <v>0.00382409177820268</v>
      </c>
      <c r="J122">
        <f t="shared" si="18"/>
        <v>1</v>
      </c>
      <c r="K122">
        <f t="shared" si="23"/>
        <v>0.573560814177944</v>
      </c>
    </row>
    <row r="123" ht="46.8" spans="1:11">
      <c r="A123" s="1" t="s">
        <v>132</v>
      </c>
      <c r="B123">
        <v>9</v>
      </c>
      <c r="C123">
        <v>9</v>
      </c>
      <c r="D123">
        <f t="shared" si="19"/>
        <v>27</v>
      </c>
      <c r="E123">
        <f t="shared" si="20"/>
        <v>0.00614894101571396</v>
      </c>
      <c r="F123">
        <v>5</v>
      </c>
      <c r="G123">
        <f t="shared" si="21"/>
        <v>0.00689655172413793</v>
      </c>
      <c r="H123">
        <v>3</v>
      </c>
      <c r="I123">
        <f t="shared" si="22"/>
        <v>0.00573613766730402</v>
      </c>
      <c r="J123">
        <f t="shared" si="18"/>
        <v>1</v>
      </c>
      <c r="K123">
        <f t="shared" si="23"/>
        <v>0.486748373618652</v>
      </c>
    </row>
    <row r="124" ht="46.8" spans="1:11">
      <c r="A124" s="1" t="s">
        <v>133</v>
      </c>
      <c r="B124">
        <v>9</v>
      </c>
      <c r="C124">
        <v>9</v>
      </c>
      <c r="D124">
        <f t="shared" si="19"/>
        <v>27</v>
      </c>
      <c r="E124">
        <f t="shared" si="20"/>
        <v>0.00614894101571396</v>
      </c>
      <c r="F124">
        <v>5</v>
      </c>
      <c r="G124">
        <f t="shared" si="21"/>
        <v>0.00689655172413793</v>
      </c>
      <c r="H124">
        <v>2</v>
      </c>
      <c r="I124">
        <f t="shared" si="22"/>
        <v>0.00382409177820268</v>
      </c>
      <c r="J124">
        <f t="shared" si="18"/>
        <v>1</v>
      </c>
      <c r="K124">
        <f t="shared" si="23"/>
        <v>0.573560814177944</v>
      </c>
    </row>
    <row r="125" ht="46.8" spans="1:11">
      <c r="A125" s="1" t="s">
        <v>134</v>
      </c>
      <c r="B125">
        <v>9</v>
      </c>
      <c r="C125">
        <v>9</v>
      </c>
      <c r="D125">
        <f t="shared" si="19"/>
        <v>27</v>
      </c>
      <c r="E125">
        <f t="shared" si="20"/>
        <v>0.00614894101571396</v>
      </c>
      <c r="F125">
        <v>5</v>
      </c>
      <c r="G125">
        <f t="shared" si="21"/>
        <v>0.00689655172413793</v>
      </c>
      <c r="H125">
        <v>2</v>
      </c>
      <c r="I125">
        <f t="shared" si="22"/>
        <v>0.00382409177820268</v>
      </c>
      <c r="J125">
        <f t="shared" si="18"/>
        <v>1</v>
      </c>
      <c r="K125">
        <f t="shared" si="23"/>
        <v>0.573560814177944</v>
      </c>
    </row>
    <row r="126" ht="46.8" spans="1:11">
      <c r="A126" s="1" t="s">
        <v>135</v>
      </c>
      <c r="B126">
        <v>9</v>
      </c>
      <c r="C126">
        <v>9</v>
      </c>
      <c r="D126">
        <f t="shared" si="19"/>
        <v>27</v>
      </c>
      <c r="E126">
        <f t="shared" si="20"/>
        <v>0.00614894101571396</v>
      </c>
      <c r="F126">
        <v>5</v>
      </c>
      <c r="G126">
        <f t="shared" si="21"/>
        <v>0.00689655172413793</v>
      </c>
      <c r="H126">
        <v>2</v>
      </c>
      <c r="I126">
        <f t="shared" si="22"/>
        <v>0.00382409177820268</v>
      </c>
      <c r="J126">
        <f t="shared" si="18"/>
        <v>1</v>
      </c>
      <c r="K126">
        <f t="shared" si="23"/>
        <v>0.573560814177944</v>
      </c>
    </row>
    <row r="127" ht="46.8" spans="1:11">
      <c r="A127" s="1" t="s">
        <v>136</v>
      </c>
      <c r="B127">
        <v>9</v>
      </c>
      <c r="C127">
        <v>9</v>
      </c>
      <c r="D127">
        <f t="shared" si="19"/>
        <v>27</v>
      </c>
      <c r="E127">
        <f t="shared" si="20"/>
        <v>0.00614894101571396</v>
      </c>
      <c r="F127">
        <v>5</v>
      </c>
      <c r="G127">
        <f t="shared" si="21"/>
        <v>0.00689655172413793</v>
      </c>
      <c r="H127">
        <v>3</v>
      </c>
      <c r="I127">
        <f t="shared" si="22"/>
        <v>0.00573613766730402</v>
      </c>
      <c r="J127">
        <f t="shared" si="18"/>
        <v>1</v>
      </c>
      <c r="K127">
        <f t="shared" si="23"/>
        <v>0.486748373618652</v>
      </c>
    </row>
    <row r="128" ht="46.8" spans="1:11">
      <c r="A128" s="1" t="s">
        <v>137</v>
      </c>
      <c r="B128">
        <v>9</v>
      </c>
      <c r="C128">
        <v>9</v>
      </c>
      <c r="D128">
        <f t="shared" si="19"/>
        <v>27</v>
      </c>
      <c r="E128">
        <f t="shared" si="20"/>
        <v>0.00614894101571396</v>
      </c>
      <c r="F128">
        <v>5</v>
      </c>
      <c r="G128">
        <f t="shared" si="21"/>
        <v>0.00689655172413793</v>
      </c>
      <c r="H128">
        <v>2</v>
      </c>
      <c r="I128">
        <f t="shared" si="22"/>
        <v>0.00382409177820268</v>
      </c>
      <c r="J128">
        <f t="shared" si="18"/>
        <v>1</v>
      </c>
      <c r="K128">
        <f t="shared" si="23"/>
        <v>0.573560814177944</v>
      </c>
    </row>
    <row r="129" ht="46.8" spans="1:11">
      <c r="A129" s="1" t="s">
        <v>138</v>
      </c>
      <c r="B129">
        <v>9</v>
      </c>
      <c r="C129">
        <v>9</v>
      </c>
      <c r="D129">
        <f t="shared" si="19"/>
        <v>27</v>
      </c>
      <c r="E129">
        <f t="shared" si="20"/>
        <v>0.00614894101571396</v>
      </c>
      <c r="F129">
        <v>5</v>
      </c>
      <c r="G129">
        <f t="shared" si="21"/>
        <v>0.00689655172413793</v>
      </c>
      <c r="H129">
        <v>2</v>
      </c>
      <c r="I129">
        <f t="shared" si="22"/>
        <v>0.00382409177820268</v>
      </c>
      <c r="J129">
        <f t="shared" si="18"/>
        <v>1</v>
      </c>
      <c r="K129">
        <f t="shared" si="23"/>
        <v>0.573560814177944</v>
      </c>
    </row>
    <row r="130" ht="46.8" spans="1:11">
      <c r="A130" s="1" t="s">
        <v>139</v>
      </c>
      <c r="B130">
        <v>8</v>
      </c>
      <c r="C130">
        <v>8</v>
      </c>
      <c r="D130">
        <f t="shared" si="19"/>
        <v>24</v>
      </c>
      <c r="E130">
        <f t="shared" si="20"/>
        <v>0.0054657253473013</v>
      </c>
      <c r="F130">
        <v>5</v>
      </c>
      <c r="G130">
        <f t="shared" si="21"/>
        <v>0.00689655172413793</v>
      </c>
      <c r="H130">
        <v>2</v>
      </c>
      <c r="I130">
        <f t="shared" si="22"/>
        <v>0.00382409177820268</v>
      </c>
      <c r="J130">
        <f t="shared" ref="J130:J161" si="24">EXP(LR67)</f>
        <v>1</v>
      </c>
      <c r="K130">
        <f t="shared" si="23"/>
        <v>0.509831834824839</v>
      </c>
    </row>
    <row r="131" ht="31.2" spans="1:11">
      <c r="A131" s="1" t="s">
        <v>140</v>
      </c>
      <c r="B131">
        <v>8</v>
      </c>
      <c r="C131">
        <v>8</v>
      </c>
      <c r="D131">
        <f t="shared" si="19"/>
        <v>24</v>
      </c>
      <c r="E131">
        <f t="shared" si="20"/>
        <v>0.0054657253473013</v>
      </c>
      <c r="F131">
        <v>3</v>
      </c>
      <c r="G131">
        <f t="shared" si="21"/>
        <v>0.00413793103448276</v>
      </c>
      <c r="H131">
        <v>2</v>
      </c>
      <c r="I131">
        <f t="shared" si="22"/>
        <v>0.00382409177820268</v>
      </c>
      <c r="J131">
        <f t="shared" si="24"/>
        <v>1</v>
      </c>
      <c r="K131">
        <f t="shared" si="23"/>
        <v>0.686474464578658</v>
      </c>
    </row>
    <row r="132" ht="31.2" spans="1:11">
      <c r="A132" s="1" t="s">
        <v>141</v>
      </c>
      <c r="B132">
        <v>8</v>
      </c>
      <c r="C132">
        <v>8</v>
      </c>
      <c r="D132">
        <f t="shared" ref="D132:D163" si="25">B132*2+C132*1</f>
        <v>24</v>
      </c>
      <c r="E132">
        <f t="shared" ref="E132:E163" si="26">D132/4391*100%</f>
        <v>0.0054657253473013</v>
      </c>
      <c r="F132">
        <v>3</v>
      </c>
      <c r="G132">
        <f t="shared" ref="G132:G163" si="27">F132/725</f>
        <v>0.00413793103448276</v>
      </c>
      <c r="H132">
        <v>2</v>
      </c>
      <c r="I132">
        <f t="shared" ref="I132:I163" si="28">H132/523</f>
        <v>0.00382409177820268</v>
      </c>
      <c r="J132">
        <f t="shared" si="24"/>
        <v>1</v>
      </c>
      <c r="K132">
        <f t="shared" ref="K132:K163" si="29">E132/(G132+I132)*J132</f>
        <v>0.686474464578658</v>
      </c>
    </row>
    <row r="133" ht="31.2" spans="1:11">
      <c r="A133" s="1" t="s">
        <v>142</v>
      </c>
      <c r="B133">
        <v>8</v>
      </c>
      <c r="C133">
        <v>8</v>
      </c>
      <c r="D133">
        <f t="shared" si="25"/>
        <v>24</v>
      </c>
      <c r="E133">
        <f t="shared" si="26"/>
        <v>0.0054657253473013</v>
      </c>
      <c r="F133">
        <v>4</v>
      </c>
      <c r="G133">
        <f t="shared" si="27"/>
        <v>0.00551724137931034</v>
      </c>
      <c r="H133">
        <v>4</v>
      </c>
      <c r="I133">
        <f t="shared" si="28"/>
        <v>0.00764818355640535</v>
      </c>
      <c r="J133">
        <f t="shared" si="24"/>
        <v>1</v>
      </c>
      <c r="K133">
        <f t="shared" si="29"/>
        <v>0.415157533766621</v>
      </c>
    </row>
    <row r="134" ht="31.2" spans="1:11">
      <c r="A134" s="1" t="s">
        <v>143</v>
      </c>
      <c r="B134">
        <v>8</v>
      </c>
      <c r="C134">
        <v>8</v>
      </c>
      <c r="D134">
        <f t="shared" si="25"/>
        <v>24</v>
      </c>
      <c r="E134">
        <f t="shared" si="26"/>
        <v>0.0054657253473013</v>
      </c>
      <c r="F134">
        <v>4</v>
      </c>
      <c r="G134">
        <f t="shared" si="27"/>
        <v>0.00551724137931034</v>
      </c>
      <c r="H134">
        <v>3</v>
      </c>
      <c r="I134">
        <f t="shared" si="28"/>
        <v>0.00573613766730402</v>
      </c>
      <c r="J134">
        <f t="shared" si="24"/>
        <v>1</v>
      </c>
      <c r="K134">
        <f t="shared" si="29"/>
        <v>0.485696369478081</v>
      </c>
    </row>
    <row r="135" ht="31.2" spans="1:11">
      <c r="A135" s="1" t="s">
        <v>144</v>
      </c>
      <c r="B135">
        <v>9</v>
      </c>
      <c r="C135">
        <v>9</v>
      </c>
      <c r="D135">
        <f t="shared" si="25"/>
        <v>27</v>
      </c>
      <c r="E135">
        <f t="shared" si="26"/>
        <v>0.00614894101571396</v>
      </c>
      <c r="F135">
        <v>5</v>
      </c>
      <c r="G135">
        <f t="shared" si="27"/>
        <v>0.00689655172413793</v>
      </c>
      <c r="H135">
        <v>4</v>
      </c>
      <c r="I135">
        <f t="shared" si="28"/>
        <v>0.00764818355640535</v>
      </c>
      <c r="J135">
        <f t="shared" si="24"/>
        <v>1</v>
      </c>
      <c r="K135">
        <f t="shared" si="29"/>
        <v>0.42276060011484</v>
      </c>
    </row>
    <row r="136" ht="31.2" spans="1:11">
      <c r="A136" s="1" t="s">
        <v>145</v>
      </c>
      <c r="B136">
        <v>8</v>
      </c>
      <c r="C136">
        <v>8</v>
      </c>
      <c r="D136">
        <f t="shared" si="25"/>
        <v>24</v>
      </c>
      <c r="E136">
        <f t="shared" si="26"/>
        <v>0.0054657253473013</v>
      </c>
      <c r="F136">
        <v>5</v>
      </c>
      <c r="G136">
        <f t="shared" si="27"/>
        <v>0.00689655172413793</v>
      </c>
      <c r="H136">
        <v>3</v>
      </c>
      <c r="I136">
        <f t="shared" si="28"/>
        <v>0.00573613766730402</v>
      </c>
      <c r="J136">
        <f t="shared" si="24"/>
        <v>1</v>
      </c>
      <c r="K136">
        <f t="shared" si="29"/>
        <v>0.432665220994357</v>
      </c>
    </row>
    <row r="137" ht="46.8" spans="1:11">
      <c r="A137" s="1" t="s">
        <v>146</v>
      </c>
      <c r="B137">
        <v>6</v>
      </c>
      <c r="C137">
        <v>6</v>
      </c>
      <c r="D137">
        <f t="shared" si="25"/>
        <v>18</v>
      </c>
      <c r="E137">
        <f t="shared" si="26"/>
        <v>0.00409929401047597</v>
      </c>
      <c r="F137">
        <v>3</v>
      </c>
      <c r="G137">
        <f t="shared" si="27"/>
        <v>0.00413793103448276</v>
      </c>
      <c r="H137">
        <v>4</v>
      </c>
      <c r="I137">
        <f t="shared" si="28"/>
        <v>0.00764818355640535</v>
      </c>
      <c r="J137">
        <f t="shared" si="24"/>
        <v>1</v>
      </c>
      <c r="K137">
        <f t="shared" si="29"/>
        <v>0.347807072370156</v>
      </c>
    </row>
    <row r="138" ht="46.8" spans="1:11">
      <c r="A138" s="1" t="s">
        <v>147</v>
      </c>
      <c r="B138">
        <v>8</v>
      </c>
      <c r="C138">
        <v>8</v>
      </c>
      <c r="D138">
        <f t="shared" si="25"/>
        <v>24</v>
      </c>
      <c r="E138">
        <f t="shared" si="26"/>
        <v>0.0054657253473013</v>
      </c>
      <c r="F138">
        <v>4</v>
      </c>
      <c r="G138">
        <f t="shared" si="27"/>
        <v>0.00551724137931034</v>
      </c>
      <c r="H138">
        <v>3</v>
      </c>
      <c r="I138">
        <f t="shared" si="28"/>
        <v>0.00573613766730402</v>
      </c>
      <c r="J138">
        <f t="shared" si="24"/>
        <v>1</v>
      </c>
      <c r="K138">
        <f t="shared" si="29"/>
        <v>0.485696369478081</v>
      </c>
    </row>
    <row r="139" ht="46.8" spans="1:11">
      <c r="A139" s="1" t="s">
        <v>148</v>
      </c>
      <c r="B139">
        <v>7</v>
      </c>
      <c r="C139">
        <v>7</v>
      </c>
      <c r="D139">
        <f t="shared" si="25"/>
        <v>21</v>
      </c>
      <c r="E139">
        <f t="shared" si="26"/>
        <v>0.00478250967888864</v>
      </c>
      <c r="F139">
        <v>4</v>
      </c>
      <c r="G139">
        <f t="shared" si="27"/>
        <v>0.00551724137931034</v>
      </c>
      <c r="H139">
        <v>2</v>
      </c>
      <c r="I139">
        <f t="shared" si="28"/>
        <v>0.00382409177820268</v>
      </c>
      <c r="J139">
        <f t="shared" si="24"/>
        <v>1</v>
      </c>
      <c r="K139">
        <f t="shared" si="29"/>
        <v>0.511972927016544</v>
      </c>
    </row>
    <row r="140" ht="46.8" spans="1:11">
      <c r="A140" s="1" t="s">
        <v>149</v>
      </c>
      <c r="B140">
        <v>9</v>
      </c>
      <c r="C140">
        <v>9</v>
      </c>
      <c r="D140">
        <f t="shared" si="25"/>
        <v>27</v>
      </c>
      <c r="E140">
        <f t="shared" si="26"/>
        <v>0.00614894101571396</v>
      </c>
      <c r="F140">
        <v>4</v>
      </c>
      <c r="G140">
        <f t="shared" si="27"/>
        <v>0.00551724137931034</v>
      </c>
      <c r="H140">
        <v>4</v>
      </c>
      <c r="I140">
        <f t="shared" si="28"/>
        <v>0.00764818355640535</v>
      </c>
      <c r="J140">
        <f t="shared" si="24"/>
        <v>1</v>
      </c>
      <c r="K140">
        <f t="shared" si="29"/>
        <v>0.467052225487448</v>
      </c>
    </row>
    <row r="141" ht="31.2" spans="1:11">
      <c r="A141" s="1" t="s">
        <v>150</v>
      </c>
      <c r="B141">
        <v>9</v>
      </c>
      <c r="C141">
        <v>9</v>
      </c>
      <c r="D141">
        <f t="shared" si="25"/>
        <v>27</v>
      </c>
      <c r="E141">
        <f t="shared" si="26"/>
        <v>0.00614894101571396</v>
      </c>
      <c r="F141">
        <v>5</v>
      </c>
      <c r="G141">
        <f t="shared" si="27"/>
        <v>0.00689655172413793</v>
      </c>
      <c r="H141">
        <v>3</v>
      </c>
      <c r="I141">
        <f t="shared" si="28"/>
        <v>0.00573613766730402</v>
      </c>
      <c r="J141">
        <f t="shared" si="24"/>
        <v>1</v>
      </c>
      <c r="K141">
        <f t="shared" si="29"/>
        <v>0.486748373618652</v>
      </c>
    </row>
    <row r="142" ht="31.2" spans="1:11">
      <c r="A142" s="1" t="s">
        <v>151</v>
      </c>
      <c r="B142">
        <v>8</v>
      </c>
      <c r="C142">
        <v>8</v>
      </c>
      <c r="D142">
        <f t="shared" si="25"/>
        <v>24</v>
      </c>
      <c r="E142">
        <f t="shared" si="26"/>
        <v>0.0054657253473013</v>
      </c>
      <c r="F142">
        <v>5</v>
      </c>
      <c r="G142">
        <f t="shared" si="27"/>
        <v>0.00689655172413793</v>
      </c>
      <c r="H142">
        <v>3</v>
      </c>
      <c r="I142">
        <f t="shared" si="28"/>
        <v>0.00573613766730402</v>
      </c>
      <c r="J142">
        <f t="shared" si="24"/>
        <v>1</v>
      </c>
      <c r="K142">
        <f t="shared" si="29"/>
        <v>0.432665220994357</v>
      </c>
    </row>
    <row r="143" ht="31.2" spans="1:11">
      <c r="A143" s="1" t="s">
        <v>152</v>
      </c>
      <c r="B143">
        <v>9</v>
      </c>
      <c r="C143">
        <v>9</v>
      </c>
      <c r="D143">
        <f t="shared" si="25"/>
        <v>27</v>
      </c>
      <c r="E143">
        <f t="shared" si="26"/>
        <v>0.00614894101571396</v>
      </c>
      <c r="F143">
        <v>6</v>
      </c>
      <c r="G143">
        <f t="shared" si="27"/>
        <v>0.00827586206896552</v>
      </c>
      <c r="H143">
        <v>4</v>
      </c>
      <c r="I143">
        <f t="shared" si="28"/>
        <v>0.00764818355640535</v>
      </c>
      <c r="J143">
        <f t="shared" si="24"/>
        <v>1</v>
      </c>
      <c r="K143">
        <f t="shared" si="29"/>
        <v>0.386141886325495</v>
      </c>
    </row>
    <row r="144" ht="31.2" spans="1:11">
      <c r="A144" s="1" t="s">
        <v>153</v>
      </c>
      <c r="B144">
        <v>9</v>
      </c>
      <c r="C144">
        <v>9</v>
      </c>
      <c r="D144">
        <f t="shared" si="25"/>
        <v>27</v>
      </c>
      <c r="E144">
        <f t="shared" si="26"/>
        <v>0.00614894101571396</v>
      </c>
      <c r="F144">
        <v>5</v>
      </c>
      <c r="G144">
        <f t="shared" si="27"/>
        <v>0.00689655172413793</v>
      </c>
      <c r="H144">
        <v>4</v>
      </c>
      <c r="I144">
        <f t="shared" si="28"/>
        <v>0.00764818355640535</v>
      </c>
      <c r="J144">
        <f t="shared" si="24"/>
        <v>1</v>
      </c>
      <c r="K144">
        <f t="shared" si="29"/>
        <v>0.42276060011484</v>
      </c>
    </row>
    <row r="145" ht="31.2" spans="1:11">
      <c r="A145" s="1" t="s">
        <v>154</v>
      </c>
      <c r="B145">
        <v>9</v>
      </c>
      <c r="C145">
        <v>9</v>
      </c>
      <c r="D145">
        <f t="shared" si="25"/>
        <v>27</v>
      </c>
      <c r="E145">
        <f t="shared" si="26"/>
        <v>0.00614894101571396</v>
      </c>
      <c r="F145">
        <v>5</v>
      </c>
      <c r="G145">
        <f t="shared" si="27"/>
        <v>0.00689655172413793</v>
      </c>
      <c r="H145">
        <v>4</v>
      </c>
      <c r="I145">
        <f t="shared" si="28"/>
        <v>0.00764818355640535</v>
      </c>
      <c r="J145">
        <f t="shared" si="24"/>
        <v>1</v>
      </c>
      <c r="K145">
        <f t="shared" si="29"/>
        <v>0.42276060011484</v>
      </c>
    </row>
    <row r="146" ht="31.2" spans="1:11">
      <c r="A146" s="1" t="s">
        <v>155</v>
      </c>
      <c r="B146">
        <v>7</v>
      </c>
      <c r="C146">
        <v>7</v>
      </c>
      <c r="D146">
        <f t="shared" si="25"/>
        <v>21</v>
      </c>
      <c r="E146">
        <f t="shared" si="26"/>
        <v>0.00478250967888864</v>
      </c>
      <c r="F146">
        <v>4</v>
      </c>
      <c r="G146">
        <f t="shared" si="27"/>
        <v>0.00551724137931034</v>
      </c>
      <c r="H146">
        <v>4</v>
      </c>
      <c r="I146">
        <f t="shared" si="28"/>
        <v>0.00764818355640535</v>
      </c>
      <c r="J146">
        <f t="shared" si="24"/>
        <v>1</v>
      </c>
      <c r="K146">
        <f t="shared" si="29"/>
        <v>0.363262842045793</v>
      </c>
    </row>
    <row r="147" ht="31.2" spans="1:11">
      <c r="A147" s="1" t="s">
        <v>156</v>
      </c>
      <c r="B147">
        <v>9</v>
      </c>
      <c r="C147">
        <v>9</v>
      </c>
      <c r="D147">
        <f t="shared" si="25"/>
        <v>27</v>
      </c>
      <c r="E147">
        <f t="shared" si="26"/>
        <v>0.00614894101571396</v>
      </c>
      <c r="F147">
        <v>5</v>
      </c>
      <c r="G147">
        <f t="shared" si="27"/>
        <v>0.00689655172413793</v>
      </c>
      <c r="H147">
        <v>3</v>
      </c>
      <c r="I147">
        <f t="shared" si="28"/>
        <v>0.00573613766730402</v>
      </c>
      <c r="J147">
        <f t="shared" si="24"/>
        <v>1</v>
      </c>
      <c r="K147">
        <f t="shared" si="29"/>
        <v>0.486748373618652</v>
      </c>
    </row>
    <row r="148" ht="31.2" spans="1:11">
      <c r="A148" s="1" t="s">
        <v>157</v>
      </c>
      <c r="B148">
        <v>9</v>
      </c>
      <c r="C148">
        <v>9</v>
      </c>
      <c r="D148">
        <f t="shared" si="25"/>
        <v>27</v>
      </c>
      <c r="E148">
        <f t="shared" si="26"/>
        <v>0.00614894101571396</v>
      </c>
      <c r="F148">
        <v>4</v>
      </c>
      <c r="G148">
        <f t="shared" si="27"/>
        <v>0.00551724137931034</v>
      </c>
      <c r="H148">
        <v>5</v>
      </c>
      <c r="I148">
        <f t="shared" si="28"/>
        <v>0.00956022944550669</v>
      </c>
      <c r="J148">
        <f t="shared" si="24"/>
        <v>1</v>
      </c>
      <c r="K148">
        <f t="shared" si="29"/>
        <v>0.407823108209435</v>
      </c>
    </row>
    <row r="149" ht="31.2" spans="1:11">
      <c r="A149" s="1" t="s">
        <v>158</v>
      </c>
      <c r="B149">
        <v>9</v>
      </c>
      <c r="C149">
        <v>9</v>
      </c>
      <c r="D149">
        <f t="shared" si="25"/>
        <v>27</v>
      </c>
      <c r="E149">
        <f t="shared" si="26"/>
        <v>0.00614894101571396</v>
      </c>
      <c r="F149">
        <v>5</v>
      </c>
      <c r="G149">
        <f t="shared" si="27"/>
        <v>0.00689655172413793</v>
      </c>
      <c r="H149">
        <v>5</v>
      </c>
      <c r="I149">
        <f t="shared" si="28"/>
        <v>0.00956022944550669</v>
      </c>
      <c r="J149">
        <f t="shared" si="24"/>
        <v>1</v>
      </c>
      <c r="K149">
        <f t="shared" si="29"/>
        <v>0.373641780389958</v>
      </c>
    </row>
    <row r="150" ht="31.2" spans="1:11">
      <c r="A150" s="1" t="s">
        <v>159</v>
      </c>
      <c r="B150">
        <v>9</v>
      </c>
      <c r="C150">
        <v>9</v>
      </c>
      <c r="D150">
        <f t="shared" si="25"/>
        <v>27</v>
      </c>
      <c r="E150">
        <f t="shared" si="26"/>
        <v>0.00614894101571396</v>
      </c>
      <c r="F150">
        <v>4</v>
      </c>
      <c r="G150">
        <f t="shared" si="27"/>
        <v>0.00551724137931034</v>
      </c>
      <c r="H150">
        <v>3</v>
      </c>
      <c r="I150">
        <f t="shared" si="28"/>
        <v>0.00573613766730402</v>
      </c>
      <c r="J150">
        <f t="shared" si="24"/>
        <v>1</v>
      </c>
      <c r="K150">
        <f t="shared" si="29"/>
        <v>0.546408415662841</v>
      </c>
    </row>
    <row r="151" ht="31.2" spans="1:11">
      <c r="A151" s="1" t="s">
        <v>160</v>
      </c>
      <c r="B151">
        <v>9</v>
      </c>
      <c r="C151">
        <v>9</v>
      </c>
      <c r="D151">
        <f t="shared" si="25"/>
        <v>27</v>
      </c>
      <c r="E151">
        <f t="shared" si="26"/>
        <v>0.00614894101571396</v>
      </c>
      <c r="F151">
        <v>3</v>
      </c>
      <c r="G151">
        <f t="shared" si="27"/>
        <v>0.00413793103448276</v>
      </c>
      <c r="H151">
        <v>5</v>
      </c>
      <c r="I151">
        <f t="shared" si="28"/>
        <v>0.00956022944550669</v>
      </c>
      <c r="J151">
        <f t="shared" si="24"/>
        <v>1</v>
      </c>
      <c r="K151">
        <f t="shared" si="29"/>
        <v>0.448888084257478</v>
      </c>
    </row>
    <row r="152" ht="46.8" spans="1:11">
      <c r="A152" s="1" t="s">
        <v>161</v>
      </c>
      <c r="B152">
        <v>9</v>
      </c>
      <c r="C152">
        <v>9</v>
      </c>
      <c r="D152">
        <f t="shared" si="25"/>
        <v>27</v>
      </c>
      <c r="E152">
        <f t="shared" si="26"/>
        <v>0.00614894101571396</v>
      </c>
      <c r="F152">
        <v>3</v>
      </c>
      <c r="G152">
        <f t="shared" si="27"/>
        <v>0.00413793103448276</v>
      </c>
      <c r="H152">
        <v>5</v>
      </c>
      <c r="I152">
        <f t="shared" si="28"/>
        <v>0.00956022944550669</v>
      </c>
      <c r="J152">
        <f t="shared" si="24"/>
        <v>1</v>
      </c>
      <c r="K152">
        <f t="shared" si="29"/>
        <v>0.448888084257478</v>
      </c>
    </row>
    <row r="153" ht="62.4" spans="1:11">
      <c r="A153" s="1" t="s">
        <v>162</v>
      </c>
      <c r="B153">
        <v>9</v>
      </c>
      <c r="C153">
        <v>9</v>
      </c>
      <c r="D153">
        <f t="shared" si="25"/>
        <v>27</v>
      </c>
      <c r="E153">
        <f t="shared" si="26"/>
        <v>0.00614894101571396</v>
      </c>
      <c r="F153">
        <v>5</v>
      </c>
      <c r="G153">
        <f t="shared" si="27"/>
        <v>0.00689655172413793</v>
      </c>
      <c r="H153">
        <v>5</v>
      </c>
      <c r="I153">
        <f t="shared" si="28"/>
        <v>0.00956022944550669</v>
      </c>
      <c r="J153">
        <f t="shared" si="24"/>
        <v>1</v>
      </c>
      <c r="K153">
        <f t="shared" si="29"/>
        <v>0.373641780389958</v>
      </c>
    </row>
    <row r="154" ht="31.2" spans="1:11">
      <c r="A154" s="1" t="s">
        <v>163</v>
      </c>
      <c r="B154">
        <v>8</v>
      </c>
      <c r="C154">
        <v>8</v>
      </c>
      <c r="D154">
        <f t="shared" si="25"/>
        <v>24</v>
      </c>
      <c r="E154">
        <f t="shared" si="26"/>
        <v>0.0054657253473013</v>
      </c>
      <c r="F154">
        <v>4</v>
      </c>
      <c r="G154">
        <f t="shared" si="27"/>
        <v>0.00551724137931034</v>
      </c>
      <c r="H154">
        <v>3</v>
      </c>
      <c r="I154">
        <f t="shared" si="28"/>
        <v>0.00573613766730402</v>
      </c>
      <c r="J154">
        <f t="shared" si="24"/>
        <v>1</v>
      </c>
      <c r="K154">
        <f t="shared" si="29"/>
        <v>0.485696369478081</v>
      </c>
    </row>
    <row r="155" ht="31.2" spans="1:11">
      <c r="A155" s="1" t="s">
        <v>164</v>
      </c>
      <c r="B155">
        <v>9</v>
      </c>
      <c r="C155">
        <v>9</v>
      </c>
      <c r="D155">
        <f t="shared" si="25"/>
        <v>27</v>
      </c>
      <c r="E155">
        <f t="shared" si="26"/>
        <v>0.00614894101571396</v>
      </c>
      <c r="F155">
        <v>3</v>
      </c>
      <c r="G155">
        <f t="shared" si="27"/>
        <v>0.00413793103448276</v>
      </c>
      <c r="H155">
        <v>3</v>
      </c>
      <c r="I155">
        <f t="shared" si="28"/>
        <v>0.00573613766730402</v>
      </c>
      <c r="J155">
        <f t="shared" si="24"/>
        <v>1</v>
      </c>
      <c r="K155">
        <f t="shared" si="29"/>
        <v>0.622736300649931</v>
      </c>
    </row>
    <row r="156" ht="31.2" spans="1:11">
      <c r="A156" s="1" t="s">
        <v>165</v>
      </c>
      <c r="B156">
        <v>8</v>
      </c>
      <c r="C156">
        <v>8</v>
      </c>
      <c r="D156">
        <f t="shared" si="25"/>
        <v>24</v>
      </c>
      <c r="E156">
        <f t="shared" si="26"/>
        <v>0.0054657253473013</v>
      </c>
      <c r="F156">
        <v>4</v>
      </c>
      <c r="G156">
        <f t="shared" si="27"/>
        <v>0.00551724137931034</v>
      </c>
      <c r="H156">
        <v>3</v>
      </c>
      <c r="I156">
        <f t="shared" si="28"/>
        <v>0.00573613766730402</v>
      </c>
      <c r="J156">
        <f t="shared" si="24"/>
        <v>1</v>
      </c>
      <c r="K156">
        <f t="shared" si="29"/>
        <v>0.485696369478081</v>
      </c>
    </row>
    <row r="157" ht="46.8" spans="1:11">
      <c r="A157" s="1" t="s">
        <v>166</v>
      </c>
      <c r="B157">
        <v>8</v>
      </c>
      <c r="C157">
        <v>8</v>
      </c>
      <c r="D157">
        <f t="shared" si="25"/>
        <v>24</v>
      </c>
      <c r="E157">
        <f t="shared" si="26"/>
        <v>0.0054657253473013</v>
      </c>
      <c r="F157">
        <v>2</v>
      </c>
      <c r="G157">
        <f t="shared" si="27"/>
        <v>0.00275862068965517</v>
      </c>
      <c r="H157">
        <v>2</v>
      </c>
      <c r="I157">
        <f t="shared" si="28"/>
        <v>0.00382409177820268</v>
      </c>
      <c r="J157">
        <f>EXP(LR95)</f>
        <v>1</v>
      </c>
      <c r="K157">
        <f t="shared" si="29"/>
        <v>0.830315067533241</v>
      </c>
    </row>
    <row r="158" ht="46.8" spans="1:11">
      <c r="A158" s="1" t="s">
        <v>167</v>
      </c>
      <c r="B158">
        <v>8</v>
      </c>
      <c r="C158">
        <v>8</v>
      </c>
      <c r="D158">
        <f t="shared" si="25"/>
        <v>24</v>
      </c>
      <c r="E158">
        <f t="shared" si="26"/>
        <v>0.0054657253473013</v>
      </c>
      <c r="F158">
        <v>2</v>
      </c>
      <c r="G158">
        <f t="shared" si="27"/>
        <v>0.00275862068965517</v>
      </c>
      <c r="H158">
        <v>2</v>
      </c>
      <c r="I158">
        <f t="shared" si="28"/>
        <v>0.00382409177820268</v>
      </c>
      <c r="J158">
        <f>EXP(LR96)</f>
        <v>1</v>
      </c>
      <c r="K158">
        <f t="shared" si="29"/>
        <v>0.830315067533241</v>
      </c>
    </row>
    <row r="159" ht="46.8" spans="1:11">
      <c r="A159" s="1" t="s">
        <v>168</v>
      </c>
      <c r="B159">
        <v>8</v>
      </c>
      <c r="C159">
        <v>8</v>
      </c>
      <c r="D159">
        <f t="shared" si="25"/>
        <v>24</v>
      </c>
      <c r="E159">
        <f t="shared" si="26"/>
        <v>0.0054657253473013</v>
      </c>
      <c r="F159">
        <v>2</v>
      </c>
      <c r="G159">
        <f t="shared" si="27"/>
        <v>0.00275862068965517</v>
      </c>
      <c r="H159">
        <v>2</v>
      </c>
      <c r="I159">
        <f t="shared" si="28"/>
        <v>0.00382409177820268</v>
      </c>
      <c r="J159">
        <f>EXP(LR97)</f>
        <v>1</v>
      </c>
      <c r="K159">
        <f t="shared" si="29"/>
        <v>0.830315067533241</v>
      </c>
    </row>
    <row r="160" ht="46.8" spans="1:11">
      <c r="A160" s="1" t="s">
        <v>169</v>
      </c>
      <c r="B160">
        <v>6</v>
      </c>
      <c r="C160">
        <v>6</v>
      </c>
      <c r="D160">
        <f t="shared" si="25"/>
        <v>18</v>
      </c>
      <c r="E160">
        <f t="shared" si="26"/>
        <v>0.00409929401047597</v>
      </c>
      <c r="F160">
        <v>3</v>
      </c>
      <c r="G160">
        <f t="shared" si="27"/>
        <v>0.00413793103448276</v>
      </c>
      <c r="H160">
        <v>4</v>
      </c>
      <c r="I160">
        <f t="shared" si="28"/>
        <v>0.00764818355640535</v>
      </c>
      <c r="J160">
        <f>EXP(LR98)</f>
        <v>1</v>
      </c>
      <c r="K160">
        <f t="shared" si="29"/>
        <v>0.347807072370156</v>
      </c>
    </row>
    <row r="161" ht="46.8" spans="1:11">
      <c r="A161" s="1" t="s">
        <v>170</v>
      </c>
      <c r="B161">
        <v>9</v>
      </c>
      <c r="C161">
        <v>9</v>
      </c>
      <c r="D161">
        <f t="shared" si="25"/>
        <v>27</v>
      </c>
      <c r="E161">
        <f t="shared" si="26"/>
        <v>0.00614894101571396</v>
      </c>
      <c r="F161">
        <v>4</v>
      </c>
      <c r="G161">
        <f t="shared" si="27"/>
        <v>0.00551724137931034</v>
      </c>
      <c r="H161">
        <v>4</v>
      </c>
      <c r="I161">
        <f t="shared" si="28"/>
        <v>0.00764818355640535</v>
      </c>
      <c r="J161">
        <f t="shared" ref="J161:J177" si="30">EXP(LR99)</f>
        <v>1</v>
      </c>
      <c r="K161">
        <f t="shared" si="29"/>
        <v>0.467052225487448</v>
      </c>
    </row>
    <row r="162" ht="31.2" spans="1:11">
      <c r="A162" s="1" t="s">
        <v>171</v>
      </c>
      <c r="B162">
        <v>8</v>
      </c>
      <c r="C162">
        <v>8</v>
      </c>
      <c r="D162">
        <f t="shared" si="25"/>
        <v>24</v>
      </c>
      <c r="E162">
        <f t="shared" si="26"/>
        <v>0.0054657253473013</v>
      </c>
      <c r="F162">
        <v>3</v>
      </c>
      <c r="G162">
        <f t="shared" si="27"/>
        <v>0.00413793103448276</v>
      </c>
      <c r="H162">
        <v>3</v>
      </c>
      <c r="I162">
        <f t="shared" si="28"/>
        <v>0.00573613766730402</v>
      </c>
      <c r="J162">
        <f t="shared" si="30"/>
        <v>1</v>
      </c>
      <c r="K162">
        <f t="shared" si="29"/>
        <v>0.553543378355494</v>
      </c>
    </row>
    <row r="163" ht="31.2" spans="1:11">
      <c r="A163" s="1" t="s">
        <v>172</v>
      </c>
      <c r="B163">
        <v>9</v>
      </c>
      <c r="C163">
        <v>9</v>
      </c>
      <c r="D163">
        <f t="shared" si="25"/>
        <v>27</v>
      </c>
      <c r="E163">
        <f t="shared" si="26"/>
        <v>0.00614894101571396</v>
      </c>
      <c r="F163">
        <v>3</v>
      </c>
      <c r="G163">
        <f t="shared" si="27"/>
        <v>0.00413793103448276</v>
      </c>
      <c r="H163">
        <v>3</v>
      </c>
      <c r="I163">
        <f t="shared" si="28"/>
        <v>0.00573613766730402</v>
      </c>
      <c r="J163">
        <f t="shared" si="30"/>
        <v>1</v>
      </c>
      <c r="K163">
        <f t="shared" si="29"/>
        <v>0.622736300649931</v>
      </c>
    </row>
    <row r="164" ht="31.2" spans="1:11">
      <c r="A164" s="1" t="s">
        <v>173</v>
      </c>
      <c r="B164">
        <v>9</v>
      </c>
      <c r="C164">
        <v>9</v>
      </c>
      <c r="D164">
        <f t="shared" ref="D164:D194" si="31">B164*2+C164*1</f>
        <v>27</v>
      </c>
      <c r="E164">
        <f t="shared" ref="E164:E194" si="32">D164/4391*100%</f>
        <v>0.00614894101571396</v>
      </c>
      <c r="F164">
        <v>4</v>
      </c>
      <c r="G164">
        <f t="shared" ref="G164:G194" si="33">F164/725</f>
        <v>0.00551724137931034</v>
      </c>
      <c r="H164">
        <v>3</v>
      </c>
      <c r="I164">
        <f t="shared" ref="I164:I194" si="34">H164/523</f>
        <v>0.00573613766730402</v>
      </c>
      <c r="J164">
        <f t="shared" si="30"/>
        <v>1</v>
      </c>
      <c r="K164">
        <f t="shared" ref="K164:K188" si="35">E164/(G164+I164)*J164</f>
        <v>0.546408415662841</v>
      </c>
    </row>
    <row r="165" ht="31.2" spans="1:11">
      <c r="A165" s="1" t="s">
        <v>174</v>
      </c>
      <c r="B165">
        <v>9</v>
      </c>
      <c r="C165">
        <v>9</v>
      </c>
      <c r="D165">
        <f t="shared" si="31"/>
        <v>27</v>
      </c>
      <c r="E165">
        <f t="shared" si="32"/>
        <v>0.00614894101571396</v>
      </c>
      <c r="F165">
        <v>4</v>
      </c>
      <c r="G165">
        <f t="shared" si="33"/>
        <v>0.00551724137931034</v>
      </c>
      <c r="H165">
        <v>3</v>
      </c>
      <c r="I165">
        <f t="shared" si="34"/>
        <v>0.00573613766730402</v>
      </c>
      <c r="J165">
        <f t="shared" si="30"/>
        <v>1</v>
      </c>
      <c r="K165">
        <f t="shared" si="35"/>
        <v>0.546408415662841</v>
      </c>
    </row>
    <row r="166" ht="46.8" spans="1:11">
      <c r="A166" s="1" t="s">
        <v>175</v>
      </c>
      <c r="B166">
        <v>9</v>
      </c>
      <c r="C166">
        <v>9</v>
      </c>
      <c r="D166">
        <f t="shared" si="31"/>
        <v>27</v>
      </c>
      <c r="E166">
        <f t="shared" si="32"/>
        <v>0.00614894101571396</v>
      </c>
      <c r="F166">
        <v>5</v>
      </c>
      <c r="G166">
        <f t="shared" si="33"/>
        <v>0.00689655172413793</v>
      </c>
      <c r="H166">
        <v>3</v>
      </c>
      <c r="I166">
        <f t="shared" si="34"/>
        <v>0.00573613766730402</v>
      </c>
      <c r="J166">
        <f t="shared" si="30"/>
        <v>1</v>
      </c>
      <c r="K166">
        <f t="shared" si="35"/>
        <v>0.486748373618652</v>
      </c>
    </row>
    <row r="167" ht="31.2" spans="1:11">
      <c r="A167" s="1" t="s">
        <v>176</v>
      </c>
      <c r="B167">
        <v>9</v>
      </c>
      <c r="C167">
        <v>9</v>
      </c>
      <c r="D167">
        <f t="shared" si="31"/>
        <v>27</v>
      </c>
      <c r="E167">
        <f t="shared" si="32"/>
        <v>0.00614894101571396</v>
      </c>
      <c r="F167">
        <v>5</v>
      </c>
      <c r="G167">
        <f t="shared" si="33"/>
        <v>0.00689655172413793</v>
      </c>
      <c r="H167">
        <v>3</v>
      </c>
      <c r="I167">
        <f t="shared" si="34"/>
        <v>0.00573613766730402</v>
      </c>
      <c r="J167">
        <f t="shared" si="30"/>
        <v>1</v>
      </c>
      <c r="K167">
        <f t="shared" si="35"/>
        <v>0.486748373618652</v>
      </c>
    </row>
    <row r="168" ht="46.8" spans="1:11">
      <c r="A168" s="1" t="s">
        <v>177</v>
      </c>
      <c r="B168">
        <v>9</v>
      </c>
      <c r="C168">
        <v>9</v>
      </c>
      <c r="D168">
        <f t="shared" si="31"/>
        <v>27</v>
      </c>
      <c r="E168">
        <f t="shared" si="32"/>
        <v>0.00614894101571396</v>
      </c>
      <c r="F168">
        <v>5</v>
      </c>
      <c r="G168">
        <f t="shared" si="33"/>
        <v>0.00689655172413793</v>
      </c>
      <c r="H168">
        <v>3</v>
      </c>
      <c r="I168">
        <f t="shared" si="34"/>
        <v>0.00573613766730402</v>
      </c>
      <c r="J168">
        <f t="shared" si="30"/>
        <v>1</v>
      </c>
      <c r="K168">
        <f t="shared" si="35"/>
        <v>0.486748373618652</v>
      </c>
    </row>
    <row r="169" ht="31.2" spans="1:11">
      <c r="A169" s="1" t="s">
        <v>178</v>
      </c>
      <c r="B169">
        <v>9</v>
      </c>
      <c r="C169">
        <v>9</v>
      </c>
      <c r="D169">
        <f t="shared" si="31"/>
        <v>27</v>
      </c>
      <c r="E169">
        <f t="shared" si="32"/>
        <v>0.00614894101571396</v>
      </c>
      <c r="F169">
        <v>4</v>
      </c>
      <c r="G169">
        <f t="shared" si="33"/>
        <v>0.00551724137931034</v>
      </c>
      <c r="H169">
        <v>2</v>
      </c>
      <c r="I169">
        <f t="shared" si="34"/>
        <v>0.00382409177820268</v>
      </c>
      <c r="J169">
        <f t="shared" si="30"/>
        <v>1</v>
      </c>
      <c r="K169">
        <f t="shared" si="35"/>
        <v>0.658250906164128</v>
      </c>
    </row>
    <row r="170" ht="31.2" spans="1:11">
      <c r="A170" s="1" t="s">
        <v>179</v>
      </c>
      <c r="B170">
        <v>9</v>
      </c>
      <c r="C170">
        <v>9</v>
      </c>
      <c r="D170">
        <f t="shared" si="31"/>
        <v>27</v>
      </c>
      <c r="E170">
        <f t="shared" si="32"/>
        <v>0.00614894101571396</v>
      </c>
      <c r="F170">
        <v>3</v>
      </c>
      <c r="G170">
        <f t="shared" si="33"/>
        <v>0.00413793103448276</v>
      </c>
      <c r="H170">
        <v>3</v>
      </c>
      <c r="I170">
        <f t="shared" si="34"/>
        <v>0.00573613766730402</v>
      </c>
      <c r="J170">
        <f t="shared" si="30"/>
        <v>1</v>
      </c>
      <c r="K170">
        <f t="shared" si="35"/>
        <v>0.622736300649931</v>
      </c>
    </row>
    <row r="171" ht="31.2" spans="1:11">
      <c r="A171" s="1" t="s">
        <v>180</v>
      </c>
      <c r="B171">
        <v>9</v>
      </c>
      <c r="C171">
        <v>9</v>
      </c>
      <c r="D171">
        <f t="shared" si="31"/>
        <v>27</v>
      </c>
      <c r="E171">
        <f t="shared" si="32"/>
        <v>0.00614894101571396</v>
      </c>
      <c r="F171">
        <v>3</v>
      </c>
      <c r="G171">
        <f t="shared" si="33"/>
        <v>0.00413793103448276</v>
      </c>
      <c r="H171">
        <v>2</v>
      </c>
      <c r="I171">
        <f t="shared" si="34"/>
        <v>0.00382409177820268</v>
      </c>
      <c r="J171">
        <f t="shared" si="30"/>
        <v>1</v>
      </c>
      <c r="K171">
        <f t="shared" si="35"/>
        <v>0.772283772650991</v>
      </c>
    </row>
    <row r="172" ht="31.2" spans="1:11">
      <c r="A172" s="1" t="s">
        <v>181</v>
      </c>
      <c r="B172">
        <v>9</v>
      </c>
      <c r="C172">
        <v>9</v>
      </c>
      <c r="D172">
        <f t="shared" si="31"/>
        <v>27</v>
      </c>
      <c r="E172">
        <f t="shared" si="32"/>
        <v>0.00614894101571396</v>
      </c>
      <c r="F172">
        <v>3</v>
      </c>
      <c r="G172">
        <f t="shared" si="33"/>
        <v>0.00413793103448276</v>
      </c>
      <c r="H172">
        <v>3</v>
      </c>
      <c r="I172">
        <f t="shared" si="34"/>
        <v>0.00573613766730402</v>
      </c>
      <c r="J172">
        <f t="shared" si="30"/>
        <v>1</v>
      </c>
      <c r="K172">
        <f t="shared" si="35"/>
        <v>0.622736300649931</v>
      </c>
    </row>
    <row r="173" ht="31.2" spans="1:11">
      <c r="A173" s="1" t="s">
        <v>182</v>
      </c>
      <c r="B173">
        <v>9</v>
      </c>
      <c r="C173">
        <v>9</v>
      </c>
      <c r="D173">
        <f t="shared" si="31"/>
        <v>27</v>
      </c>
      <c r="E173">
        <f t="shared" si="32"/>
        <v>0.00614894101571396</v>
      </c>
      <c r="F173">
        <v>3</v>
      </c>
      <c r="G173">
        <f t="shared" si="33"/>
        <v>0.00413793103448276</v>
      </c>
      <c r="H173">
        <v>3</v>
      </c>
      <c r="I173">
        <f t="shared" si="34"/>
        <v>0.00573613766730402</v>
      </c>
      <c r="J173">
        <f t="shared" si="30"/>
        <v>1</v>
      </c>
      <c r="K173">
        <f t="shared" si="35"/>
        <v>0.622736300649931</v>
      </c>
    </row>
    <row r="174" ht="31.2" spans="1:11">
      <c r="A174" s="1" t="s">
        <v>183</v>
      </c>
      <c r="B174">
        <v>9</v>
      </c>
      <c r="C174">
        <v>9</v>
      </c>
      <c r="D174">
        <f t="shared" si="31"/>
        <v>27</v>
      </c>
      <c r="E174">
        <f t="shared" si="32"/>
        <v>0.00614894101571396</v>
      </c>
      <c r="F174">
        <v>4</v>
      </c>
      <c r="G174">
        <f t="shared" si="33"/>
        <v>0.00551724137931034</v>
      </c>
      <c r="H174">
        <v>4</v>
      </c>
      <c r="I174">
        <f t="shared" si="34"/>
        <v>0.00764818355640535</v>
      </c>
      <c r="J174">
        <f t="shared" si="30"/>
        <v>1</v>
      </c>
      <c r="K174">
        <f t="shared" si="35"/>
        <v>0.467052225487448</v>
      </c>
    </row>
    <row r="175" ht="31.2" spans="1:11">
      <c r="A175" s="1" t="s">
        <v>184</v>
      </c>
      <c r="B175">
        <v>9</v>
      </c>
      <c r="C175">
        <v>9</v>
      </c>
      <c r="D175">
        <f t="shared" si="31"/>
        <v>27</v>
      </c>
      <c r="E175">
        <f t="shared" si="32"/>
        <v>0.00614894101571396</v>
      </c>
      <c r="F175">
        <v>4</v>
      </c>
      <c r="G175">
        <f t="shared" si="33"/>
        <v>0.00551724137931034</v>
      </c>
      <c r="H175">
        <v>4</v>
      </c>
      <c r="I175">
        <f t="shared" si="34"/>
        <v>0.00764818355640535</v>
      </c>
      <c r="J175">
        <f t="shared" si="30"/>
        <v>1</v>
      </c>
      <c r="K175">
        <f t="shared" si="35"/>
        <v>0.467052225487448</v>
      </c>
    </row>
    <row r="176" ht="46.8" spans="1:11">
      <c r="A176" s="1" t="s">
        <v>185</v>
      </c>
      <c r="B176">
        <v>9</v>
      </c>
      <c r="C176">
        <v>9</v>
      </c>
      <c r="D176">
        <f t="shared" si="31"/>
        <v>27</v>
      </c>
      <c r="E176">
        <f t="shared" si="32"/>
        <v>0.00614894101571396</v>
      </c>
      <c r="F176">
        <v>5</v>
      </c>
      <c r="G176">
        <f t="shared" si="33"/>
        <v>0.00689655172413793</v>
      </c>
      <c r="H176">
        <v>4</v>
      </c>
      <c r="I176">
        <f t="shared" si="34"/>
        <v>0.00764818355640535</v>
      </c>
      <c r="J176">
        <f t="shared" si="30"/>
        <v>1</v>
      </c>
      <c r="K176">
        <f t="shared" si="35"/>
        <v>0.42276060011484</v>
      </c>
    </row>
    <row r="177" ht="46.8" spans="1:11">
      <c r="A177" s="1" t="s">
        <v>186</v>
      </c>
      <c r="B177">
        <v>9</v>
      </c>
      <c r="C177">
        <v>9</v>
      </c>
      <c r="D177">
        <f t="shared" si="31"/>
        <v>27</v>
      </c>
      <c r="E177">
        <f t="shared" si="32"/>
        <v>0.00614894101571396</v>
      </c>
      <c r="F177">
        <v>5</v>
      </c>
      <c r="G177">
        <f t="shared" si="33"/>
        <v>0.00689655172413793</v>
      </c>
      <c r="H177">
        <v>3</v>
      </c>
      <c r="I177">
        <f t="shared" si="34"/>
        <v>0.00573613766730402</v>
      </c>
      <c r="J177">
        <f t="shared" si="30"/>
        <v>1</v>
      </c>
      <c r="K177">
        <f t="shared" si="35"/>
        <v>0.486748373618652</v>
      </c>
    </row>
    <row r="178" ht="15.6" spans="1:11">
      <c r="A178" s="1" t="s">
        <v>187</v>
      </c>
      <c r="B178">
        <v>8</v>
      </c>
      <c r="C178">
        <v>8</v>
      </c>
      <c r="D178">
        <f t="shared" si="31"/>
        <v>24</v>
      </c>
      <c r="E178">
        <f t="shared" si="32"/>
        <v>0.0054657253473013</v>
      </c>
      <c r="F178">
        <v>4</v>
      </c>
      <c r="G178">
        <f t="shared" si="33"/>
        <v>0.00551724137931034</v>
      </c>
      <c r="H178">
        <v>2</v>
      </c>
      <c r="I178">
        <f t="shared" si="34"/>
        <v>0.00382409177820268</v>
      </c>
      <c r="J178">
        <v>0.5</v>
      </c>
      <c r="K178">
        <f t="shared" si="35"/>
        <v>0.292555958295168</v>
      </c>
    </row>
    <row r="179" ht="15.6" spans="1:11">
      <c r="A179" s="1" t="s">
        <v>188</v>
      </c>
      <c r="B179">
        <v>8</v>
      </c>
      <c r="C179">
        <v>8</v>
      </c>
      <c r="D179">
        <f t="shared" si="31"/>
        <v>24</v>
      </c>
      <c r="E179">
        <f t="shared" si="32"/>
        <v>0.0054657253473013</v>
      </c>
      <c r="F179">
        <v>3</v>
      </c>
      <c r="G179">
        <f t="shared" si="33"/>
        <v>0.00413793103448276</v>
      </c>
      <c r="H179">
        <v>2</v>
      </c>
      <c r="I179">
        <f t="shared" si="34"/>
        <v>0.00382409177820268</v>
      </c>
      <c r="J179">
        <v>0.5</v>
      </c>
      <c r="K179">
        <f t="shared" si="35"/>
        <v>0.343237232289329</v>
      </c>
    </row>
    <row r="180" ht="28.8" spans="1:11">
      <c r="A180" s="2" t="s">
        <v>189</v>
      </c>
      <c r="B180">
        <v>9</v>
      </c>
      <c r="C180">
        <v>9</v>
      </c>
      <c r="D180">
        <f t="shared" si="31"/>
        <v>27</v>
      </c>
      <c r="E180">
        <f t="shared" si="32"/>
        <v>0.00614894101571396</v>
      </c>
      <c r="F180">
        <v>4</v>
      </c>
      <c r="G180">
        <f t="shared" si="33"/>
        <v>0.00551724137931034</v>
      </c>
      <c r="H180">
        <v>3</v>
      </c>
      <c r="I180">
        <f t="shared" si="34"/>
        <v>0.00573613766730402</v>
      </c>
      <c r="J180">
        <v>1.5</v>
      </c>
      <c r="K180">
        <f t="shared" si="35"/>
        <v>0.819612623494261</v>
      </c>
    </row>
    <row r="181" ht="43.2" spans="1:11">
      <c r="A181" s="2" t="s">
        <v>190</v>
      </c>
      <c r="B181">
        <v>9</v>
      </c>
      <c r="C181">
        <v>9</v>
      </c>
      <c r="D181">
        <f t="shared" si="31"/>
        <v>27</v>
      </c>
      <c r="E181">
        <f t="shared" si="32"/>
        <v>0.00614894101571396</v>
      </c>
      <c r="F181">
        <v>1</v>
      </c>
      <c r="G181">
        <f t="shared" si="33"/>
        <v>0.00137931034482759</v>
      </c>
      <c r="H181">
        <v>2</v>
      </c>
      <c r="I181">
        <f t="shared" si="34"/>
        <v>0.00382409177820268</v>
      </c>
      <c r="J181">
        <v>1.5</v>
      </c>
      <c r="K181">
        <f t="shared" si="35"/>
        <v>1.77257327138875</v>
      </c>
    </row>
    <row r="182" ht="43.2" spans="1:11">
      <c r="A182" s="2" t="s">
        <v>191</v>
      </c>
      <c r="B182">
        <v>9</v>
      </c>
      <c r="C182">
        <v>9</v>
      </c>
      <c r="D182">
        <f t="shared" si="31"/>
        <v>27</v>
      </c>
      <c r="E182">
        <f t="shared" si="32"/>
        <v>0.00614894101571396</v>
      </c>
      <c r="F182">
        <v>5</v>
      </c>
      <c r="G182">
        <f t="shared" si="33"/>
        <v>0.00689655172413793</v>
      </c>
      <c r="H182">
        <v>2</v>
      </c>
      <c r="I182">
        <f t="shared" ref="I182:I194" si="36">H182/523</f>
        <v>0.00382409177820268</v>
      </c>
      <c r="J182">
        <v>1.5</v>
      </c>
      <c r="K182">
        <f t="shared" si="35"/>
        <v>0.860341221266915</v>
      </c>
    </row>
    <row r="183" ht="57.6" spans="1:11">
      <c r="A183" s="2" t="s">
        <v>192</v>
      </c>
      <c r="B183">
        <v>9</v>
      </c>
      <c r="C183">
        <v>9</v>
      </c>
      <c r="D183">
        <f t="shared" si="31"/>
        <v>27</v>
      </c>
      <c r="E183">
        <f t="shared" si="32"/>
        <v>0.00614894101571396</v>
      </c>
      <c r="F183">
        <v>4</v>
      </c>
      <c r="G183">
        <f t="shared" si="33"/>
        <v>0.00551724137931034</v>
      </c>
      <c r="H183">
        <v>2</v>
      </c>
      <c r="I183">
        <f t="shared" si="36"/>
        <v>0.00382409177820268</v>
      </c>
      <c r="J183">
        <v>1.5</v>
      </c>
      <c r="K183">
        <f t="shared" si="35"/>
        <v>0.987376359246192</v>
      </c>
    </row>
    <row r="184" ht="43.2" spans="1:11">
      <c r="A184" s="2" t="s">
        <v>193</v>
      </c>
      <c r="B184">
        <v>9</v>
      </c>
      <c r="C184">
        <v>9</v>
      </c>
      <c r="D184">
        <f t="shared" si="31"/>
        <v>27</v>
      </c>
      <c r="E184">
        <f t="shared" si="32"/>
        <v>0.00614894101571396</v>
      </c>
      <c r="F184">
        <v>2</v>
      </c>
      <c r="G184">
        <f t="shared" si="33"/>
        <v>0.00275862068965517</v>
      </c>
      <c r="H184">
        <v>2</v>
      </c>
      <c r="I184">
        <f t="shared" si="36"/>
        <v>0.00382409177820268</v>
      </c>
      <c r="J184">
        <v>1.5</v>
      </c>
      <c r="K184">
        <f t="shared" si="35"/>
        <v>1.40115667646234</v>
      </c>
    </row>
    <row r="185" spans="1:11">
      <c r="A185" s="2" t="s">
        <v>194</v>
      </c>
      <c r="B185">
        <v>9</v>
      </c>
      <c r="C185">
        <v>8</v>
      </c>
      <c r="D185">
        <f t="shared" si="31"/>
        <v>26</v>
      </c>
      <c r="E185">
        <f t="shared" si="32"/>
        <v>0.00592120245957641</v>
      </c>
      <c r="F185">
        <v>3</v>
      </c>
      <c r="G185">
        <f t="shared" si="33"/>
        <v>0.00413793103448276</v>
      </c>
      <c r="H185">
        <v>1</v>
      </c>
      <c r="I185">
        <f t="shared" si="36"/>
        <v>0.00191204588910134</v>
      </c>
      <c r="J185">
        <v>1.5</v>
      </c>
      <c r="K185">
        <f t="shared" si="35"/>
        <v>1.46807232515903</v>
      </c>
    </row>
    <row r="186" ht="28.8" spans="1:11">
      <c r="A186" s="2" t="s">
        <v>195</v>
      </c>
      <c r="B186">
        <v>9</v>
      </c>
      <c r="C186">
        <v>8</v>
      </c>
      <c r="D186">
        <f t="shared" si="31"/>
        <v>26</v>
      </c>
      <c r="E186">
        <f t="shared" si="32"/>
        <v>0.00592120245957641</v>
      </c>
      <c r="F186">
        <v>1</v>
      </c>
      <c r="G186">
        <f t="shared" si="33"/>
        <v>0.00137931034482759</v>
      </c>
      <c r="H186">
        <v>2</v>
      </c>
      <c r="I186">
        <f t="shared" si="36"/>
        <v>0.00382409177820268</v>
      </c>
      <c r="J186">
        <v>1.5</v>
      </c>
      <c r="K186">
        <f t="shared" si="35"/>
        <v>1.70692240948547</v>
      </c>
    </row>
    <row r="187" ht="43.2" spans="1:11">
      <c r="A187" s="2" t="s">
        <v>196</v>
      </c>
      <c r="B187">
        <v>9</v>
      </c>
      <c r="C187">
        <v>9</v>
      </c>
      <c r="D187">
        <f t="shared" si="31"/>
        <v>27</v>
      </c>
      <c r="E187">
        <f t="shared" si="32"/>
        <v>0.00614894101571396</v>
      </c>
      <c r="F187">
        <v>2</v>
      </c>
      <c r="G187">
        <f t="shared" si="33"/>
        <v>0.00275862068965517</v>
      </c>
      <c r="H187">
        <v>2</v>
      </c>
      <c r="I187">
        <f t="shared" si="36"/>
        <v>0.00382409177820268</v>
      </c>
      <c r="J187">
        <v>1.5</v>
      </c>
      <c r="K187">
        <f t="shared" si="35"/>
        <v>1.40115667646234</v>
      </c>
    </row>
    <row r="188" ht="43.2" spans="1:11">
      <c r="A188" s="2" t="s">
        <v>197</v>
      </c>
      <c r="B188">
        <v>9</v>
      </c>
      <c r="C188">
        <v>9</v>
      </c>
      <c r="D188">
        <f t="shared" si="31"/>
        <v>27</v>
      </c>
      <c r="E188">
        <f t="shared" si="32"/>
        <v>0.00614894101571396</v>
      </c>
      <c r="F188">
        <v>2</v>
      </c>
      <c r="G188">
        <f t="shared" si="33"/>
        <v>0.00275862068965517</v>
      </c>
      <c r="H188">
        <v>2</v>
      </c>
      <c r="I188">
        <f t="shared" si="36"/>
        <v>0.00382409177820268</v>
      </c>
      <c r="J188">
        <v>1.5</v>
      </c>
      <c r="K188">
        <f t="shared" si="35"/>
        <v>1.40115667646234</v>
      </c>
    </row>
    <row r="189" spans="1:11">
      <c r="A189" t="s">
        <v>198</v>
      </c>
      <c r="B189">
        <v>9</v>
      </c>
      <c r="C189">
        <v>8</v>
      </c>
      <c r="D189">
        <f t="shared" si="31"/>
        <v>26</v>
      </c>
      <c r="E189">
        <f t="shared" si="32"/>
        <v>0.00592120245957641</v>
      </c>
      <c r="F189">
        <v>3</v>
      </c>
      <c r="G189">
        <f t="shared" si="33"/>
        <v>0.00413793103448276</v>
      </c>
      <c r="H189">
        <v>2</v>
      </c>
      <c r="I189">
        <f t="shared" si="36"/>
        <v>0.00382409177820268</v>
      </c>
      <c r="J189">
        <v>1.5</v>
      </c>
      <c r="K189">
        <f t="shared" ref="K189:K194" si="37">E189/(G189+I189)*J189</f>
        <v>1.11552100494032</v>
      </c>
    </row>
    <row r="190" spans="1:11">
      <c r="A190" t="s">
        <v>199</v>
      </c>
      <c r="B190">
        <v>8</v>
      </c>
      <c r="C190">
        <v>9</v>
      </c>
      <c r="D190">
        <f t="shared" si="31"/>
        <v>25</v>
      </c>
      <c r="E190">
        <f t="shared" si="32"/>
        <v>0.00569346390343885</v>
      </c>
      <c r="F190">
        <v>3</v>
      </c>
      <c r="G190">
        <f t="shared" si="33"/>
        <v>0.00413793103448276</v>
      </c>
      <c r="H190">
        <v>2</v>
      </c>
      <c r="I190">
        <f t="shared" si="36"/>
        <v>0.00382409177820268</v>
      </c>
      <c r="J190">
        <v>1.5</v>
      </c>
      <c r="K190">
        <f t="shared" si="37"/>
        <v>1.07261635090415</v>
      </c>
    </row>
    <row r="191" spans="1:11">
      <c r="A191" t="s">
        <v>200</v>
      </c>
      <c r="B191">
        <v>9</v>
      </c>
      <c r="C191">
        <v>9</v>
      </c>
      <c r="D191">
        <f t="shared" si="31"/>
        <v>27</v>
      </c>
      <c r="E191">
        <f t="shared" si="32"/>
        <v>0.00614894101571396</v>
      </c>
      <c r="F191">
        <v>2</v>
      </c>
      <c r="G191">
        <f t="shared" si="33"/>
        <v>0.00275862068965517</v>
      </c>
      <c r="H191">
        <v>2</v>
      </c>
      <c r="I191">
        <f t="shared" si="36"/>
        <v>0.00382409177820268</v>
      </c>
      <c r="J191">
        <v>1</v>
      </c>
      <c r="K191">
        <f t="shared" si="37"/>
        <v>0.934104450974896</v>
      </c>
    </row>
    <row r="192" spans="1:11">
      <c r="A192" t="s">
        <v>201</v>
      </c>
      <c r="B192">
        <v>8</v>
      </c>
      <c r="C192">
        <v>9</v>
      </c>
      <c r="D192">
        <f t="shared" si="31"/>
        <v>25</v>
      </c>
      <c r="E192">
        <f t="shared" si="32"/>
        <v>0.00569346390343885</v>
      </c>
      <c r="F192">
        <v>2</v>
      </c>
      <c r="G192">
        <f t="shared" si="33"/>
        <v>0.00275862068965517</v>
      </c>
      <c r="H192">
        <v>2</v>
      </c>
      <c r="I192">
        <f t="shared" si="36"/>
        <v>0.00382409177820268</v>
      </c>
      <c r="J192">
        <v>1</v>
      </c>
      <c r="K192">
        <f t="shared" si="37"/>
        <v>0.86491152868046</v>
      </c>
    </row>
    <row r="193" spans="1:11">
      <c r="A193" t="s">
        <v>202</v>
      </c>
      <c r="B193">
        <v>8</v>
      </c>
      <c r="C193">
        <v>8</v>
      </c>
      <c r="D193">
        <f t="shared" si="31"/>
        <v>24</v>
      </c>
      <c r="E193">
        <f t="shared" si="32"/>
        <v>0.0054657253473013</v>
      </c>
      <c r="F193">
        <v>2</v>
      </c>
      <c r="G193">
        <f t="shared" si="33"/>
        <v>0.00275862068965517</v>
      </c>
      <c r="H193">
        <v>2</v>
      </c>
      <c r="I193">
        <f t="shared" si="36"/>
        <v>0.00382409177820268</v>
      </c>
      <c r="J193">
        <v>1</v>
      </c>
      <c r="K193">
        <f t="shared" si="37"/>
        <v>0.830315067533241</v>
      </c>
    </row>
    <row r="194" spans="1:11">
      <c r="A194" t="s">
        <v>203</v>
      </c>
      <c r="B194">
        <v>8</v>
      </c>
      <c r="C194">
        <v>8</v>
      </c>
      <c r="D194">
        <f t="shared" si="31"/>
        <v>24</v>
      </c>
      <c r="E194">
        <f t="shared" si="32"/>
        <v>0.0054657253473013</v>
      </c>
      <c r="F194">
        <v>2</v>
      </c>
      <c r="G194">
        <f t="shared" si="33"/>
        <v>0.00275862068965517</v>
      </c>
      <c r="H194">
        <v>2</v>
      </c>
      <c r="I194">
        <f t="shared" si="36"/>
        <v>0.00382409177820268</v>
      </c>
      <c r="J194">
        <v>1</v>
      </c>
      <c r="K194">
        <f t="shared" si="37"/>
        <v>0.830315067533241</v>
      </c>
    </row>
    <row r="195" spans="4:9">
      <c r="D195">
        <f>SUM(D3:D194)</f>
        <v>4391</v>
      </c>
      <c r="E195">
        <f>SUM(E3:E194)</f>
        <v>0.999999999999998</v>
      </c>
      <c r="F195">
        <f>SUM(F3:F194)</f>
        <v>725</v>
      </c>
      <c r="G195">
        <f>SUM(G3:G194)</f>
        <v>1</v>
      </c>
      <c r="H195">
        <f>SUM(H3:H194)</f>
        <v>523</v>
      </c>
      <c r="I195">
        <f>SUM(I3:I194)</f>
        <v>0.999999999999999</v>
      </c>
    </row>
  </sheetData>
  <sortState ref="A3:K181">
    <sortCondition ref="K3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</cp:lastModifiedBy>
  <dcterms:created xsi:type="dcterms:W3CDTF">2018-12-22T04:00:00Z</dcterms:created>
  <dcterms:modified xsi:type="dcterms:W3CDTF">2018-12-23T05:40:23Z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