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70"/>
  </bookViews>
  <sheets>
    <sheet name="Sheet1" sheetId="1" r:id="rId1"/>
  </sheets>
  <calcPr calcId="144525"/>
</workbook>
</file>

<file path=xl/sharedStrings.xml><?xml version="1.0" encoding="utf-8"?>
<sst xmlns="http://schemas.openxmlformats.org/spreadsheetml/2006/main" count="55">
  <si>
    <t>软件工程系列课程教学辅助网站学生优先级打分表（作者：G18）</t>
  </si>
  <si>
    <t>打分说明：学生请填写数字1-9，1代表无关紧要，9代表影响很大</t>
  </si>
  <si>
    <t>相对权重</t>
  </si>
  <si>
    <t>功能名称</t>
  </si>
  <si>
    <t>功能描述</t>
  </si>
  <si>
    <t>相对收益（管理员打分）</t>
  </si>
  <si>
    <t>相对损失（管理员打分）</t>
  </si>
  <si>
    <t>总价值</t>
  </si>
  <si>
    <t>价值%</t>
  </si>
  <si>
    <t>相对成本</t>
  </si>
  <si>
    <t>成本%</t>
  </si>
  <si>
    <t>相对风险</t>
  </si>
  <si>
    <t>风险%</t>
  </si>
  <si>
    <t>优先级</t>
  </si>
  <si>
    <t>学生注册</t>
  </si>
  <si>
    <t>通过学号，学校的邮箱，姓名和密码进行注册，发送注册信息至管理员由管理员审核</t>
  </si>
  <si>
    <t>学生的登录、注销</t>
  </si>
  <si>
    <t>实现登录和退出登录</t>
  </si>
  <si>
    <t>全网搜索</t>
  </si>
  <si>
    <t>学生可以在网站首页的搜索框内输入关键字来进行全网搜索相应内容</t>
  </si>
  <si>
    <t>修改个人信息，头像和密码</t>
  </si>
  <si>
    <t>学生可以修改个人信息（微信，个人简介等信息），学生也可以修改头像和修改自己的密码</t>
  </si>
  <si>
    <t>课程搜索</t>
  </si>
  <si>
    <t>学生可以输入关键字在自己开设的课程内总搜索，像百度形式返回结果列表</t>
  </si>
  <si>
    <t>删除消息</t>
  </si>
  <si>
    <t>学生可以对“我的消息”中的消息进行删除</t>
  </si>
  <si>
    <t>下载附件</t>
  </si>
  <si>
    <t>学生可以在帖子中的附件或答疑信息中的附件进行下载</t>
  </si>
  <si>
    <t>搜索消息</t>
  </si>
  <si>
    <t>学生有“我的消息”来接受系统通知，回复我的信息或者是关注课程信息列表，学生可以根据消息分类筛选和关键字搜索相关信息</t>
  </si>
  <si>
    <t>删除自己发的帖子</t>
  </si>
  <si>
    <t>可以在总论坛和课程论坛删除帖子，也可以在“我的帖子”列表中进行删除</t>
  </si>
  <si>
    <t>删除回复</t>
  </si>
  <si>
    <t>可以删除自己发表的回复</t>
  </si>
  <si>
    <t>举报帖子、用户</t>
  </si>
  <si>
    <t>学生可以在帖子对不良帖子和用户进行举报</t>
  </si>
  <si>
    <t>发表帖子</t>
  </si>
  <si>
    <t>可以在总论坛和课程论坛发表帖子（包括可以上传附件和图片）</t>
  </si>
  <si>
    <t>下载、在线预览课程资料</t>
  </si>
  <si>
    <t>学生可以下载、在线预览课程资料</t>
  </si>
  <si>
    <t>回复帖子</t>
  </si>
  <si>
    <t>可以在总论坛和课程论坛回复帖子（包括可以上传附件和图片）</t>
  </si>
  <si>
    <t>找回密码</t>
  </si>
  <si>
    <t>学生在忘记密码的情况下可以通过管理员重置方式或者发送邮箱验证码的方式进行面找回</t>
  </si>
  <si>
    <t>在线答疑</t>
  </si>
  <si>
    <t>学生可以进行在线答疑，在发送内容的时候可以上传附件和图片</t>
  </si>
  <si>
    <t>收藏、取消收藏帖子</t>
  </si>
  <si>
    <t>学生可以在论坛中对好的帖子进行收藏，如果要取消收藏可以去“我的收藏中”点击取消收藏按钮</t>
  </si>
  <si>
    <t>意见反馈</t>
  </si>
  <si>
    <t>学生可以在网站底部的意见反馈中填写意见反馈内容（如向管理员申诉信息等）</t>
  </si>
  <si>
    <t>在线预览、下载答疑记录</t>
  </si>
  <si>
    <t>学生可以在线预览往期的答疑记录并且刻意下载</t>
  </si>
  <si>
    <t>关注、取关课程和学生</t>
  </si>
  <si>
    <t>学生可以关注全网自己感兴趣的课程、学生，可以在“我的关注”中取关</t>
  </si>
  <si>
    <t>合计</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</si>
</sst>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0.00_ "/>
  </numFmts>
  <fonts count="24">
    <font>
      <sz val="11"/>
      <color theme="1"/>
      <name val="宋体"/>
      <charset val="134"/>
      <scheme val="minor"/>
    </font>
    <font>
      <sz val="16"/>
      <color theme="1"/>
      <name val="宋体"/>
      <charset val="134"/>
      <scheme val="minor"/>
    </font>
    <font>
      <sz val="11"/>
      <color rgb="FFFF0000"/>
      <name val="宋体"/>
      <charset val="134"/>
      <scheme val="minor"/>
    </font>
    <font>
      <b/>
      <sz val="11"/>
      <color theme="1"/>
      <name val="宋体"/>
      <charset val="134"/>
      <scheme val="minor"/>
    </font>
    <font>
      <sz val="12"/>
      <name val="宋体"/>
      <charset val="134"/>
    </font>
    <font>
      <sz val="11"/>
      <color theme="1"/>
      <name val="宋体"/>
      <charset val="0"/>
      <scheme val="minor"/>
    </font>
    <font>
      <sz val="11"/>
      <color theme="0"/>
      <name val="宋体"/>
      <charset val="0"/>
      <scheme val="minor"/>
    </font>
    <font>
      <b/>
      <sz val="11"/>
      <color rgb="FFFA7D00"/>
      <name val="宋体"/>
      <charset val="0"/>
      <scheme val="minor"/>
    </font>
    <font>
      <sz val="11"/>
      <color rgb="FF9C0006"/>
      <name val="宋体"/>
      <charset val="0"/>
      <scheme val="minor"/>
    </font>
    <font>
      <b/>
      <sz val="11"/>
      <color theme="1"/>
      <name val="宋体"/>
      <charset val="0"/>
      <scheme val="minor"/>
    </font>
    <font>
      <b/>
      <sz val="13"/>
      <color theme="3"/>
      <name val="宋体"/>
      <charset val="134"/>
      <scheme val="minor"/>
    </font>
    <font>
      <sz val="11"/>
      <color rgb="FF3F3F76"/>
      <name val="宋体"/>
      <charset val="0"/>
      <scheme val="minor"/>
    </font>
    <font>
      <u/>
      <sz val="11"/>
      <color rgb="FF800080"/>
      <name val="宋体"/>
      <charset val="0"/>
      <scheme val="minor"/>
    </font>
    <font>
      <u/>
      <sz val="11"/>
      <color rgb="FF0000FF"/>
      <name val="宋体"/>
      <charset val="0"/>
      <scheme val="minor"/>
    </font>
    <font>
      <b/>
      <sz val="18"/>
      <color theme="3"/>
      <name val="宋体"/>
      <charset val="134"/>
      <scheme val="minor"/>
    </font>
    <font>
      <sz val="11"/>
      <color rgb="FF006100"/>
      <name val="宋体"/>
      <charset val="0"/>
      <scheme val="minor"/>
    </font>
    <font>
      <b/>
      <sz val="11"/>
      <color theme="3"/>
      <name val="宋体"/>
      <charset val="134"/>
      <scheme val="minor"/>
    </font>
    <font>
      <sz val="11"/>
      <color rgb="FFFF0000"/>
      <name val="宋体"/>
      <charset val="0"/>
      <scheme val="minor"/>
    </font>
    <font>
      <sz val="11"/>
      <color rgb="FFFA7D00"/>
      <name val="宋体"/>
      <charset val="0"/>
      <scheme val="minor"/>
    </font>
    <font>
      <i/>
      <sz val="11"/>
      <color rgb="FF7F7F7F"/>
      <name val="宋体"/>
      <charset val="0"/>
      <scheme val="minor"/>
    </font>
    <font>
      <b/>
      <sz val="11"/>
      <color rgb="FFFFFFFF"/>
      <name val="宋体"/>
      <charset val="0"/>
      <scheme val="minor"/>
    </font>
    <font>
      <b/>
      <sz val="15"/>
      <color theme="3"/>
      <name val="宋体"/>
      <charset val="134"/>
      <scheme val="minor"/>
    </font>
    <font>
      <b/>
      <sz val="11"/>
      <color rgb="FF3F3F3F"/>
      <name val="宋体"/>
      <charset val="0"/>
      <scheme val="minor"/>
    </font>
    <font>
      <sz val="11"/>
      <color rgb="FF9C6500"/>
      <name val="宋体"/>
      <charset val="0"/>
      <scheme val="minor"/>
    </font>
  </fonts>
  <fills count="33">
    <fill>
      <patternFill patternType="none"/>
    </fill>
    <fill>
      <patternFill patternType="gray125"/>
    </fill>
    <fill>
      <patternFill patternType="solid">
        <fgColor theme="6" tint="0.599993896298105"/>
        <bgColor indexed="64"/>
      </patternFill>
    </fill>
    <fill>
      <patternFill patternType="solid">
        <fgColor theme="5"/>
        <bgColor indexed="64"/>
      </patternFill>
    </fill>
    <fill>
      <patternFill patternType="solid">
        <fgColor theme="6" tint="0.799981688894314"/>
        <bgColor indexed="64"/>
      </patternFill>
    </fill>
    <fill>
      <patternFill patternType="solid">
        <fgColor rgb="FFF2F2F2"/>
        <bgColor indexed="64"/>
      </patternFill>
    </fill>
    <fill>
      <patternFill patternType="solid">
        <fgColor rgb="FFFFC7CE"/>
        <bgColor indexed="64"/>
      </patternFill>
    </fill>
    <fill>
      <patternFill patternType="solid">
        <fgColor rgb="FFFFCC99"/>
        <bgColor indexed="64"/>
      </patternFill>
    </fill>
    <fill>
      <patternFill patternType="solid">
        <fgColor theme="6" tint="0.399975585192419"/>
        <bgColor indexed="64"/>
      </patternFill>
    </fill>
    <fill>
      <patternFill patternType="solid">
        <fgColor rgb="FFFFFFCC"/>
        <bgColor indexed="64"/>
      </patternFill>
    </fill>
    <fill>
      <patternFill patternType="solid">
        <fgColor theme="4"/>
        <bgColor indexed="64"/>
      </patternFill>
    </fill>
    <fill>
      <patternFill patternType="solid">
        <fgColor theme="5" tint="0.399975585192419"/>
        <bgColor indexed="64"/>
      </patternFill>
    </fill>
    <fill>
      <patternFill patternType="solid">
        <fgColor rgb="FFC6EFCE"/>
        <bgColor indexed="64"/>
      </patternFill>
    </fill>
    <fill>
      <patternFill patternType="solid">
        <fgColor rgb="FFA5A5A5"/>
        <bgColor indexed="64"/>
      </patternFill>
    </fill>
    <fill>
      <patternFill patternType="solid">
        <fgColor theme="7"/>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8"/>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rgb="FFFFEB9C"/>
        <bgColor indexed="64"/>
      </patternFill>
    </fill>
    <fill>
      <patternFill patternType="solid">
        <fgColor theme="8" tint="0.799981688894314"/>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6"/>
        <bgColor indexed="64"/>
      </patternFill>
    </fill>
    <fill>
      <patternFill patternType="solid">
        <fgColor theme="5" tint="0.599993896298105"/>
        <bgColor indexed="64"/>
      </patternFill>
    </fill>
    <fill>
      <patternFill patternType="solid">
        <fgColor theme="7" tint="0.799981688894314"/>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5" fillId="4" borderId="0" applyNumberFormat="0" applyBorder="0" applyAlignment="0" applyProtection="0">
      <alignment vertical="center"/>
    </xf>
    <xf numFmtId="0" fontId="11" fillId="7"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2" borderId="0" applyNumberFormat="0" applyBorder="0" applyAlignment="0" applyProtection="0">
      <alignment vertical="center"/>
    </xf>
    <xf numFmtId="0" fontId="8" fillId="6" borderId="0" applyNumberFormat="0" applyBorder="0" applyAlignment="0" applyProtection="0">
      <alignment vertical="center"/>
    </xf>
    <xf numFmtId="43" fontId="0" fillId="0" borderId="0" applyFont="0" applyFill="0" applyBorder="0" applyAlignment="0" applyProtection="0">
      <alignment vertical="center"/>
    </xf>
    <xf numFmtId="0" fontId="6" fillId="8" borderId="0" applyNumberFormat="0" applyBorder="0" applyAlignment="0" applyProtection="0">
      <alignment vertical="center"/>
    </xf>
    <xf numFmtId="0" fontId="13" fillId="0" borderId="0" applyNumberFormat="0" applyFill="0" applyBorder="0" applyAlignment="0" applyProtection="0">
      <alignment vertical="center"/>
    </xf>
    <xf numFmtId="9"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0" fillId="9" borderId="4" applyNumberFormat="0" applyFont="0" applyAlignment="0" applyProtection="0">
      <alignment vertical="center"/>
    </xf>
    <xf numFmtId="0" fontId="6" fillId="11" borderId="0" applyNumberFormat="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1" fillId="0" borderId="3" applyNumberFormat="0" applyFill="0" applyAlignment="0" applyProtection="0">
      <alignment vertical="center"/>
    </xf>
    <xf numFmtId="0" fontId="10" fillId="0" borderId="3" applyNumberFormat="0" applyFill="0" applyAlignment="0" applyProtection="0">
      <alignment vertical="center"/>
    </xf>
    <xf numFmtId="0" fontId="6" fillId="16" borderId="0" applyNumberFormat="0" applyBorder="0" applyAlignment="0" applyProtection="0">
      <alignment vertical="center"/>
    </xf>
    <xf numFmtId="0" fontId="16" fillId="0" borderId="7" applyNumberFormat="0" applyFill="0" applyAlignment="0" applyProtection="0">
      <alignment vertical="center"/>
    </xf>
    <xf numFmtId="0" fontId="6" fillId="19" borderId="0" applyNumberFormat="0" applyBorder="0" applyAlignment="0" applyProtection="0">
      <alignment vertical="center"/>
    </xf>
    <xf numFmtId="0" fontId="22" fillId="5" borderId="8" applyNumberFormat="0" applyAlignment="0" applyProtection="0">
      <alignment vertical="center"/>
    </xf>
    <xf numFmtId="0" fontId="7" fillId="5" borderId="1" applyNumberFormat="0" applyAlignment="0" applyProtection="0">
      <alignment vertical="center"/>
    </xf>
    <xf numFmtId="0" fontId="20" fillId="13" borderId="6" applyNumberFormat="0" applyAlignment="0" applyProtection="0">
      <alignment vertical="center"/>
    </xf>
    <xf numFmtId="0" fontId="5" fillId="21" borderId="0" applyNumberFormat="0" applyBorder="0" applyAlignment="0" applyProtection="0">
      <alignment vertical="center"/>
    </xf>
    <xf numFmtId="0" fontId="6" fillId="3" borderId="0" applyNumberFormat="0" applyBorder="0" applyAlignment="0" applyProtection="0">
      <alignment vertical="center"/>
    </xf>
    <xf numFmtId="0" fontId="18" fillId="0" borderId="5" applyNumberFormat="0" applyFill="0" applyAlignment="0" applyProtection="0">
      <alignment vertical="center"/>
    </xf>
    <xf numFmtId="0" fontId="9" fillId="0" borderId="2" applyNumberFormat="0" applyFill="0" applyAlignment="0" applyProtection="0">
      <alignment vertical="center"/>
    </xf>
    <xf numFmtId="0" fontId="15" fillId="12" borderId="0" applyNumberFormat="0" applyBorder="0" applyAlignment="0" applyProtection="0">
      <alignment vertical="center"/>
    </xf>
    <xf numFmtId="0" fontId="23" fillId="22" borderId="0" applyNumberFormat="0" applyBorder="0" applyAlignment="0" applyProtection="0">
      <alignment vertical="center"/>
    </xf>
    <xf numFmtId="0" fontId="5" fillId="23" borderId="0" applyNumberFormat="0" applyBorder="0" applyAlignment="0" applyProtection="0">
      <alignment vertical="center"/>
    </xf>
    <xf numFmtId="0" fontId="6" fillId="10" borderId="0" applyNumberFormat="0" applyBorder="0" applyAlignment="0" applyProtection="0">
      <alignment vertical="center"/>
    </xf>
    <xf numFmtId="0" fontId="5" fillId="25" borderId="0" applyNumberFormat="0" applyBorder="0" applyAlignment="0" applyProtection="0">
      <alignment vertical="center"/>
    </xf>
    <xf numFmtId="0" fontId="5" fillId="24" borderId="0" applyNumberFormat="0" applyBorder="0" applyAlignment="0" applyProtection="0">
      <alignment vertical="center"/>
    </xf>
    <xf numFmtId="0" fontId="5" fillId="15" borderId="0" applyNumberFormat="0" applyBorder="0" applyAlignment="0" applyProtection="0">
      <alignment vertical="center"/>
    </xf>
    <xf numFmtId="0" fontId="5" fillId="27" borderId="0" applyNumberFormat="0" applyBorder="0" applyAlignment="0" applyProtection="0">
      <alignment vertical="center"/>
    </xf>
    <xf numFmtId="0" fontId="6" fillId="26" borderId="0" applyNumberFormat="0" applyBorder="0" applyAlignment="0" applyProtection="0">
      <alignment vertical="center"/>
    </xf>
    <xf numFmtId="0" fontId="6" fillId="14" borderId="0" applyNumberFormat="0" applyBorder="0" applyAlignment="0" applyProtection="0">
      <alignment vertical="center"/>
    </xf>
    <xf numFmtId="0" fontId="5" fillId="28" borderId="0" applyNumberFormat="0" applyBorder="0" applyAlignment="0" applyProtection="0">
      <alignment vertical="center"/>
    </xf>
    <xf numFmtId="0" fontId="5" fillId="18" borderId="0" applyNumberFormat="0" applyBorder="0" applyAlignment="0" applyProtection="0">
      <alignment vertical="center"/>
    </xf>
    <xf numFmtId="0" fontId="6" fillId="17" borderId="0" applyNumberFormat="0" applyBorder="0" applyAlignment="0" applyProtection="0">
      <alignment vertical="center"/>
    </xf>
    <xf numFmtId="0" fontId="5" fillId="30" borderId="0" applyNumberFormat="0" applyBorder="0" applyAlignment="0" applyProtection="0">
      <alignment vertical="center"/>
    </xf>
    <xf numFmtId="0" fontId="6" fillId="31" borderId="0" applyNumberFormat="0" applyBorder="0" applyAlignment="0" applyProtection="0">
      <alignment vertical="center"/>
    </xf>
    <xf numFmtId="0" fontId="6" fillId="32" borderId="0" applyNumberFormat="0" applyBorder="0" applyAlignment="0" applyProtection="0">
      <alignment vertical="center"/>
    </xf>
    <xf numFmtId="0" fontId="5" fillId="20" borderId="0" applyNumberFormat="0" applyBorder="0" applyAlignment="0" applyProtection="0">
      <alignment vertical="center"/>
    </xf>
    <xf numFmtId="0" fontId="6" fillId="29" borderId="0" applyNumberFormat="0" applyBorder="0" applyAlignment="0" applyProtection="0">
      <alignment vertical="center"/>
    </xf>
  </cellStyleXfs>
  <cellXfs count="12">
    <xf numFmtId="0" fontId="0" fillId="0" borderId="0" xfId="0">
      <alignment vertical="center"/>
    </xf>
    <xf numFmtId="0" fontId="0" fillId="0" borderId="0" xfId="0" applyFill="1" applyAlignment="1">
      <alignment vertical="center"/>
    </xf>
    <xf numFmtId="0" fontId="1" fillId="0" borderId="0" xfId="0" applyFont="1" applyFill="1" applyAlignment="1">
      <alignment horizontal="center" vertical="center"/>
    </xf>
    <xf numFmtId="0" fontId="2" fillId="0" borderId="0" xfId="0" applyFont="1" applyFill="1" applyAlignment="1">
      <alignment horizontal="center" vertical="center"/>
    </xf>
    <xf numFmtId="0" fontId="0" fillId="0" borderId="0" xfId="0" applyFill="1" applyAlignment="1">
      <alignment horizontal="center" vertical="center"/>
    </xf>
    <xf numFmtId="0" fontId="3" fillId="0" borderId="0" xfId="0" applyFont="1" applyFill="1" applyAlignment="1">
      <alignment horizontal="center" vertical="center"/>
    </xf>
    <xf numFmtId="0" fontId="3" fillId="0" borderId="0" xfId="0" applyFont="1" applyFill="1" applyAlignment="1">
      <alignment vertical="center"/>
    </xf>
    <xf numFmtId="0" fontId="4" fillId="0" borderId="0" xfId="0" applyFont="1" applyFill="1" applyAlignment="1">
      <alignment horizontal="center" vertical="center"/>
    </xf>
    <xf numFmtId="0" fontId="4" fillId="0" borderId="0" xfId="0" applyFont="1" applyFill="1" applyBorder="1" applyAlignment="1">
      <alignment vertical="center"/>
    </xf>
    <xf numFmtId="0" fontId="0" fillId="0" borderId="0" xfId="0" applyAlignment="1">
      <alignment horizontal="center" vertical="center"/>
    </xf>
    <xf numFmtId="10" fontId="4" fillId="0" borderId="0" xfId="0" applyNumberFormat="1" applyFont="1" applyFill="1" applyBorder="1" applyAlignment="1">
      <alignment vertical="center"/>
    </xf>
    <xf numFmtId="176" fontId="4" fillId="0" borderId="0" xfId="0" applyNumberFormat="1" applyFont="1" applyFill="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5"/>
  <sheetViews>
    <sheetView tabSelected="1" topLeftCell="G1" workbookViewId="0">
      <selection activeCell="Q3" sqref="Q3"/>
    </sheetView>
  </sheetViews>
  <sheetFormatPr defaultColWidth="9" defaultRowHeight="13.5"/>
  <cols>
    <col min="2" max="2" width="17.625" customWidth="1"/>
    <col min="6" max="6" width="92.75" customWidth="1"/>
  </cols>
  <sheetData>
    <row r="1" s="1" customFormat="1" ht="20.25" spans="1:15">
      <c r="A1" s="2" t="s">
        <v>0</v>
      </c>
      <c r="B1" s="2"/>
      <c r="C1" s="2"/>
      <c r="D1" s="2"/>
      <c r="E1" s="2"/>
      <c r="F1" s="2"/>
      <c r="G1" s="2"/>
      <c r="H1" s="2"/>
      <c r="I1" s="2"/>
      <c r="J1" s="2"/>
      <c r="K1" s="2"/>
      <c r="L1" s="2"/>
      <c r="M1" s="2"/>
      <c r="N1" s="2"/>
      <c r="O1" s="2"/>
    </row>
    <row r="2" s="1" customFormat="1" spans="1:15">
      <c r="A2" s="3" t="s">
        <v>1</v>
      </c>
      <c r="B2" s="4"/>
      <c r="C2" s="4"/>
      <c r="D2" s="4"/>
      <c r="E2" s="4"/>
      <c r="F2" s="4"/>
      <c r="G2" s="4"/>
      <c r="H2" s="4"/>
      <c r="I2" s="4"/>
      <c r="J2" s="4"/>
      <c r="K2" s="4"/>
      <c r="L2" s="4"/>
      <c r="M2" s="4"/>
      <c r="N2" s="4"/>
      <c r="O2" s="4"/>
    </row>
    <row r="3" s="1" customFormat="1" spans="1:13">
      <c r="A3" s="4" t="s">
        <v>2</v>
      </c>
      <c r="B3" s="4"/>
      <c r="C3" s="4"/>
      <c r="D3" s="4"/>
      <c r="E3" s="4"/>
      <c r="F3" s="4"/>
      <c r="G3" s="1">
        <v>2</v>
      </c>
      <c r="H3" s="1">
        <v>1</v>
      </c>
      <c r="K3" s="1">
        <v>1</v>
      </c>
      <c r="M3" s="1">
        <v>0.5</v>
      </c>
    </row>
    <row r="4" s="1" customFormat="1" spans="1:15">
      <c r="A4" s="5" t="s">
        <v>3</v>
      </c>
      <c r="B4" s="5"/>
      <c r="C4" s="5" t="s">
        <v>4</v>
      </c>
      <c r="D4" s="5"/>
      <c r="E4" s="5"/>
      <c r="F4" s="5"/>
      <c r="G4" s="6" t="s">
        <v>5</v>
      </c>
      <c r="H4" s="6" t="s">
        <v>6</v>
      </c>
      <c r="I4" s="6" t="s">
        <v>7</v>
      </c>
      <c r="J4" s="6" t="s">
        <v>8</v>
      </c>
      <c r="K4" s="6" t="s">
        <v>9</v>
      </c>
      <c r="L4" s="6" t="s">
        <v>10</v>
      </c>
      <c r="M4" s="6" t="s">
        <v>11</v>
      </c>
      <c r="N4" s="6" t="s">
        <v>12</v>
      </c>
      <c r="O4" s="6" t="s">
        <v>13</v>
      </c>
    </row>
    <row r="5" ht="14.25" spans="1:15">
      <c r="A5" s="7" t="s">
        <v>14</v>
      </c>
      <c r="B5" s="7"/>
      <c r="C5" s="7" t="s">
        <v>15</v>
      </c>
      <c r="D5" s="7"/>
      <c r="E5" s="7"/>
      <c r="F5" s="7"/>
      <c r="G5" s="8">
        <v>8</v>
      </c>
      <c r="H5" s="8">
        <v>8</v>
      </c>
      <c r="I5" s="8">
        <f t="shared" ref="I5:I25" si="0">2*G5+H5</f>
        <v>24</v>
      </c>
      <c r="J5" s="10">
        <f t="shared" ref="J5:J25" si="1">I5/I$25</f>
        <v>0.0697674418604651</v>
      </c>
      <c r="K5" s="8">
        <v>1</v>
      </c>
      <c r="L5" s="10">
        <f t="shared" ref="L5:L25" si="2">K5/K$25</f>
        <v>0.0185185185185185</v>
      </c>
      <c r="M5" s="8">
        <v>4</v>
      </c>
      <c r="N5" s="10">
        <f t="shared" ref="N5:N25" si="3">M5/M$25</f>
        <v>0.0579710144927536</v>
      </c>
      <c r="O5" s="11">
        <f t="shared" ref="O5:O24" si="4">J5/(L5+0.5*N5)</f>
        <v>1.46866377611352</v>
      </c>
    </row>
    <row r="6" ht="14.25" spans="1:15">
      <c r="A6" s="7" t="s">
        <v>16</v>
      </c>
      <c r="B6" s="7"/>
      <c r="C6" s="7" t="s">
        <v>17</v>
      </c>
      <c r="D6" s="7"/>
      <c r="E6" s="7"/>
      <c r="F6" s="7"/>
      <c r="G6" s="8">
        <v>6</v>
      </c>
      <c r="H6" s="8">
        <v>8</v>
      </c>
      <c r="I6" s="8">
        <f t="shared" si="0"/>
        <v>20</v>
      </c>
      <c r="J6" s="10">
        <f t="shared" si="1"/>
        <v>0.0581395348837209</v>
      </c>
      <c r="K6" s="8">
        <v>1</v>
      </c>
      <c r="L6" s="10">
        <f t="shared" si="2"/>
        <v>0.0185185185185185</v>
      </c>
      <c r="M6" s="8">
        <v>4</v>
      </c>
      <c r="N6" s="10">
        <f t="shared" si="3"/>
        <v>0.0579710144927536</v>
      </c>
      <c r="O6" s="11">
        <f t="shared" si="4"/>
        <v>1.2238864800946</v>
      </c>
    </row>
    <row r="7" ht="14.25" spans="1:15">
      <c r="A7" s="7" t="s">
        <v>18</v>
      </c>
      <c r="B7" s="7"/>
      <c r="C7" s="7" t="s">
        <v>19</v>
      </c>
      <c r="D7" s="7"/>
      <c r="E7" s="7"/>
      <c r="F7" s="7"/>
      <c r="G7" s="8">
        <v>7</v>
      </c>
      <c r="H7" s="8">
        <v>7</v>
      </c>
      <c r="I7" s="8">
        <f t="shared" si="0"/>
        <v>21</v>
      </c>
      <c r="J7" s="10">
        <f t="shared" si="1"/>
        <v>0.061046511627907</v>
      </c>
      <c r="K7" s="8">
        <v>2</v>
      </c>
      <c r="L7" s="10">
        <f t="shared" si="2"/>
        <v>0.037037037037037</v>
      </c>
      <c r="M7" s="8">
        <v>3</v>
      </c>
      <c r="N7" s="10">
        <f t="shared" si="3"/>
        <v>0.0434782608695652</v>
      </c>
      <c r="O7" s="11">
        <f t="shared" si="4"/>
        <v>1.03862695125836</v>
      </c>
    </row>
    <row r="8" ht="14.25" spans="1:15">
      <c r="A8" s="7" t="s">
        <v>20</v>
      </c>
      <c r="B8" s="7"/>
      <c r="C8" s="7" t="s">
        <v>21</v>
      </c>
      <c r="D8" s="7"/>
      <c r="E8" s="7"/>
      <c r="F8" s="7"/>
      <c r="G8" s="8">
        <v>6</v>
      </c>
      <c r="H8" s="8">
        <v>5</v>
      </c>
      <c r="I8" s="8">
        <f t="shared" si="0"/>
        <v>17</v>
      </c>
      <c r="J8" s="10">
        <f t="shared" si="1"/>
        <v>0.0494186046511628</v>
      </c>
      <c r="K8" s="8">
        <v>2</v>
      </c>
      <c r="L8" s="10">
        <f t="shared" si="2"/>
        <v>0.037037037037037</v>
      </c>
      <c r="M8" s="8">
        <v>2</v>
      </c>
      <c r="N8" s="10">
        <f t="shared" si="3"/>
        <v>0.0289855072463768</v>
      </c>
      <c r="O8" s="11">
        <f t="shared" si="4"/>
        <v>0.959029796511628</v>
      </c>
    </row>
    <row r="9" ht="14.25" spans="1:15">
      <c r="A9" s="7" t="s">
        <v>22</v>
      </c>
      <c r="B9" s="7"/>
      <c r="C9" s="7" t="s">
        <v>23</v>
      </c>
      <c r="D9" s="7"/>
      <c r="E9" s="7"/>
      <c r="F9" s="7"/>
      <c r="G9" s="8">
        <v>7</v>
      </c>
      <c r="H9" s="8">
        <v>7</v>
      </c>
      <c r="I9" s="8">
        <f t="shared" si="0"/>
        <v>21</v>
      </c>
      <c r="J9" s="10">
        <f t="shared" si="1"/>
        <v>0.061046511627907</v>
      </c>
      <c r="K9" s="8">
        <v>3</v>
      </c>
      <c r="L9" s="10">
        <f t="shared" si="2"/>
        <v>0.0555555555555556</v>
      </c>
      <c r="M9" s="8">
        <v>2</v>
      </c>
      <c r="N9" s="10">
        <f t="shared" si="3"/>
        <v>0.0289855072463768</v>
      </c>
      <c r="O9" s="11">
        <f t="shared" si="4"/>
        <v>0.8714915797915</v>
      </c>
    </row>
    <row r="10" ht="14.25" spans="1:15">
      <c r="A10" s="7" t="s">
        <v>24</v>
      </c>
      <c r="B10" s="7"/>
      <c r="C10" s="7" t="s">
        <v>25</v>
      </c>
      <c r="D10" s="7"/>
      <c r="E10" s="7"/>
      <c r="F10" s="7"/>
      <c r="G10" s="8">
        <v>5</v>
      </c>
      <c r="H10" s="8">
        <v>4</v>
      </c>
      <c r="I10" s="8">
        <f t="shared" si="0"/>
        <v>14</v>
      </c>
      <c r="J10" s="10">
        <f t="shared" si="1"/>
        <v>0.0406976744186047</v>
      </c>
      <c r="K10" s="8">
        <v>2</v>
      </c>
      <c r="L10" s="10">
        <f t="shared" si="2"/>
        <v>0.037037037037037</v>
      </c>
      <c r="M10" s="8">
        <v>2</v>
      </c>
      <c r="N10" s="10">
        <f t="shared" si="3"/>
        <v>0.0289855072463768</v>
      </c>
      <c r="O10" s="11">
        <f t="shared" si="4"/>
        <v>0.789789244186047</v>
      </c>
    </row>
    <row r="11" ht="14.25" spans="1:15">
      <c r="A11" s="7" t="s">
        <v>26</v>
      </c>
      <c r="B11" s="7"/>
      <c r="C11" s="7" t="s">
        <v>27</v>
      </c>
      <c r="D11" s="7"/>
      <c r="E11" s="7"/>
      <c r="F11" s="7"/>
      <c r="G11" s="8">
        <v>6</v>
      </c>
      <c r="H11" s="8">
        <v>7</v>
      </c>
      <c r="I11" s="8">
        <f t="shared" si="0"/>
        <v>19</v>
      </c>
      <c r="J11" s="10">
        <f t="shared" si="1"/>
        <v>0.0552325581395349</v>
      </c>
      <c r="K11" s="8">
        <v>3</v>
      </c>
      <c r="L11" s="10">
        <f t="shared" si="2"/>
        <v>0.0555555555555556</v>
      </c>
      <c r="M11" s="8">
        <v>3</v>
      </c>
      <c r="N11" s="10">
        <f t="shared" si="3"/>
        <v>0.0434782608695652</v>
      </c>
      <c r="O11" s="11">
        <f t="shared" si="4"/>
        <v>0.714571220930233</v>
      </c>
    </row>
    <row r="12" ht="14.25" spans="1:15">
      <c r="A12" s="7" t="s">
        <v>28</v>
      </c>
      <c r="B12" s="7"/>
      <c r="C12" s="7" t="s">
        <v>29</v>
      </c>
      <c r="D12" s="7"/>
      <c r="E12" s="7"/>
      <c r="F12" s="7"/>
      <c r="G12" s="8">
        <v>6</v>
      </c>
      <c r="H12" s="8">
        <v>7</v>
      </c>
      <c r="I12" s="8">
        <f t="shared" si="0"/>
        <v>19</v>
      </c>
      <c r="J12" s="10">
        <f t="shared" si="1"/>
        <v>0.0552325581395349</v>
      </c>
      <c r="K12" s="8">
        <v>3</v>
      </c>
      <c r="L12" s="10">
        <f t="shared" si="2"/>
        <v>0.0555555555555556</v>
      </c>
      <c r="M12" s="8">
        <v>3</v>
      </c>
      <c r="N12" s="10">
        <f t="shared" si="3"/>
        <v>0.0434782608695652</v>
      </c>
      <c r="O12" s="11">
        <f t="shared" si="4"/>
        <v>0.714571220930233</v>
      </c>
    </row>
    <row r="13" ht="14.25" spans="1:15">
      <c r="A13" s="7" t="s">
        <v>30</v>
      </c>
      <c r="B13" s="7"/>
      <c r="C13" s="7" t="s">
        <v>31</v>
      </c>
      <c r="D13" s="7"/>
      <c r="E13" s="7"/>
      <c r="F13" s="7"/>
      <c r="G13" s="8">
        <v>5</v>
      </c>
      <c r="H13" s="8">
        <v>6</v>
      </c>
      <c r="I13" s="8">
        <f t="shared" si="0"/>
        <v>16</v>
      </c>
      <c r="J13" s="10">
        <f t="shared" si="1"/>
        <v>0.0465116279069767</v>
      </c>
      <c r="K13" s="8">
        <v>3</v>
      </c>
      <c r="L13" s="10">
        <f t="shared" si="2"/>
        <v>0.0555555555555556</v>
      </c>
      <c r="M13" s="8">
        <v>2</v>
      </c>
      <c r="N13" s="10">
        <f t="shared" si="3"/>
        <v>0.0289855072463768</v>
      </c>
      <c r="O13" s="11">
        <f t="shared" si="4"/>
        <v>0.663993584603047</v>
      </c>
    </row>
    <row r="14" ht="14.25" spans="1:15">
      <c r="A14" s="7" t="s">
        <v>32</v>
      </c>
      <c r="B14" s="7"/>
      <c r="C14" s="7" t="s">
        <v>33</v>
      </c>
      <c r="D14" s="7"/>
      <c r="E14" s="7"/>
      <c r="F14" s="7"/>
      <c r="G14" s="8">
        <v>5</v>
      </c>
      <c r="H14" s="8">
        <v>5</v>
      </c>
      <c r="I14" s="8">
        <f t="shared" si="0"/>
        <v>15</v>
      </c>
      <c r="J14" s="10">
        <f t="shared" si="1"/>
        <v>0.0436046511627907</v>
      </c>
      <c r="K14" s="8">
        <v>3</v>
      </c>
      <c r="L14" s="10">
        <f t="shared" si="2"/>
        <v>0.0555555555555556</v>
      </c>
      <c r="M14" s="8">
        <v>2</v>
      </c>
      <c r="N14" s="10">
        <f t="shared" si="3"/>
        <v>0.0289855072463768</v>
      </c>
      <c r="O14" s="11">
        <f t="shared" si="4"/>
        <v>0.622493985565357</v>
      </c>
    </row>
    <row r="15" ht="14.25" spans="1:15">
      <c r="A15" s="7" t="s">
        <v>34</v>
      </c>
      <c r="B15" s="7"/>
      <c r="C15" s="7" t="s">
        <v>35</v>
      </c>
      <c r="D15" s="7"/>
      <c r="E15" s="7"/>
      <c r="F15" s="7"/>
      <c r="G15" s="8">
        <v>5</v>
      </c>
      <c r="H15" s="8">
        <v>5</v>
      </c>
      <c r="I15" s="8">
        <f t="shared" si="0"/>
        <v>15</v>
      </c>
      <c r="J15" s="10">
        <f t="shared" si="1"/>
        <v>0.0436046511627907</v>
      </c>
      <c r="K15" s="8">
        <v>3</v>
      </c>
      <c r="L15" s="10">
        <f t="shared" si="2"/>
        <v>0.0555555555555556</v>
      </c>
      <c r="M15" s="8">
        <v>2</v>
      </c>
      <c r="N15" s="10">
        <f t="shared" si="3"/>
        <v>0.0289855072463768</v>
      </c>
      <c r="O15" s="11">
        <f t="shared" si="4"/>
        <v>0.622493985565357</v>
      </c>
    </row>
    <row r="16" ht="14.25" spans="1:15">
      <c r="A16" s="7" t="s">
        <v>36</v>
      </c>
      <c r="B16" s="7"/>
      <c r="C16" s="7" t="s">
        <v>37</v>
      </c>
      <c r="D16" s="7"/>
      <c r="E16" s="7"/>
      <c r="F16" s="7"/>
      <c r="G16" s="8">
        <v>7</v>
      </c>
      <c r="H16" s="8">
        <v>7</v>
      </c>
      <c r="I16" s="8">
        <f t="shared" si="0"/>
        <v>21</v>
      </c>
      <c r="J16" s="10">
        <f t="shared" si="1"/>
        <v>0.061046511627907</v>
      </c>
      <c r="K16" s="8">
        <v>3</v>
      </c>
      <c r="L16" s="10">
        <f t="shared" si="2"/>
        <v>0.0555555555555556</v>
      </c>
      <c r="M16" s="8">
        <v>6</v>
      </c>
      <c r="N16" s="10">
        <f t="shared" si="3"/>
        <v>0.0869565217391304</v>
      </c>
      <c r="O16" s="11">
        <f t="shared" si="4"/>
        <v>0.616420873511061</v>
      </c>
    </row>
    <row r="17" ht="14.25" spans="1:15">
      <c r="A17" s="7" t="s">
        <v>38</v>
      </c>
      <c r="B17" s="7"/>
      <c r="C17" s="7" t="s">
        <v>39</v>
      </c>
      <c r="D17" s="7"/>
      <c r="E17" s="7"/>
      <c r="F17" s="7"/>
      <c r="G17" s="8">
        <v>6</v>
      </c>
      <c r="H17" s="8">
        <v>6</v>
      </c>
      <c r="I17" s="8">
        <f t="shared" si="0"/>
        <v>18</v>
      </c>
      <c r="J17" s="10">
        <f t="shared" si="1"/>
        <v>0.0523255813953488</v>
      </c>
      <c r="K17" s="8">
        <v>3</v>
      </c>
      <c r="L17" s="10">
        <f t="shared" si="2"/>
        <v>0.0555555555555556</v>
      </c>
      <c r="M17" s="8">
        <v>5</v>
      </c>
      <c r="N17" s="10">
        <f t="shared" si="3"/>
        <v>0.072463768115942</v>
      </c>
      <c r="O17" s="11">
        <f t="shared" si="4"/>
        <v>0.570073439412485</v>
      </c>
    </row>
    <row r="18" ht="14.25" spans="1:15">
      <c r="A18" s="7" t="s">
        <v>40</v>
      </c>
      <c r="B18" s="7"/>
      <c r="C18" s="7" t="s">
        <v>41</v>
      </c>
      <c r="D18" s="7"/>
      <c r="E18" s="7"/>
      <c r="F18" s="7"/>
      <c r="G18" s="8">
        <v>6</v>
      </c>
      <c r="H18" s="8">
        <v>7</v>
      </c>
      <c r="I18" s="8">
        <f t="shared" si="0"/>
        <v>19</v>
      </c>
      <c r="J18" s="10">
        <f t="shared" si="1"/>
        <v>0.0552325581395349</v>
      </c>
      <c r="K18" s="8">
        <v>3</v>
      </c>
      <c r="L18" s="10">
        <f t="shared" si="2"/>
        <v>0.0555555555555556</v>
      </c>
      <c r="M18" s="8">
        <v>6</v>
      </c>
      <c r="N18" s="10">
        <f t="shared" si="3"/>
        <v>0.0869565217391304</v>
      </c>
      <c r="O18" s="11">
        <f t="shared" si="4"/>
        <v>0.557714123652864</v>
      </c>
    </row>
    <row r="19" ht="14.25" spans="1:15">
      <c r="A19" s="7" t="s">
        <v>42</v>
      </c>
      <c r="B19" s="7"/>
      <c r="C19" s="7" t="s">
        <v>43</v>
      </c>
      <c r="D19" s="7"/>
      <c r="E19" s="7"/>
      <c r="F19" s="7"/>
      <c r="G19" s="8">
        <v>5</v>
      </c>
      <c r="H19" s="8">
        <v>4</v>
      </c>
      <c r="I19" s="8">
        <f t="shared" si="0"/>
        <v>14</v>
      </c>
      <c r="J19" s="10">
        <f t="shared" si="1"/>
        <v>0.0406976744186047</v>
      </c>
      <c r="K19" s="8">
        <v>2</v>
      </c>
      <c r="L19" s="10">
        <f t="shared" si="2"/>
        <v>0.037037037037037</v>
      </c>
      <c r="M19" s="8">
        <v>5</v>
      </c>
      <c r="N19" s="10">
        <f t="shared" si="3"/>
        <v>0.072463768115942</v>
      </c>
      <c r="O19" s="11">
        <f t="shared" si="4"/>
        <v>0.555456171735242</v>
      </c>
    </row>
    <row r="20" ht="14.25" spans="1:15">
      <c r="A20" s="7" t="s">
        <v>44</v>
      </c>
      <c r="B20" s="7"/>
      <c r="C20" s="7" t="s">
        <v>45</v>
      </c>
      <c r="D20" s="7"/>
      <c r="E20" s="7"/>
      <c r="F20" s="7"/>
      <c r="G20" s="8">
        <v>6</v>
      </c>
      <c r="H20" s="8">
        <v>5</v>
      </c>
      <c r="I20" s="8">
        <f t="shared" si="0"/>
        <v>17</v>
      </c>
      <c r="J20" s="10">
        <f t="shared" si="1"/>
        <v>0.0494186046511628</v>
      </c>
      <c r="K20" s="8">
        <v>3</v>
      </c>
      <c r="L20" s="10">
        <f t="shared" si="2"/>
        <v>0.0555555555555556</v>
      </c>
      <c r="M20" s="8">
        <v>6</v>
      </c>
      <c r="N20" s="10">
        <f t="shared" si="3"/>
        <v>0.0869565217391304</v>
      </c>
      <c r="O20" s="11">
        <f t="shared" si="4"/>
        <v>0.499007373794668</v>
      </c>
    </row>
    <row r="21" ht="14.25" spans="1:15">
      <c r="A21" s="7" t="s">
        <v>46</v>
      </c>
      <c r="B21" s="7"/>
      <c r="C21" s="7" t="s">
        <v>47</v>
      </c>
      <c r="D21" s="7"/>
      <c r="E21" s="7"/>
      <c r="F21" s="7"/>
      <c r="G21" s="8">
        <v>6</v>
      </c>
      <c r="H21" s="8">
        <v>3</v>
      </c>
      <c r="I21" s="8">
        <f t="shared" si="0"/>
        <v>15</v>
      </c>
      <c r="J21" s="10">
        <f t="shared" si="1"/>
        <v>0.0436046511627907</v>
      </c>
      <c r="K21" s="8">
        <v>4</v>
      </c>
      <c r="L21" s="10">
        <f t="shared" si="2"/>
        <v>0.0740740740740741</v>
      </c>
      <c r="M21" s="8">
        <v>2</v>
      </c>
      <c r="N21" s="10">
        <f t="shared" si="3"/>
        <v>0.0289855072463768</v>
      </c>
      <c r="O21" s="11">
        <f t="shared" si="4"/>
        <v>0.492336152219873</v>
      </c>
    </row>
    <row r="22" ht="14.25" spans="1:15">
      <c r="A22" s="7" t="s">
        <v>48</v>
      </c>
      <c r="B22" s="7"/>
      <c r="C22" s="7" t="s">
        <v>49</v>
      </c>
      <c r="D22" s="7"/>
      <c r="E22" s="7"/>
      <c r="F22" s="7"/>
      <c r="G22" s="8">
        <v>4</v>
      </c>
      <c r="H22" s="8">
        <v>4</v>
      </c>
      <c r="I22" s="8">
        <f t="shared" si="0"/>
        <v>12</v>
      </c>
      <c r="J22" s="10">
        <f t="shared" si="1"/>
        <v>0.0348837209302326</v>
      </c>
      <c r="K22" s="8">
        <v>3</v>
      </c>
      <c r="L22" s="10">
        <f t="shared" si="2"/>
        <v>0.0555555555555556</v>
      </c>
      <c r="M22" s="8">
        <v>3</v>
      </c>
      <c r="N22" s="10">
        <f t="shared" si="3"/>
        <v>0.0434782608695652</v>
      </c>
      <c r="O22" s="11">
        <f t="shared" si="4"/>
        <v>0.451308139534884</v>
      </c>
    </row>
    <row r="23" ht="14.25" spans="1:15">
      <c r="A23" s="7" t="s">
        <v>50</v>
      </c>
      <c r="B23" s="7"/>
      <c r="C23" s="7" t="s">
        <v>51</v>
      </c>
      <c r="D23" s="7"/>
      <c r="E23" s="7"/>
      <c r="F23" s="7"/>
      <c r="G23" s="8">
        <v>4</v>
      </c>
      <c r="H23" s="8">
        <v>6</v>
      </c>
      <c r="I23" s="8">
        <f t="shared" si="0"/>
        <v>14</v>
      </c>
      <c r="J23" s="10">
        <f t="shared" si="1"/>
        <v>0.0406976744186047</v>
      </c>
      <c r="K23" s="8">
        <v>3</v>
      </c>
      <c r="L23" s="10">
        <f t="shared" si="2"/>
        <v>0.0555555555555556</v>
      </c>
      <c r="M23" s="8">
        <v>5</v>
      </c>
      <c r="N23" s="10">
        <f t="shared" si="3"/>
        <v>0.072463768115942</v>
      </c>
      <c r="O23" s="11">
        <f t="shared" si="4"/>
        <v>0.443390452876377</v>
      </c>
    </row>
    <row r="24" ht="14.25" spans="1:15">
      <c r="A24" s="7" t="s">
        <v>52</v>
      </c>
      <c r="B24" s="7"/>
      <c r="C24" s="7" t="s">
        <v>53</v>
      </c>
      <c r="D24" s="7"/>
      <c r="E24" s="7"/>
      <c r="F24" s="7"/>
      <c r="G24" s="8">
        <v>4</v>
      </c>
      <c r="H24" s="8">
        <v>5</v>
      </c>
      <c r="I24" s="8">
        <f t="shared" si="0"/>
        <v>13</v>
      </c>
      <c r="J24" s="10">
        <f t="shared" si="1"/>
        <v>0.0377906976744186</v>
      </c>
      <c r="K24" s="8">
        <v>4</v>
      </c>
      <c r="L24" s="10">
        <f t="shared" si="2"/>
        <v>0.0740740740740741</v>
      </c>
      <c r="M24" s="8">
        <v>2</v>
      </c>
      <c r="N24" s="10">
        <f t="shared" si="3"/>
        <v>0.0289855072463768</v>
      </c>
      <c r="O24" s="11">
        <f t="shared" si="4"/>
        <v>0.42669133192389</v>
      </c>
    </row>
    <row r="25" ht="14.25" spans="1:14">
      <c r="A25" s="9" t="s">
        <v>54</v>
      </c>
      <c r="B25" s="9"/>
      <c r="G25" s="8">
        <f t="shared" ref="G25:K25" si="5">SUM(G5:G24)</f>
        <v>114</v>
      </c>
      <c r="H25" s="8">
        <f t="shared" si="5"/>
        <v>116</v>
      </c>
      <c r="I25" s="8">
        <f t="shared" si="0"/>
        <v>344</v>
      </c>
      <c r="J25" s="10">
        <f t="shared" si="1"/>
        <v>1</v>
      </c>
      <c r="K25" s="8">
        <f t="shared" si="5"/>
        <v>54</v>
      </c>
      <c r="L25" s="10">
        <f t="shared" si="2"/>
        <v>1</v>
      </c>
      <c r="M25" s="8">
        <f>SUM(M5:M24)</f>
        <v>69</v>
      </c>
      <c r="N25" s="10">
        <f t="shared" si="3"/>
        <v>1</v>
      </c>
    </row>
  </sheetData>
  <mergeCells count="46">
    <mergeCell ref="A1:O1"/>
    <mergeCell ref="A2:O2"/>
    <mergeCell ref="A3:F3"/>
    <mergeCell ref="A4:B4"/>
    <mergeCell ref="C4:F4"/>
    <mergeCell ref="A5:B5"/>
    <mergeCell ref="C5:F5"/>
    <mergeCell ref="A6:B6"/>
    <mergeCell ref="C6:F6"/>
    <mergeCell ref="A7:B7"/>
    <mergeCell ref="C7:F7"/>
    <mergeCell ref="A8:B8"/>
    <mergeCell ref="C8:F8"/>
    <mergeCell ref="A9:B9"/>
    <mergeCell ref="C9:F9"/>
    <mergeCell ref="A10:B10"/>
    <mergeCell ref="C10:F10"/>
    <mergeCell ref="A11:B11"/>
    <mergeCell ref="C11:F11"/>
    <mergeCell ref="A12:B12"/>
    <mergeCell ref="C12:F12"/>
    <mergeCell ref="A13:B13"/>
    <mergeCell ref="C13:F13"/>
    <mergeCell ref="A14:B14"/>
    <mergeCell ref="C14:F14"/>
    <mergeCell ref="A15:B15"/>
    <mergeCell ref="C15:F15"/>
    <mergeCell ref="A16:B16"/>
    <mergeCell ref="C16:F16"/>
    <mergeCell ref="A17:B17"/>
    <mergeCell ref="C17:F17"/>
    <mergeCell ref="A18:B18"/>
    <mergeCell ref="C18:F18"/>
    <mergeCell ref="A19:B19"/>
    <mergeCell ref="C19:F19"/>
    <mergeCell ref="A20:B20"/>
    <mergeCell ref="C20:F20"/>
    <mergeCell ref="A21:B21"/>
    <mergeCell ref="C21:F21"/>
    <mergeCell ref="A22:B22"/>
    <mergeCell ref="C22:F22"/>
    <mergeCell ref="A23:B23"/>
    <mergeCell ref="C23:F23"/>
    <mergeCell ref="A24:B24"/>
    <mergeCell ref="C24:F24"/>
    <mergeCell ref="A25:B25"/>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2018-12-10T12:16:10Z</dcterms:created>
  <dcterms:modified xsi:type="dcterms:W3CDTF">2018-12-10T12:25:26Z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2052-10.1.0.7697</vt:lpwstr>
  </property>
</Properties>
</file>