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6" windowHeight="778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Sheet1!$A$4:$J$4</definedName>
  </definedNames>
  <calcPr calcId="144525"/>
</workbook>
</file>

<file path=xl/calcChain.xml><?xml version="1.0" encoding="utf-8"?>
<calcChain xmlns="http://schemas.openxmlformats.org/spreadsheetml/2006/main">
  <c r="F274" i="1" l="1"/>
  <c r="I274" i="1" s="1"/>
  <c r="J274" i="1" s="1"/>
  <c r="F267" i="1"/>
  <c r="I267" i="1" s="1"/>
  <c r="J267" i="1" s="1"/>
  <c r="F273" i="1"/>
  <c r="I273" i="1" s="1"/>
  <c r="J273" i="1" s="1"/>
  <c r="F272" i="1"/>
  <c r="I272" i="1" s="1"/>
  <c r="J272" i="1" s="1"/>
  <c r="F268" i="1"/>
  <c r="I268" i="1" s="1"/>
  <c r="J268" i="1" s="1"/>
  <c r="F275" i="1"/>
  <c r="I275" i="1" s="1"/>
  <c r="J275" i="1" s="1"/>
  <c r="F270" i="1"/>
  <c r="I270" i="1" s="1"/>
  <c r="J270" i="1" s="1"/>
  <c r="F266" i="1"/>
  <c r="I266" i="1" s="1"/>
  <c r="J266" i="1" s="1"/>
  <c r="F271" i="1"/>
  <c r="I271" i="1" s="1"/>
  <c r="J271" i="1" s="1"/>
  <c r="F277" i="1"/>
  <c r="I277" i="1" s="1"/>
  <c r="J277" i="1" s="1"/>
  <c r="F269" i="1"/>
  <c r="I269" i="1" s="1"/>
  <c r="J269" i="1" s="1"/>
  <c r="F276" i="1"/>
  <c r="I276" i="1" s="1"/>
  <c r="J276" i="1" s="1"/>
  <c r="F255" i="1"/>
  <c r="I255" i="1" s="1"/>
  <c r="J255" i="1" s="1"/>
  <c r="F256" i="1"/>
  <c r="I256" i="1" s="1"/>
  <c r="J256" i="1" s="1"/>
  <c r="F265" i="1"/>
  <c r="I265" i="1" s="1"/>
  <c r="J265" i="1" s="1"/>
  <c r="F249" i="1"/>
  <c r="I249" i="1" s="1"/>
  <c r="J249" i="1" s="1"/>
  <c r="F254" i="1"/>
  <c r="I254" i="1" s="1"/>
  <c r="J254" i="1" s="1"/>
  <c r="F247" i="1"/>
  <c r="I247" i="1" s="1"/>
  <c r="J247" i="1" s="1"/>
  <c r="F250" i="1"/>
  <c r="I250" i="1" s="1"/>
  <c r="J250" i="1" s="1"/>
  <c r="F260" i="1"/>
  <c r="I260" i="1" s="1"/>
  <c r="J260" i="1" s="1"/>
  <c r="F262" i="1"/>
  <c r="I262" i="1" s="1"/>
  <c r="J262" i="1" s="1"/>
  <c r="F259" i="1"/>
  <c r="I259" i="1" s="1"/>
  <c r="J259" i="1" s="1"/>
  <c r="F264" i="1"/>
  <c r="I264" i="1" s="1"/>
  <c r="J264" i="1" s="1"/>
  <c r="F263" i="1"/>
  <c r="I263" i="1" s="1"/>
  <c r="J263" i="1" s="1"/>
  <c r="F258" i="1"/>
  <c r="I258" i="1" s="1"/>
  <c r="J258" i="1" s="1"/>
  <c r="F248" i="1"/>
  <c r="I248" i="1" s="1"/>
  <c r="J248" i="1" s="1"/>
  <c r="F252" i="1"/>
  <c r="I252" i="1" s="1"/>
  <c r="J252" i="1" s="1"/>
  <c r="F251" i="1"/>
  <c r="I251" i="1" s="1"/>
  <c r="J251" i="1" s="1"/>
  <c r="F246" i="1"/>
  <c r="I246" i="1" s="1"/>
  <c r="J246" i="1" s="1"/>
  <c r="F253" i="1"/>
  <c r="I253" i="1" s="1"/>
  <c r="J253" i="1" s="1"/>
  <c r="F257" i="1"/>
  <c r="I257" i="1" s="1"/>
  <c r="J257" i="1" s="1"/>
  <c r="F261" i="1"/>
  <c r="I261" i="1" s="1"/>
  <c r="J261" i="1" s="1"/>
  <c r="F92" i="1" l="1"/>
  <c r="I92" i="1" s="1"/>
  <c r="J92" i="1" s="1"/>
  <c r="F127" i="1"/>
  <c r="I127" i="1" s="1"/>
  <c r="J127" i="1" s="1"/>
  <c r="F91" i="1"/>
  <c r="I91" i="1" s="1"/>
  <c r="J91" i="1" s="1"/>
  <c r="F85" i="1"/>
  <c r="I85" i="1" s="1"/>
  <c r="J85" i="1" s="1"/>
  <c r="F141" i="1"/>
  <c r="I141" i="1" s="1"/>
  <c r="J141" i="1" s="1"/>
  <c r="F128" i="1"/>
  <c r="I128" i="1" s="1"/>
  <c r="J128" i="1" s="1"/>
  <c r="F104" i="1"/>
  <c r="I104" i="1" s="1"/>
  <c r="J104" i="1" s="1"/>
  <c r="F88" i="1"/>
  <c r="I88" i="1" s="1"/>
  <c r="J88" i="1" s="1"/>
  <c r="F102" i="1"/>
  <c r="I102" i="1" s="1"/>
  <c r="J102" i="1" s="1"/>
  <c r="F100" i="1"/>
  <c r="I100" i="1" s="1"/>
  <c r="J100" i="1" s="1"/>
  <c r="F97" i="1"/>
  <c r="I97" i="1" s="1"/>
  <c r="J97" i="1" s="1"/>
  <c r="F94" i="1"/>
  <c r="I94" i="1" s="1"/>
  <c r="J94" i="1" s="1"/>
  <c r="F121" i="1"/>
  <c r="I121" i="1" s="1"/>
  <c r="J121" i="1" s="1"/>
  <c r="F82" i="1"/>
  <c r="I82" i="1" s="1"/>
  <c r="J82" i="1" s="1"/>
  <c r="F86" i="1"/>
  <c r="I86" i="1" s="1"/>
  <c r="J86" i="1" s="1"/>
  <c r="F103" i="1"/>
  <c r="I103" i="1" s="1"/>
  <c r="J103" i="1" s="1"/>
  <c r="F150" i="1"/>
  <c r="I150" i="1" s="1"/>
  <c r="J150" i="1" s="1"/>
  <c r="F144" i="1"/>
  <c r="I144" i="1" s="1"/>
  <c r="J144" i="1" s="1"/>
  <c r="F116" i="1"/>
  <c r="I116" i="1" s="1"/>
  <c r="J116" i="1" s="1"/>
  <c r="F130" i="1"/>
  <c r="I130" i="1" s="1"/>
  <c r="J130" i="1" s="1"/>
  <c r="F148" i="1"/>
  <c r="I148" i="1" s="1"/>
  <c r="J148" i="1" s="1"/>
  <c r="F151" i="1"/>
  <c r="I151" i="1" s="1"/>
  <c r="J151" i="1" s="1"/>
  <c r="F145" i="1"/>
  <c r="I145" i="1" s="1"/>
  <c r="J145" i="1" s="1"/>
  <c r="F149" i="1"/>
  <c r="I149" i="1" s="1"/>
  <c r="J149" i="1" s="1"/>
  <c r="F146" i="1"/>
  <c r="I146" i="1" s="1"/>
  <c r="J146" i="1" s="1"/>
  <c r="F111" i="1"/>
  <c r="I111" i="1" s="1"/>
  <c r="J111" i="1" s="1"/>
  <c r="F122" i="1"/>
  <c r="I122" i="1" s="1"/>
  <c r="J122" i="1" s="1"/>
  <c r="F129" i="1"/>
  <c r="I129" i="1" s="1"/>
  <c r="J129" i="1" s="1"/>
  <c r="F126" i="1"/>
  <c r="I126" i="1" s="1"/>
  <c r="J126" i="1" s="1"/>
  <c r="F115" i="1"/>
  <c r="I115" i="1" s="1"/>
  <c r="J115" i="1" s="1"/>
  <c r="F125" i="1"/>
  <c r="I125" i="1" s="1"/>
  <c r="J125" i="1" s="1"/>
  <c r="F84" i="1"/>
  <c r="I84" i="1" s="1"/>
  <c r="J84" i="1" s="1"/>
  <c r="F99" i="1"/>
  <c r="I99" i="1" s="1"/>
  <c r="J99" i="1" s="1"/>
  <c r="F110" i="1"/>
  <c r="I110" i="1" s="1"/>
  <c r="J110" i="1" s="1"/>
  <c r="F120" i="1"/>
  <c r="I120" i="1" s="1"/>
  <c r="J120" i="1" s="1"/>
  <c r="F140" i="1"/>
  <c r="I140" i="1" s="1"/>
  <c r="J140" i="1" s="1"/>
  <c r="F143" i="1"/>
  <c r="I143" i="1" s="1"/>
  <c r="J143" i="1" s="1"/>
  <c r="F90" i="1"/>
  <c r="I90" i="1" s="1"/>
  <c r="J90" i="1" s="1"/>
  <c r="F139" i="1"/>
  <c r="I139" i="1" s="1"/>
  <c r="J139" i="1" s="1"/>
  <c r="F138" i="1"/>
  <c r="I138" i="1" s="1"/>
  <c r="J138" i="1" s="1"/>
  <c r="F113" i="1"/>
  <c r="I113" i="1" s="1"/>
  <c r="J113" i="1" s="1"/>
  <c r="F112" i="1"/>
  <c r="I112" i="1" s="1"/>
  <c r="J112" i="1" s="1"/>
  <c r="F124" i="1"/>
  <c r="I124" i="1" s="1"/>
  <c r="J124" i="1" s="1"/>
  <c r="F132" i="1"/>
  <c r="I132" i="1" s="1"/>
  <c r="J132" i="1" s="1"/>
  <c r="F123" i="1"/>
  <c r="I123" i="1" s="1"/>
  <c r="J123" i="1" s="1"/>
  <c r="F147" i="1"/>
  <c r="I147" i="1" s="1"/>
  <c r="J147" i="1" s="1"/>
  <c r="F137" i="1"/>
  <c r="I137" i="1" s="1"/>
  <c r="J137" i="1" s="1"/>
  <c r="F93" i="1"/>
  <c r="I93" i="1" s="1"/>
  <c r="J93" i="1" s="1"/>
  <c r="F96" i="1"/>
  <c r="I96" i="1" s="1"/>
  <c r="J96" i="1" s="1"/>
  <c r="F109" i="1"/>
  <c r="I109" i="1" s="1"/>
  <c r="J109" i="1" s="1"/>
  <c r="F136" i="1"/>
  <c r="I136" i="1" s="1"/>
  <c r="J136" i="1" s="1"/>
  <c r="F83" i="1"/>
  <c r="I83" i="1" s="1"/>
  <c r="J83" i="1" s="1"/>
  <c r="F89" i="1"/>
  <c r="I89" i="1" s="1"/>
  <c r="J89" i="1" s="1"/>
  <c r="F108" i="1"/>
  <c r="I108" i="1" s="1"/>
  <c r="J108" i="1" s="1"/>
  <c r="F98" i="1"/>
  <c r="I98" i="1" s="1"/>
  <c r="J98" i="1" s="1"/>
  <c r="F131" i="1"/>
  <c r="I131" i="1" s="1"/>
  <c r="J131" i="1" s="1"/>
  <c r="F135" i="1"/>
  <c r="I135" i="1" s="1"/>
  <c r="J135" i="1" s="1"/>
  <c r="F101" i="1"/>
  <c r="I101" i="1" s="1"/>
  <c r="J101" i="1" s="1"/>
  <c r="F107" i="1"/>
  <c r="I107" i="1" s="1"/>
  <c r="J107" i="1" s="1"/>
  <c r="F119" i="1"/>
  <c r="I119" i="1" s="1"/>
  <c r="J119" i="1" s="1"/>
  <c r="F106" i="1"/>
  <c r="I106" i="1" s="1"/>
  <c r="J106" i="1" s="1"/>
  <c r="F118" i="1"/>
  <c r="I118" i="1" s="1"/>
  <c r="J118" i="1" s="1"/>
  <c r="F95" i="1"/>
  <c r="I95" i="1" s="1"/>
  <c r="J95" i="1" s="1"/>
  <c r="F105" i="1"/>
  <c r="I105" i="1" s="1"/>
  <c r="J105" i="1" s="1"/>
  <c r="F117" i="1"/>
  <c r="I117" i="1" s="1"/>
  <c r="J117" i="1" s="1"/>
  <c r="F87" i="1"/>
  <c r="I87" i="1" s="1"/>
  <c r="J87" i="1" s="1"/>
  <c r="F134" i="1"/>
  <c r="I134" i="1" s="1"/>
  <c r="J134" i="1" s="1"/>
  <c r="F114" i="1"/>
  <c r="I114" i="1" s="1"/>
  <c r="J114" i="1" s="1"/>
  <c r="F133" i="1"/>
  <c r="I133" i="1" s="1"/>
  <c r="J133" i="1" s="1"/>
  <c r="F142" i="1"/>
  <c r="I142" i="1" s="1"/>
  <c r="J142" i="1" s="1"/>
  <c r="F224" i="1" l="1"/>
  <c r="I224" i="1" s="1"/>
  <c r="J224" i="1" s="1"/>
  <c r="F222" i="1"/>
  <c r="I222" i="1" s="1"/>
  <c r="J222" i="1" s="1"/>
  <c r="F227" i="1"/>
  <c r="I227" i="1" s="1"/>
  <c r="J227" i="1" s="1"/>
  <c r="F193" i="1"/>
  <c r="I193" i="1" s="1"/>
  <c r="J193" i="1" s="1"/>
  <c r="F160" i="1"/>
  <c r="I160" i="1" s="1"/>
  <c r="J160" i="1" s="1"/>
  <c r="F233" i="1"/>
  <c r="I233" i="1" s="1"/>
  <c r="J233" i="1" s="1"/>
  <c r="F205" i="1"/>
  <c r="I205" i="1" s="1"/>
  <c r="J205" i="1" s="1"/>
  <c r="F234" i="1"/>
  <c r="I234" i="1" s="1"/>
  <c r="J234" i="1" s="1"/>
  <c r="F213" i="1"/>
  <c r="I213" i="1" s="1"/>
  <c r="J213" i="1" s="1"/>
  <c r="F218" i="1"/>
  <c r="I218" i="1" s="1"/>
  <c r="J218" i="1" s="1"/>
  <c r="F206" i="1"/>
  <c r="I206" i="1" s="1"/>
  <c r="J206" i="1" s="1"/>
  <c r="F219" i="1"/>
  <c r="I219" i="1" s="1"/>
  <c r="J219" i="1" s="1"/>
  <c r="F243" i="1"/>
  <c r="I243" i="1" s="1"/>
  <c r="J243" i="1" s="1"/>
  <c r="F228" i="1"/>
  <c r="I228" i="1" s="1"/>
  <c r="J228" i="1" s="1"/>
  <c r="F214" i="1"/>
  <c r="I214" i="1" s="1"/>
  <c r="J214" i="1" s="1"/>
  <c r="F152" i="1"/>
  <c r="I152" i="1" s="1"/>
  <c r="J152" i="1" s="1"/>
  <c r="F184" i="1"/>
  <c r="I184" i="1" s="1"/>
  <c r="J184" i="1" s="1"/>
  <c r="F161" i="1"/>
  <c r="I161" i="1" s="1"/>
  <c r="J161" i="1" s="1"/>
  <c r="F159" i="1"/>
  <c r="I159" i="1" s="1"/>
  <c r="J159" i="1" s="1"/>
  <c r="F215" i="1"/>
  <c r="I215" i="1" s="1"/>
  <c r="J215" i="1" s="1"/>
  <c r="F166" i="1"/>
  <c r="I166" i="1" s="1"/>
  <c r="J166" i="1" s="1"/>
  <c r="F239" i="1"/>
  <c r="I239" i="1" s="1"/>
  <c r="J239" i="1" s="1"/>
  <c r="F175" i="1"/>
  <c r="I175" i="1" s="1"/>
  <c r="J175" i="1" s="1"/>
  <c r="F229" i="1"/>
  <c r="I229" i="1" s="1"/>
  <c r="J229" i="1" s="1"/>
  <c r="F235" i="1"/>
  <c r="I235" i="1" s="1"/>
  <c r="J235" i="1" s="1"/>
  <c r="F210" i="1"/>
  <c r="I210" i="1" s="1"/>
  <c r="J210" i="1" s="1"/>
  <c r="F230" i="1"/>
  <c r="I230" i="1" s="1"/>
  <c r="J230" i="1" s="1"/>
  <c r="F241" i="1"/>
  <c r="I241" i="1" s="1"/>
  <c r="J241" i="1" s="1"/>
  <c r="F202" i="1"/>
  <c r="I202" i="1" s="1"/>
  <c r="J202" i="1" s="1"/>
  <c r="F212" i="1"/>
  <c r="I212" i="1" s="1"/>
  <c r="J212" i="1" s="1"/>
  <c r="F207" i="1"/>
  <c r="I207" i="1" s="1"/>
  <c r="J207" i="1" s="1"/>
  <c r="F203" i="1"/>
  <c r="I203" i="1" s="1"/>
  <c r="J203" i="1" s="1"/>
  <c r="F190" i="1"/>
  <c r="I190" i="1" s="1"/>
  <c r="J190" i="1" s="1"/>
  <c r="F172" i="1"/>
  <c r="I172" i="1" s="1"/>
  <c r="J172" i="1" s="1"/>
  <c r="F180" i="1"/>
  <c r="I180" i="1" s="1"/>
  <c r="J180" i="1" s="1"/>
  <c r="F236" i="1"/>
  <c r="I236" i="1" s="1"/>
  <c r="J236" i="1" s="1"/>
  <c r="F173" i="1"/>
  <c r="I173" i="1" s="1"/>
  <c r="J173" i="1" s="1"/>
  <c r="F168" i="1"/>
  <c r="I168" i="1" s="1"/>
  <c r="J168" i="1" s="1"/>
  <c r="F197" i="1"/>
  <c r="I197" i="1" s="1"/>
  <c r="J197" i="1" s="1"/>
  <c r="F158" i="1"/>
  <c r="I158" i="1" s="1"/>
  <c r="J158" i="1" s="1"/>
  <c r="F156" i="1"/>
  <c r="I156" i="1" s="1"/>
  <c r="J156" i="1" s="1"/>
  <c r="F216" i="1"/>
  <c r="I216" i="1" s="1"/>
  <c r="J216" i="1" s="1"/>
  <c r="F162" i="1"/>
  <c r="I162" i="1" s="1"/>
  <c r="J162" i="1" s="1"/>
  <c r="F170" i="1"/>
  <c r="I170" i="1" s="1"/>
  <c r="J170" i="1" s="1"/>
  <c r="F217" i="1"/>
  <c r="I217" i="1" s="1"/>
  <c r="J217" i="1" s="1"/>
  <c r="F164" i="1"/>
  <c r="I164" i="1" s="1"/>
  <c r="J164" i="1" s="1"/>
  <c r="F176" i="1"/>
  <c r="I176" i="1" s="1"/>
  <c r="J176" i="1" s="1"/>
  <c r="F237" i="1"/>
  <c r="I237" i="1" s="1"/>
  <c r="J237" i="1" s="1"/>
  <c r="F188" i="1"/>
  <c r="I188" i="1" s="1"/>
  <c r="J188" i="1" s="1"/>
  <c r="F240" i="1"/>
  <c r="I240" i="1" s="1"/>
  <c r="J240" i="1" s="1"/>
  <c r="F186" i="1"/>
  <c r="I186" i="1" s="1"/>
  <c r="J186" i="1" s="1"/>
  <c r="F238" i="1"/>
  <c r="I238" i="1" s="1"/>
  <c r="J238" i="1" s="1"/>
  <c r="F198" i="1"/>
  <c r="I198" i="1" s="1"/>
  <c r="J198" i="1" s="1"/>
  <c r="F177" i="1"/>
  <c r="I177" i="1" s="1"/>
  <c r="J177" i="1" s="1"/>
  <c r="F223" i="1"/>
  <c r="I223" i="1" s="1"/>
  <c r="J223" i="1" s="1"/>
  <c r="F182" i="1"/>
  <c r="I182" i="1" s="1"/>
  <c r="J182" i="1" s="1"/>
  <c r="F242" i="1"/>
  <c r="I242" i="1" s="1"/>
  <c r="J242" i="1" s="1"/>
  <c r="F200" i="1"/>
  <c r="I200" i="1" s="1"/>
  <c r="J200" i="1" s="1"/>
  <c r="F185" i="1"/>
  <c r="I185" i="1" s="1"/>
  <c r="J185" i="1" s="1"/>
  <c r="F225" i="1"/>
  <c r="I225" i="1" s="1"/>
  <c r="J225" i="1" s="1"/>
  <c r="F167" i="1"/>
  <c r="I167" i="1" s="1"/>
  <c r="J167" i="1" s="1"/>
  <c r="F220" i="1"/>
  <c r="I220" i="1" s="1"/>
  <c r="J220" i="1" s="1"/>
  <c r="F231" i="1"/>
  <c r="I231" i="1" s="1"/>
  <c r="J231" i="1" s="1"/>
  <c r="F201" i="1"/>
  <c r="I201" i="1" s="1"/>
  <c r="J201" i="1" s="1"/>
  <c r="F199" i="1"/>
  <c r="I199" i="1" s="1"/>
  <c r="J199" i="1" s="1"/>
  <c r="F208" i="1"/>
  <c r="I208" i="1" s="1"/>
  <c r="J208" i="1" s="1"/>
  <c r="F187" i="1"/>
  <c r="I187" i="1" s="1"/>
  <c r="J187" i="1" s="1"/>
  <c r="F157" i="1"/>
  <c r="I157" i="1" s="1"/>
  <c r="J157" i="1" s="1"/>
  <c r="F155" i="1"/>
  <c r="I155" i="1" s="1"/>
  <c r="J155" i="1" s="1"/>
  <c r="F189" i="1"/>
  <c r="I189" i="1" s="1"/>
  <c r="J189" i="1" s="1"/>
  <c r="F163" i="1"/>
  <c r="I163" i="1" s="1"/>
  <c r="J163" i="1" s="1"/>
  <c r="F174" i="1"/>
  <c r="I174" i="1" s="1"/>
  <c r="J174" i="1" s="1"/>
  <c r="F211" i="1"/>
  <c r="I211" i="1" s="1"/>
  <c r="J211" i="1" s="1"/>
  <c r="F171" i="1"/>
  <c r="I171" i="1" s="1"/>
  <c r="J171" i="1" s="1"/>
  <c r="F169" i="1"/>
  <c r="I169" i="1" s="1"/>
  <c r="J169" i="1" s="1"/>
  <c r="F153" i="1"/>
  <c r="I153" i="1" s="1"/>
  <c r="J153" i="1" s="1"/>
  <c r="F191" i="1"/>
  <c r="I191" i="1" s="1"/>
  <c r="J191" i="1" s="1"/>
  <c r="F194" i="1"/>
  <c r="I194" i="1" s="1"/>
  <c r="J194" i="1" s="1"/>
  <c r="F154" i="1"/>
  <c r="I154" i="1" s="1"/>
  <c r="J154" i="1" s="1"/>
  <c r="F226" i="1"/>
  <c r="I226" i="1" s="1"/>
  <c r="J226" i="1" s="1"/>
  <c r="F245" i="1"/>
  <c r="I245" i="1" s="1"/>
  <c r="J245" i="1" s="1"/>
  <c r="F192" i="1"/>
  <c r="I192" i="1" s="1"/>
  <c r="J192" i="1" s="1"/>
  <c r="F178" i="1"/>
  <c r="I178" i="1" s="1"/>
  <c r="J178" i="1" s="1"/>
  <c r="F204" i="1"/>
  <c r="I204" i="1" s="1"/>
  <c r="J204" i="1" s="1"/>
  <c r="F183" i="1"/>
  <c r="I183" i="1" s="1"/>
  <c r="J183" i="1" s="1"/>
  <c r="F209" i="1"/>
  <c r="I209" i="1" s="1"/>
  <c r="J209" i="1" s="1"/>
  <c r="F165" i="1"/>
  <c r="I165" i="1" s="1"/>
  <c r="J165" i="1" s="1"/>
  <c r="F195" i="1"/>
  <c r="I195" i="1" s="1"/>
  <c r="J195" i="1" s="1"/>
  <c r="F196" i="1"/>
  <c r="I196" i="1" s="1"/>
  <c r="J196" i="1" s="1"/>
  <c r="F179" i="1"/>
  <c r="I179" i="1" s="1"/>
  <c r="J179" i="1" s="1"/>
  <c r="F221" i="1"/>
  <c r="I221" i="1" s="1"/>
  <c r="J221" i="1" s="1"/>
  <c r="F232" i="1"/>
  <c r="I232" i="1" s="1"/>
  <c r="J232" i="1" s="1"/>
  <c r="F244" i="1"/>
  <c r="I244" i="1" s="1"/>
  <c r="J244" i="1" s="1"/>
  <c r="F181" i="1"/>
  <c r="I181" i="1" s="1"/>
  <c r="J181" i="1" s="1"/>
  <c r="F44" i="1" l="1"/>
  <c r="I44" i="1" s="1"/>
  <c r="J44" i="1" s="1"/>
  <c r="F19" i="1"/>
  <c r="I19" i="1" s="1"/>
  <c r="J19" i="1" s="1"/>
  <c r="F51" i="1"/>
  <c r="I51" i="1" s="1"/>
  <c r="J51" i="1" s="1"/>
  <c r="F7" i="1"/>
  <c r="I7" i="1" s="1"/>
  <c r="J7" i="1" s="1"/>
  <c r="F30" i="1"/>
  <c r="I30" i="1" s="1"/>
  <c r="J30" i="1" s="1"/>
  <c r="F46" i="1"/>
  <c r="I46" i="1" s="1"/>
  <c r="J46" i="1" s="1"/>
  <c r="F49" i="1"/>
  <c r="I49" i="1" s="1"/>
  <c r="J49" i="1" s="1"/>
  <c r="F48" i="1"/>
  <c r="I48" i="1" s="1"/>
  <c r="J48" i="1" s="1"/>
  <c r="F8" i="1"/>
  <c r="I8" i="1" s="1"/>
  <c r="J8" i="1" s="1"/>
  <c r="F22" i="1"/>
  <c r="I22" i="1" s="1"/>
  <c r="J22" i="1" s="1"/>
  <c r="F73" i="1"/>
  <c r="I73" i="1" s="1"/>
  <c r="J73" i="1" s="1"/>
  <c r="F70" i="1"/>
  <c r="I70" i="1" s="1"/>
  <c r="J70" i="1" s="1"/>
  <c r="F17" i="1"/>
  <c r="I17" i="1" s="1"/>
  <c r="J17" i="1" s="1"/>
  <c r="F80" i="1"/>
  <c r="I80" i="1" s="1"/>
  <c r="J80" i="1" s="1"/>
  <c r="F13" i="1"/>
  <c r="I13" i="1" s="1"/>
  <c r="J13" i="1" s="1"/>
  <c r="F9" i="1"/>
  <c r="I9" i="1" s="1"/>
  <c r="J9" i="1" s="1"/>
  <c r="F63" i="1"/>
  <c r="I63" i="1" s="1"/>
  <c r="J63" i="1" s="1"/>
  <c r="F59" i="1"/>
  <c r="I59" i="1" s="1"/>
  <c r="J59" i="1" s="1"/>
  <c r="F5" i="1"/>
  <c r="I5" i="1" s="1"/>
  <c r="J5" i="1" s="1"/>
  <c r="F74" i="1"/>
  <c r="I74" i="1" s="1"/>
  <c r="J74" i="1" s="1"/>
  <c r="F28" i="1"/>
  <c r="I28" i="1" s="1"/>
  <c r="J28" i="1" s="1"/>
  <c r="F34" i="1"/>
  <c r="I34" i="1" s="1"/>
  <c r="J34" i="1" s="1"/>
  <c r="F12" i="1"/>
  <c r="I12" i="1" s="1"/>
  <c r="J12" i="1" s="1"/>
  <c r="F16" i="1"/>
  <c r="I16" i="1" s="1"/>
  <c r="J16" i="1" s="1"/>
  <c r="F6" i="1"/>
  <c r="I6" i="1" s="1"/>
  <c r="J6" i="1" s="1"/>
  <c r="F38" i="1"/>
  <c r="I38" i="1" s="1"/>
  <c r="J38" i="1" s="1"/>
  <c r="F52" i="1"/>
  <c r="I52" i="1" s="1"/>
  <c r="J52" i="1" s="1"/>
  <c r="F65" i="1"/>
  <c r="I65" i="1" s="1"/>
  <c r="J65" i="1" s="1"/>
  <c r="F58" i="1"/>
  <c r="I58" i="1" s="1"/>
  <c r="J58" i="1" s="1"/>
  <c r="F77" i="1"/>
  <c r="I77" i="1" s="1"/>
  <c r="J77" i="1" s="1"/>
  <c r="F45" i="1"/>
  <c r="I45" i="1" s="1"/>
  <c r="J45" i="1" s="1"/>
  <c r="F41" i="1"/>
  <c r="I41" i="1" s="1"/>
  <c r="J41" i="1" s="1"/>
  <c r="F53" i="1"/>
  <c r="I53" i="1" s="1"/>
  <c r="J53" i="1" s="1"/>
  <c r="F11" i="1"/>
  <c r="I11" i="1" s="1"/>
  <c r="J11" i="1" s="1"/>
  <c r="F79" i="1"/>
  <c r="I79" i="1" s="1"/>
  <c r="J79" i="1" s="1"/>
  <c r="F23" i="1"/>
  <c r="I23" i="1" s="1"/>
  <c r="J23" i="1" s="1"/>
  <c r="F72" i="1"/>
  <c r="I72" i="1" s="1"/>
  <c r="J72" i="1" s="1"/>
  <c r="F78" i="1"/>
  <c r="I78" i="1" s="1"/>
  <c r="J78" i="1" s="1"/>
  <c r="F20" i="1"/>
  <c r="I20" i="1" s="1"/>
  <c r="J20" i="1" s="1"/>
  <c r="F29" i="1"/>
  <c r="I29" i="1" s="1"/>
  <c r="J29" i="1" s="1"/>
  <c r="F67" i="1"/>
  <c r="I67" i="1" s="1"/>
  <c r="J67" i="1" s="1"/>
  <c r="F25" i="1"/>
  <c r="I25" i="1" s="1"/>
  <c r="J25" i="1" s="1"/>
  <c r="F42" i="1"/>
  <c r="I42" i="1" s="1"/>
  <c r="J42" i="1" s="1"/>
  <c r="F27" i="1"/>
  <c r="I27" i="1" s="1"/>
  <c r="J27" i="1" s="1"/>
  <c r="F64" i="1"/>
  <c r="I64" i="1" s="1"/>
  <c r="J64" i="1" s="1"/>
  <c r="F56" i="1"/>
  <c r="I56" i="1" s="1"/>
  <c r="J56" i="1" s="1"/>
  <c r="F47" i="1"/>
  <c r="I47" i="1" s="1"/>
  <c r="J47" i="1" s="1"/>
  <c r="F66" i="1"/>
  <c r="I66" i="1" s="1"/>
  <c r="J66" i="1" s="1"/>
  <c r="F32" i="1"/>
  <c r="I32" i="1" s="1"/>
  <c r="J32" i="1" s="1"/>
  <c r="F36" i="1"/>
  <c r="I36" i="1" s="1"/>
  <c r="J36" i="1" s="1"/>
  <c r="F31" i="1"/>
  <c r="I31" i="1" s="1"/>
  <c r="J31" i="1" s="1"/>
  <c r="F26" i="1"/>
  <c r="I26" i="1" s="1"/>
  <c r="J26" i="1" s="1"/>
  <c r="F60" i="1"/>
  <c r="I60" i="1" s="1"/>
  <c r="J60" i="1" s="1"/>
  <c r="F39" i="1"/>
  <c r="I39" i="1" s="1"/>
  <c r="J39" i="1" s="1"/>
  <c r="F40" i="1"/>
  <c r="I40" i="1" s="1"/>
  <c r="J40" i="1" s="1"/>
  <c r="F57" i="1"/>
  <c r="I57" i="1" s="1"/>
  <c r="J57" i="1" s="1"/>
  <c r="F24" i="1"/>
  <c r="I24" i="1" s="1"/>
  <c r="J24" i="1" s="1"/>
  <c r="F54" i="1"/>
  <c r="I54" i="1" s="1"/>
  <c r="J54" i="1" s="1"/>
  <c r="F81" i="1"/>
  <c r="I81" i="1" s="1"/>
  <c r="J81" i="1" s="1"/>
  <c r="F61" i="1"/>
  <c r="I61" i="1" s="1"/>
  <c r="J61" i="1" s="1"/>
  <c r="F15" i="1"/>
  <c r="I15" i="1" s="1"/>
  <c r="J15" i="1" s="1"/>
  <c r="F10" i="1"/>
  <c r="I10" i="1" s="1"/>
  <c r="J10" i="1" s="1"/>
  <c r="F55" i="1"/>
  <c r="I55" i="1" s="1"/>
  <c r="J55" i="1" s="1"/>
  <c r="F14" i="1"/>
  <c r="I14" i="1" s="1"/>
  <c r="J14" i="1" s="1"/>
  <c r="F43" i="1"/>
  <c r="I43" i="1" s="1"/>
  <c r="J43" i="1" s="1"/>
  <c r="F68" i="1"/>
  <c r="I68" i="1" s="1"/>
  <c r="J68" i="1" s="1"/>
  <c r="F21" i="1"/>
  <c r="I21" i="1" s="1"/>
  <c r="J21" i="1" s="1"/>
  <c r="F18" i="1"/>
  <c r="I18" i="1" s="1"/>
  <c r="J18" i="1" s="1"/>
  <c r="F37" i="1"/>
  <c r="I37" i="1" s="1"/>
  <c r="J37" i="1" s="1"/>
  <c r="F62" i="1"/>
  <c r="I62" i="1" s="1"/>
  <c r="J62" i="1" s="1"/>
  <c r="F33" i="1"/>
  <c r="I33" i="1" s="1"/>
  <c r="J33" i="1" s="1"/>
  <c r="F50" i="1"/>
  <c r="I50" i="1" s="1"/>
  <c r="J50" i="1" s="1"/>
  <c r="F69" i="1"/>
  <c r="I69" i="1" s="1"/>
  <c r="J69" i="1" s="1"/>
  <c r="F35" i="1"/>
  <c r="I35" i="1" s="1"/>
  <c r="J35" i="1" s="1"/>
  <c r="F71" i="1"/>
  <c r="I71" i="1" s="1"/>
  <c r="J71" i="1" s="1"/>
  <c r="F76" i="1"/>
  <c r="I76" i="1" s="1"/>
  <c r="J76" i="1" s="1"/>
  <c r="F75" i="1"/>
  <c r="I75" i="1" s="1"/>
  <c r="J75" i="1" s="1"/>
</calcChain>
</file>

<file path=xl/sharedStrings.xml><?xml version="1.0" encoding="utf-8"?>
<sst xmlns="http://schemas.openxmlformats.org/spreadsheetml/2006/main" count="833" uniqueCount="446">
  <si>
    <t>请对相对收益和相对损失用1-9进行评价</t>
  </si>
  <si>
    <t>相对收益1为收益几乎没有，9为收益最大</t>
  </si>
  <si>
    <t>相对损失1为损失几乎没有，9为损失最大</t>
  </si>
  <si>
    <t>用户</t>
  </si>
  <si>
    <t>用例</t>
  </si>
  <si>
    <t>说明</t>
  </si>
  <si>
    <t>相对收益（1-9）</t>
  </si>
  <si>
    <t>相对损失（1-9）</t>
  </si>
  <si>
    <t>管理员用户</t>
  </si>
  <si>
    <t>管理员登录</t>
  </si>
  <si>
    <t>管理员通过管理员的账号进行登录</t>
  </si>
  <si>
    <t>注销</t>
  </si>
  <si>
    <t>管理员能够在任何页面点击注销，成为游客状态</t>
  </si>
  <si>
    <t>查看个人主页</t>
  </si>
  <si>
    <t>管理员可以在任何页面进入管理员的主页</t>
  </si>
  <si>
    <t>查看个人博客</t>
  </si>
  <si>
    <t>管理员可以在任何页面进入管理员的博客</t>
  </si>
  <si>
    <t>修改密码</t>
  </si>
  <si>
    <t>管理员可以在任何页面进行密码的修改</t>
  </si>
  <si>
    <t>查看待审核用户</t>
  </si>
  <si>
    <t>在管理员的主页面里用户审核中可以查看待审核的用户</t>
  </si>
  <si>
    <t>通过用户审核</t>
  </si>
  <si>
    <t>管理员可以通过用户提交的账号审核</t>
  </si>
  <si>
    <t>拒绝用户审核</t>
  </si>
  <si>
    <t>管理员可以拒绝用户提交的账号审核</t>
  </si>
  <si>
    <t>全选</t>
  </si>
  <si>
    <t>管理员可以进行全选操作</t>
  </si>
  <si>
    <t>批量通过用户审核</t>
  </si>
  <si>
    <t>管理员可以批量进行通过操作</t>
  </si>
  <si>
    <t>批量拒绝用户审核</t>
  </si>
  <si>
    <t>管理员可以批量进行拒绝操作</t>
  </si>
  <si>
    <t>查看学生详细信息</t>
  </si>
  <si>
    <t>可以在学生管理中点击详细信息，查看该学生的个人主页界面</t>
  </si>
  <si>
    <t>重置用户密码</t>
  </si>
  <si>
    <t>管理员可以对各个用户进行密码的重置</t>
  </si>
  <si>
    <t>批量重置密码</t>
  </si>
  <si>
    <t>管理员可以对各个用户进行批量的重置密码</t>
  </si>
  <si>
    <t>注销用户</t>
  </si>
  <si>
    <t>管理员可以在教师，学生管理中删除该用户的账号</t>
  </si>
  <si>
    <t>批量注销用户</t>
  </si>
  <si>
    <t>管理员可以在教师，学生管理中批量删除用户的账号</t>
  </si>
  <si>
    <t>修改学生个人资料</t>
  </si>
  <si>
    <t>管理员可以在学生的个人主页里修改学生的信息</t>
  </si>
  <si>
    <t>修改学生关注的课程</t>
  </si>
  <si>
    <t>管理员可以在学生的个人主页里修改学生关注的课程</t>
  </si>
  <si>
    <t>修改学生头像</t>
  </si>
  <si>
    <t>修改教师个人资料</t>
  </si>
  <si>
    <t>管理员可以在教师的个人主页里修改教师的信息</t>
  </si>
  <si>
    <t>查看教师详细信息</t>
  </si>
  <si>
    <t>可以在教师管理中点击详细信息，查看该教师的个人主页界面</t>
  </si>
  <si>
    <t>注销教师课程</t>
  </si>
  <si>
    <t>管理员可以在教师的个人主页里去注销删除开设的课程</t>
  </si>
  <si>
    <t>添加教师课程</t>
  </si>
  <si>
    <t>管理员可以在教师的个人主页里添加教师的课程</t>
  </si>
  <si>
    <t>删除教师接收的通知</t>
  </si>
  <si>
    <t>管理员可以在教师的个人主页里的通知管理中删除通知</t>
  </si>
  <si>
    <t>查看教师接收的通知</t>
  </si>
  <si>
    <t>管理员可以在教师的个人主页里的通知管理中查看通知</t>
  </si>
  <si>
    <t>修改教师头像</t>
  </si>
  <si>
    <t>管理员可以在教师的个人主页里修改教师的头像</t>
  </si>
  <si>
    <t>重置教师密码</t>
  </si>
  <si>
    <t>管理员可以重置教师的密码</t>
  </si>
  <si>
    <t>注销教师账号</t>
  </si>
  <si>
    <t>管理员可以注销教师的账号</t>
  </si>
  <si>
    <t>查看所有课程</t>
  </si>
  <si>
    <t>管理员可以查看所有已经开设的课程</t>
  </si>
  <si>
    <t>按课程名搜索课程</t>
  </si>
  <si>
    <t>管理员可以在课程管理中按照课程名进行搜索</t>
  </si>
  <si>
    <t>按教师名搜索课程</t>
  </si>
  <si>
    <t>管理员可以在课程管理中按照教师名进行搜索</t>
  </si>
  <si>
    <t>注销课程</t>
  </si>
  <si>
    <t>管理员可以在课程管理中对课程进行注销删除</t>
  </si>
  <si>
    <t>查看课程详细信息</t>
  </si>
  <si>
    <t>管理员可以在课程管理中查看课程的详细信息</t>
  </si>
  <si>
    <t>发布课程发布的通知</t>
  </si>
  <si>
    <t>管理员可以在课程的通知发布通知</t>
  </si>
  <si>
    <t>删除课程的通知</t>
  </si>
  <si>
    <t>管理员可以在课程的通知删除已经发布的通知</t>
  </si>
  <si>
    <t>修改课程介绍</t>
  </si>
  <si>
    <t>管理员可以在课程介绍中进行课程的修改</t>
  </si>
  <si>
    <t>课程资源新建文件夹</t>
  </si>
  <si>
    <t>管理员可以在课程的课程资源中进行新建文件夹</t>
  </si>
  <si>
    <t>课程资源下载文件</t>
  </si>
  <si>
    <t>管理员可以在课程的课程资源中进行下载文件的操作</t>
  </si>
  <si>
    <t>课程资源删除文件</t>
  </si>
  <si>
    <t>管理员可以在课程的课程资源中进行删除文件的操作</t>
  </si>
  <si>
    <t>新增答疑室</t>
  </si>
  <si>
    <t>管理员可以在课程的答疑室中新增答疑室</t>
  </si>
  <si>
    <t>延迟答疑时间</t>
  </si>
  <si>
    <t>管理员可以延迟正在开启的答疑室的时间</t>
  </si>
  <si>
    <t>在答疑室里发消息</t>
  </si>
  <si>
    <t>管理员也可以像用户一样在答疑室里发布消息</t>
  </si>
  <si>
    <t>查看待审核的课程</t>
  </si>
  <si>
    <t>管理员可以在课程管理里查看待审核的课程</t>
  </si>
  <si>
    <t>同意待审核的课程申请</t>
  </si>
  <si>
    <t>管理员可以在课程管理的待审核的课程里同意待审核的申请</t>
  </si>
  <si>
    <t>拒绝待审核的课程申请</t>
  </si>
  <si>
    <t>查看社区所有帖子</t>
  </si>
  <si>
    <t>管理员可以在社区管理中查看所有的帖子</t>
  </si>
  <si>
    <t>查看社区精品帖子</t>
  </si>
  <si>
    <t>管理员可以在社区管理中查看所有的精品帖子</t>
  </si>
  <si>
    <t>按主题帖名进行搜素</t>
  </si>
  <si>
    <t>管理员可以在社区中按照主题帖名进行搜索</t>
  </si>
  <si>
    <t>按回帖数排序</t>
  </si>
  <si>
    <t>管理员可以在社区管理员中按照回帖数排序</t>
  </si>
  <si>
    <t>按阅览数排序</t>
  </si>
  <si>
    <t>管理员可以在社区管理员中按照阅览数排序</t>
  </si>
  <si>
    <t>按点赞数排序</t>
  </si>
  <si>
    <t>管理员可以在社区管理员中按照点赞数排序</t>
  </si>
  <si>
    <t>按回复时间排序</t>
  </si>
  <si>
    <t>管理员可以在社区管理员中按照回复时间排序</t>
  </si>
  <si>
    <t>查看各个社区板块</t>
  </si>
  <si>
    <t>管理员可以点击社区左侧的板块导航进入不同板块的社区</t>
  </si>
  <si>
    <t>主题帖加精</t>
  </si>
  <si>
    <t>管理员可以在社区中对帖子进行加精的操作</t>
  </si>
  <si>
    <t>主题帖置顶</t>
  </si>
  <si>
    <t>管理员可以在社区中对帖子进行置顶的操作</t>
  </si>
  <si>
    <t>主题帖删除</t>
  </si>
  <si>
    <t>管理员可以在社区中对帖子进行删除的操作</t>
  </si>
  <si>
    <t>发主题帖</t>
  </si>
  <si>
    <t>管理员可以在社区中进行发主题帖的操作</t>
  </si>
  <si>
    <t>发跟帖</t>
  </si>
  <si>
    <t>管理员可以在社区中进行跟帖的操作</t>
  </si>
  <si>
    <t>删除跟帖</t>
  </si>
  <si>
    <t>管理员可以在社区中进行删除跟帖的操作</t>
  </si>
  <si>
    <t>查看被举报的帖子</t>
  </si>
  <si>
    <t>管理员可以在社区的举报管理中查看所有被举报的帖子</t>
  </si>
  <si>
    <t>对社区用户进行封号</t>
  </si>
  <si>
    <t>管理员可以在社区的举报管理中对社区的用户进行封号</t>
  </si>
  <si>
    <t>按举报时间排序排序</t>
  </si>
  <si>
    <t>管理员可以在社区的举报管理中对举报时间进行排序</t>
  </si>
  <si>
    <t>按举报按举报数排序</t>
  </si>
  <si>
    <t>管理员可以在社区的举报管理中对举报次数进行排序</t>
  </si>
  <si>
    <t>增删改查文章</t>
  </si>
  <si>
    <t>管理员可以在博客管理中对文章进行增删改的操作</t>
  </si>
  <si>
    <t>文章留言</t>
  </si>
  <si>
    <t>管理员可以在博客中文章里进行留言</t>
  </si>
  <si>
    <t>删除留言</t>
  </si>
  <si>
    <t>管理员可以在博客中文章里删除留言</t>
  </si>
  <si>
    <t>博客查看关注</t>
  </si>
  <si>
    <t>管理员可以在博客的个人主页中查看关注</t>
  </si>
  <si>
    <t>博客粉丝列表</t>
  </si>
  <si>
    <t>管理员可以在博客的个人主页中粉丝列表</t>
  </si>
  <si>
    <t>关注博主</t>
  </si>
  <si>
    <t>管理员可以其他博主进行关注</t>
  </si>
  <si>
    <t>移除关注博主</t>
  </si>
  <si>
    <t>管理员可以在博客的关注中移除关注和对其他博主进行关注</t>
  </si>
  <si>
    <t>增加首页轮播图</t>
  </si>
  <si>
    <t>管理员可以在其他管理中对首页的轮播介绍图进行增加轮播图操作</t>
  </si>
  <si>
    <t>删除首页轮播图</t>
  </si>
  <si>
    <t>管理员可以在其他管理中对首页的轮播介绍图进行删除轮播图操作</t>
  </si>
  <si>
    <t>修改首页轮播图</t>
  </si>
  <si>
    <t>管理员可以在其他管理中对首页的轮播介绍图进行修改轮播图操作</t>
  </si>
  <si>
    <t>增加友情链接</t>
  </si>
  <si>
    <t>管理员可以在其他管理中对底部的友情链接进行增加友情链接操作</t>
  </si>
  <si>
    <t>删除友情链接</t>
  </si>
  <si>
    <t>管理员可以在其他管理中对底部的友情链接进行删除友情链接操作</t>
  </si>
  <si>
    <t>修改友情链接</t>
  </si>
  <si>
    <t>管理员可以在其他管理中对底部的友情链接进行修改友情链接操作</t>
  </si>
  <si>
    <t>发布首页通知</t>
  </si>
  <si>
    <t>管理员可以在其他管理中发布通知，该通知并会在各个用户的首页中显示出来</t>
  </si>
  <si>
    <t>价值</t>
    <phoneticPr fontId="9" type="noConversion"/>
  </si>
  <si>
    <t>费用</t>
    <phoneticPr fontId="9" type="noConversion"/>
  </si>
  <si>
    <t>风险</t>
    <phoneticPr fontId="9" type="noConversion"/>
  </si>
  <si>
    <t>优先级</t>
    <phoneticPr fontId="9" type="noConversion"/>
  </si>
  <si>
    <t>所有用户需求优先级分类</t>
    <phoneticPr fontId="7" type="noConversion"/>
  </si>
  <si>
    <t>教师用户</t>
  </si>
  <si>
    <t>教师登录</t>
  </si>
  <si>
    <t>用被管理员审核后的账户登录</t>
  </si>
  <si>
    <t>查看个人信息</t>
  </si>
  <si>
    <t>登录教师个人账号后，可以进入个人中心查看所有关于个人的信息</t>
  </si>
  <si>
    <t>查看发帖、回帖记录</t>
  </si>
  <si>
    <t>教师能够对发帖记录、回帖记录，以及他人对你的回帖信息进行查看</t>
  </si>
  <si>
    <t>查看修改个人介绍</t>
  </si>
  <si>
    <t>教师能够对同步到课程教师介绍栏内的介绍信息进行修改，同时个人介绍也将在他人访问个人中心时显示个人介绍</t>
  </si>
  <si>
    <t>查看修改头像</t>
  </si>
  <si>
    <t>教师能够对个人用户的头像进行修改，图片通过本地库进行上传</t>
  </si>
  <si>
    <t>查看我的课程</t>
  </si>
  <si>
    <t>教师能够查看自己正在教授的课程</t>
  </si>
  <si>
    <t>教师能够在个人信息中修改自己的登录密码</t>
  </si>
  <si>
    <t>保存信息</t>
  </si>
  <si>
    <t>教师能够将修改后的个人信息进行保存</t>
  </si>
  <si>
    <t>在线注销</t>
  </si>
  <si>
    <t>教师能够在任何时间注销已登录的个人账户，使其成为非教师登录账户</t>
  </si>
  <si>
    <t>进入课程版块</t>
  </si>
  <si>
    <t>教师能够进入关于课程的版块</t>
  </si>
  <si>
    <t>增加课程通知</t>
  </si>
  <si>
    <t>在课程下增加课程通知</t>
  </si>
  <si>
    <t>删除课程通知</t>
  </si>
  <si>
    <t>在课程下删除课程通知</t>
  </si>
  <si>
    <t>课程内修改教师介绍</t>
  </si>
  <si>
    <t>在课程下修改教师信息</t>
  </si>
  <si>
    <t>在课程资源下能新建资源文件夹</t>
  </si>
  <si>
    <t>上传课程资料</t>
  </si>
  <si>
    <t>教师能够上传符合审核要求的课程资料</t>
  </si>
  <si>
    <t>课程资源删除文件夹</t>
  </si>
  <si>
    <t>在课程资源下能删除资源文件夹</t>
  </si>
  <si>
    <t>下载课程资料</t>
  </si>
  <si>
    <t>教师能够下载课程内的资料</t>
  </si>
  <si>
    <t>在课程下增删改查看课程介绍</t>
  </si>
  <si>
    <t>删除课程</t>
  </si>
  <si>
    <t>教师能够删除自己开设的课程</t>
  </si>
  <si>
    <t>开设课程</t>
  </si>
  <si>
    <t>教师能够自己开设课程</t>
  </si>
  <si>
    <t>查看关注粉丝</t>
  </si>
  <si>
    <t>能在个人社区中查看自己粉丝</t>
  </si>
  <si>
    <t>查看关注用户</t>
  </si>
  <si>
    <t>能在个人社区中查看关注的用户</t>
  </si>
  <si>
    <t>关注或取消关注其他用户</t>
  </si>
  <si>
    <t>教师在其他用户的个人中心关注该用户和取消关注用户</t>
  </si>
  <si>
    <t>开启关闭答疑室</t>
  </si>
  <si>
    <t>教师可以根据自己通告的时间开启或者关闭答疑室</t>
  </si>
  <si>
    <t>下载历史答疑记录</t>
  </si>
  <si>
    <t>教师能够下载历史的答疑记录</t>
  </si>
  <si>
    <t>延长答疑时间</t>
  </si>
  <si>
    <t>教师能够在在自己的答疑室中延长答疑时间</t>
  </si>
  <si>
    <t>进行课程答疑</t>
  </si>
  <si>
    <t>能够进入某一课程的答疑室在线答疑</t>
  </si>
  <si>
    <t>社区内搜索</t>
  </si>
  <si>
    <t>具有搜索社区内内容的功能</t>
  </si>
  <si>
    <t>总的社区发布帖子</t>
  </si>
  <si>
    <t>教师能够开设一个新的帖子</t>
  </si>
  <si>
    <t>下载帖子附件</t>
  </si>
  <si>
    <t>可以下载帖子内的附件</t>
  </si>
  <si>
    <t>总的社区查看帖子</t>
  </si>
  <si>
    <t>教师能够查看帖子</t>
  </si>
  <si>
    <t>帖子内对某一层回复</t>
  </si>
  <si>
    <t>可以对某一层用户的信息回复</t>
  </si>
  <si>
    <t>总的社区回复帖子</t>
  </si>
  <si>
    <t>可以对现有的帖子进行回帖</t>
  </si>
  <si>
    <t>查看网站公告</t>
  </si>
  <si>
    <t>可以查看公告</t>
  </si>
  <si>
    <t>查看网站介绍</t>
  </si>
  <si>
    <t>可以在首页查看网站介绍</t>
  </si>
  <si>
    <t>查看网站相关链接和版权声明</t>
  </si>
  <si>
    <t>在每页网站最下可以查看网站相关链接和版权声明</t>
  </si>
  <si>
    <t>查看博客</t>
  </si>
  <si>
    <t>教师能够查看个人以及其他用户的博客</t>
  </si>
  <si>
    <t>查看博客文章</t>
  </si>
  <si>
    <t>教师能够查看其他用户的博客内容文章</t>
  </si>
  <si>
    <t>评论博客文章</t>
  </si>
  <si>
    <t>教师能够评论其他用户的博客内容文章</t>
  </si>
  <si>
    <t>查看其他用户信息</t>
  </si>
  <si>
    <t>能查看其他用户的公开信息</t>
  </si>
  <si>
    <t>查看其他用户关注课程</t>
  </si>
  <si>
    <t>能够有权限查看其他用户学生的关注课程，但无法编辑修改</t>
  </si>
  <si>
    <t>查看其他用户的课程</t>
  </si>
  <si>
    <t>能够有权限查看其他教师用户的课程，但无法编辑修改</t>
  </si>
  <si>
    <t>查看其他用户用户头像</t>
  </si>
  <si>
    <t>能够有权限查看其他用户的用户头像，但无法编辑修改</t>
  </si>
  <si>
    <t>查看其他用户发帖、回帖记录</t>
  </si>
  <si>
    <t>能够有权限查看其他用户的发帖、回帖记录，但无法编辑修改</t>
  </si>
  <si>
    <t>查看其他用户关注用户和粉丝</t>
  </si>
  <si>
    <t>能够有权限查看其他用户的关注用户和粉丝，但无法编辑修改</t>
  </si>
  <si>
    <t>查看其他用户个人介绍</t>
  </si>
  <si>
    <t>能够有权限查看其他用户的个人介绍，但无法编辑修改</t>
  </si>
  <si>
    <t>课程社区内发帖</t>
  </si>
  <si>
    <t>教师能在自己所开的课程内的社区发帖</t>
  </si>
  <si>
    <t>课程社区内回帖</t>
  </si>
  <si>
    <t>教师能在自己所开的课程内的社区回帖</t>
  </si>
  <si>
    <t>课程社区内删帖</t>
  </si>
  <si>
    <t>教师能在自己所开的课程内的社区删帖</t>
  </si>
  <si>
    <t>课程社区内帖子加精</t>
  </si>
  <si>
    <t>教师能在自己所开的课程内的社区对帖子加精</t>
  </si>
  <si>
    <t>课程社区内帖子置顶</t>
  </si>
  <si>
    <t>教师能在自己所开的课程内的社区对帖子置顶</t>
  </si>
  <si>
    <t>查看课程资源</t>
  </si>
  <si>
    <t>在课程资源查看课程资源</t>
  </si>
  <si>
    <t>学生用户</t>
    <phoneticPr fontId="9" type="noConversion"/>
  </si>
  <si>
    <t>学生登陆</t>
    <phoneticPr fontId="9" type="noConversion"/>
  </si>
  <si>
    <t>学生通过学生的账号进入登陆</t>
    <phoneticPr fontId="9" type="noConversion"/>
  </si>
  <si>
    <t>注销</t>
    <phoneticPr fontId="9" type="noConversion"/>
  </si>
  <si>
    <t>学生能够在任何页面点击注销，成为游客状态</t>
    <phoneticPr fontId="9" type="noConversion"/>
  </si>
  <si>
    <t>查看个人主页</t>
    <phoneticPr fontId="9" type="noConversion"/>
  </si>
  <si>
    <t>学生可以在任何页面点击头像进入个人主页</t>
    <phoneticPr fontId="9" type="noConversion"/>
  </si>
  <si>
    <t>查看个人博客</t>
    <phoneticPr fontId="9" type="noConversion"/>
  </si>
  <si>
    <t>学生可以在任何页面点击头像进入个人博客</t>
    <phoneticPr fontId="9" type="noConversion"/>
  </si>
  <si>
    <t>修改密码</t>
    <phoneticPr fontId="9" type="noConversion"/>
  </si>
  <si>
    <t>学生可以修改自己的密码</t>
    <phoneticPr fontId="9" type="noConversion"/>
  </si>
  <si>
    <t>查看所有课程</t>
    <phoneticPr fontId="9" type="noConversion"/>
  </si>
  <si>
    <t>学生可以查看所有的课程</t>
    <phoneticPr fontId="9" type="noConversion"/>
  </si>
  <si>
    <t>查看课程详情页面</t>
    <phoneticPr fontId="9" type="noConversion"/>
  </si>
  <si>
    <t>学生可以点击课程查看课程详情的页面</t>
    <phoneticPr fontId="9" type="noConversion"/>
  </si>
  <si>
    <t>查看课程通知</t>
    <phoneticPr fontId="9" type="noConversion"/>
  </si>
  <si>
    <t>学生可以查看所有的课程通知</t>
    <phoneticPr fontId="9" type="noConversion"/>
  </si>
  <si>
    <t>查看课程介绍</t>
    <phoneticPr fontId="9" type="noConversion"/>
  </si>
  <si>
    <t>学生可以查看课程的相关介绍</t>
    <phoneticPr fontId="9" type="noConversion"/>
  </si>
  <si>
    <t>查看课程资源</t>
    <phoneticPr fontId="9" type="noConversion"/>
  </si>
  <si>
    <t>学生可以查看课程的相关资源</t>
    <phoneticPr fontId="9" type="noConversion"/>
  </si>
  <si>
    <t>下载课程资源</t>
    <phoneticPr fontId="9" type="noConversion"/>
  </si>
  <si>
    <t>学生可以点击下载课程资源</t>
    <phoneticPr fontId="9" type="noConversion"/>
  </si>
  <si>
    <t>查看课程社区</t>
    <phoneticPr fontId="9" type="noConversion"/>
  </si>
  <si>
    <t>学生可以查看相应的课程社区</t>
    <phoneticPr fontId="9" type="noConversion"/>
  </si>
  <si>
    <t>查看社区帖子</t>
    <phoneticPr fontId="9" type="noConversion"/>
  </si>
  <si>
    <t>学生可以查看社区的帖子内容</t>
    <phoneticPr fontId="9" type="noConversion"/>
  </si>
  <si>
    <t>点赞社区帖子</t>
    <phoneticPr fontId="9" type="noConversion"/>
  </si>
  <si>
    <t>学生可以点赞社区的帖子</t>
    <phoneticPr fontId="9" type="noConversion"/>
  </si>
  <si>
    <t>回复社区帖子</t>
    <phoneticPr fontId="9" type="noConversion"/>
  </si>
  <si>
    <t>学生可以回复社区的帖子</t>
    <phoneticPr fontId="9" type="noConversion"/>
  </si>
  <si>
    <t>发表社区帖子</t>
    <phoneticPr fontId="9" type="noConversion"/>
  </si>
  <si>
    <t>学生可以在社区发表新帖子</t>
    <phoneticPr fontId="9" type="noConversion"/>
  </si>
  <si>
    <t>查看无主题社区</t>
    <phoneticPr fontId="9" type="noConversion"/>
  </si>
  <si>
    <t>学生可以查看无主题社区</t>
    <phoneticPr fontId="9" type="noConversion"/>
  </si>
  <si>
    <t>查看答疑室列表</t>
    <phoneticPr fontId="9" type="noConversion"/>
  </si>
  <si>
    <t>学生可以查看答疑室的列表</t>
    <phoneticPr fontId="9" type="noConversion"/>
  </si>
  <si>
    <t>答疑室中发表回复</t>
    <phoneticPr fontId="9" type="noConversion"/>
  </si>
  <si>
    <t>学生可以在答疑室内发表进行提问或者回复</t>
    <phoneticPr fontId="9" type="noConversion"/>
  </si>
  <si>
    <t>下载答疑室记录</t>
    <phoneticPr fontId="9" type="noConversion"/>
  </si>
  <si>
    <t>学生可以在答疑室内下载答疑室的聊天记录</t>
    <phoneticPr fontId="9" type="noConversion"/>
  </si>
  <si>
    <t>下载答疑室附件</t>
    <phoneticPr fontId="9" type="noConversion"/>
  </si>
  <si>
    <t>学生可以在答疑室内下载答疑室内的附件</t>
    <phoneticPr fontId="9" type="noConversion"/>
  </si>
  <si>
    <t>查看通知</t>
    <phoneticPr fontId="9" type="noConversion"/>
  </si>
  <si>
    <t>学生可以查看到网站通知</t>
    <phoneticPr fontId="9" type="noConversion"/>
  </si>
  <si>
    <t>查看“我的资料”</t>
    <phoneticPr fontId="9" type="noConversion"/>
  </si>
  <si>
    <t>学生可以查看“我的资料”</t>
    <phoneticPr fontId="9" type="noConversion"/>
  </si>
  <si>
    <t>修改“我的资料”</t>
    <phoneticPr fontId="9" type="noConversion"/>
  </si>
  <si>
    <t>学生可以修改“我的资料”</t>
    <phoneticPr fontId="9" type="noConversion"/>
  </si>
  <si>
    <t>查看“我的课程”</t>
    <phoneticPr fontId="9" type="noConversion"/>
  </si>
  <si>
    <t>学生可以查看“我的课程”</t>
    <phoneticPr fontId="9" type="noConversion"/>
  </si>
  <si>
    <t>删除课程</t>
    <phoneticPr fontId="9" type="noConversion"/>
  </si>
  <si>
    <t>学生可以删除所选课程</t>
    <phoneticPr fontId="9" type="noConversion"/>
  </si>
  <si>
    <t>查看“我的社区”</t>
    <phoneticPr fontId="9" type="noConversion"/>
  </si>
  <si>
    <t>学生可以查看“我的社区”</t>
    <phoneticPr fontId="9" type="noConversion"/>
  </si>
  <si>
    <t>查看“我的博客”</t>
    <phoneticPr fontId="9" type="noConversion"/>
  </si>
  <si>
    <t>学生可以查看“我的博客”</t>
    <phoneticPr fontId="9" type="noConversion"/>
  </si>
  <si>
    <t>关注用户</t>
    <phoneticPr fontId="9" type="noConversion"/>
  </si>
  <si>
    <t>学生可以关注别的用户</t>
    <phoneticPr fontId="9" type="noConversion"/>
  </si>
  <si>
    <t>查看他人的个人资料</t>
    <phoneticPr fontId="9" type="noConversion"/>
  </si>
  <si>
    <t>学生可以查看他人的个人资料</t>
    <phoneticPr fontId="9" type="noConversion"/>
  </si>
  <si>
    <t>查看他人的参数</t>
    <phoneticPr fontId="9" type="noConversion"/>
  </si>
  <si>
    <t>学生可以查看他人的参数数据</t>
    <phoneticPr fontId="9" type="noConversion"/>
  </si>
  <si>
    <t>查看博客的主页</t>
    <phoneticPr fontId="9" type="noConversion"/>
  </si>
  <si>
    <t>学生可以查看博客的主页</t>
    <phoneticPr fontId="9" type="noConversion"/>
  </si>
  <si>
    <t>搜索博客内容</t>
    <phoneticPr fontId="9" type="noConversion"/>
  </si>
  <si>
    <t>学生可以对博客内容进行搜索</t>
    <phoneticPr fontId="9" type="noConversion"/>
  </si>
  <si>
    <t>查看博客文章</t>
    <phoneticPr fontId="9" type="noConversion"/>
  </si>
  <si>
    <t>学生可以查看博客文章的内容</t>
    <phoneticPr fontId="9" type="noConversion"/>
  </si>
  <si>
    <t>给博客留言</t>
    <phoneticPr fontId="9" type="noConversion"/>
  </si>
  <si>
    <t>学生可以对博客进行留言</t>
    <phoneticPr fontId="9" type="noConversion"/>
  </si>
  <si>
    <t>查看个人博客主页</t>
    <phoneticPr fontId="9" type="noConversion"/>
  </si>
  <si>
    <t>学生可以查看他人的博客主页</t>
    <phoneticPr fontId="9" type="noConversion"/>
  </si>
  <si>
    <t>查看已关注的用户</t>
    <phoneticPr fontId="9" type="noConversion"/>
  </si>
  <si>
    <t>学生可以查看已关注的用户</t>
    <phoneticPr fontId="9" type="noConversion"/>
  </si>
  <si>
    <t>移除已关注的用户</t>
    <phoneticPr fontId="9" type="noConversion"/>
  </si>
  <si>
    <t>学生可以移除已关注的用户</t>
    <phoneticPr fontId="9" type="noConversion"/>
  </si>
  <si>
    <t>发表博客</t>
    <phoneticPr fontId="9" type="noConversion"/>
  </si>
  <si>
    <t>学生可以发表新的博客</t>
    <phoneticPr fontId="9" type="noConversion"/>
  </si>
  <si>
    <t>查看热门博客</t>
    <phoneticPr fontId="9" type="noConversion"/>
  </si>
  <si>
    <t>学生可以查看热门博客列表</t>
    <phoneticPr fontId="9" type="noConversion"/>
  </si>
  <si>
    <t>查看热门博主</t>
    <phoneticPr fontId="9" type="noConversion"/>
  </si>
  <si>
    <t>学生可以查看热门博主列表</t>
    <phoneticPr fontId="9" type="noConversion"/>
  </si>
  <si>
    <t>查看网站主页</t>
    <phoneticPr fontId="9" type="noConversion"/>
  </si>
  <si>
    <t>学生可以浏览网站主页</t>
    <phoneticPr fontId="9" type="noConversion"/>
  </si>
  <si>
    <t>学生登录</t>
    <phoneticPr fontId="7" type="noConversion"/>
  </si>
  <si>
    <t>登录学生个人账号后，可以进入个人中心查看所有关于个人的信息</t>
    <phoneticPr fontId="7" type="noConversion"/>
  </si>
  <si>
    <t>学生能够对发帖记录、回帖记录，以及他人对你的回帖信息进行查看</t>
    <phoneticPr fontId="7" type="noConversion"/>
  </si>
  <si>
    <t>学生能够对个人用户的头像进行修改，图片通过本地库进行上传</t>
    <phoneticPr fontId="7" type="noConversion"/>
  </si>
  <si>
    <t>学生能够查看自己正在关注的课程</t>
    <phoneticPr fontId="7" type="noConversion"/>
  </si>
  <si>
    <t>学生能够在个人信息中修改自己的登录密码</t>
    <phoneticPr fontId="7" type="noConversion"/>
  </si>
  <si>
    <t>学生能够将修改后的个人信息进行保存</t>
    <phoneticPr fontId="7" type="noConversion"/>
  </si>
  <si>
    <t>学生能够在任何时间注销已登录的个人账户，使其成为非学生登录账户</t>
    <phoneticPr fontId="7" type="noConversion"/>
  </si>
  <si>
    <t>学生能够进入关于课程的版块</t>
    <phoneticPr fontId="7" type="noConversion"/>
  </si>
  <si>
    <t>查看关注用户，粉丝</t>
    <phoneticPr fontId="7" type="noConversion"/>
  </si>
  <si>
    <t>能在我的社区中查看关注的用户和粉丝</t>
    <phoneticPr fontId="7" type="noConversion"/>
  </si>
  <si>
    <t>学生在其他用户的个人中心关注该用户和取消关注用户</t>
    <phoneticPr fontId="7" type="noConversion"/>
  </si>
  <si>
    <t>进入课程答疑</t>
    <phoneticPr fontId="7" type="noConversion"/>
  </si>
  <si>
    <t>查看社区信息</t>
    <phoneticPr fontId="7" type="noConversion"/>
  </si>
  <si>
    <t>学生能够查看个人以及其他用户的社区信息</t>
    <phoneticPr fontId="7" type="noConversion"/>
  </si>
  <si>
    <t>查看其他用户社区头像</t>
    <phoneticPr fontId="7" type="noConversion"/>
  </si>
  <si>
    <t>社区内板块搜索</t>
    <phoneticPr fontId="7" type="noConversion"/>
  </si>
  <si>
    <t>具有搜索社区内板块的功能</t>
    <phoneticPr fontId="7" type="noConversion"/>
  </si>
  <si>
    <t>总的社区发布帖子</t>
    <phoneticPr fontId="7" type="noConversion"/>
  </si>
  <si>
    <t>学生能够开设一个新的帖子</t>
    <phoneticPr fontId="7" type="noConversion"/>
  </si>
  <si>
    <t>总的社区删除帖子</t>
    <phoneticPr fontId="7" type="noConversion"/>
  </si>
  <si>
    <t>学生能够删除自己发布的帖子</t>
    <phoneticPr fontId="7" type="noConversion"/>
  </si>
  <si>
    <t>总的社区查看帖子</t>
    <phoneticPr fontId="7" type="noConversion"/>
  </si>
  <si>
    <t>学生能够查看帖子</t>
    <phoneticPr fontId="7" type="noConversion"/>
  </si>
  <si>
    <t>总的社区回复帖子</t>
    <phoneticPr fontId="7" type="noConversion"/>
  </si>
  <si>
    <t>可以对现有的帖子进行回帖</t>
    <phoneticPr fontId="7" type="noConversion"/>
  </si>
  <si>
    <t>帖子内@某人回复</t>
    <phoneticPr fontId="7" type="noConversion"/>
  </si>
  <si>
    <t>可以对现有的帖子根据某人评论@某人回复</t>
    <phoneticPr fontId="7" type="noConversion"/>
  </si>
  <si>
    <t>课程社区内发帖</t>
    <phoneticPr fontId="7" type="noConversion"/>
  </si>
  <si>
    <t>学生能在自己所开的课程内的社区发帖</t>
    <phoneticPr fontId="7" type="noConversion"/>
  </si>
  <si>
    <t>课程社区内回帖</t>
    <phoneticPr fontId="7" type="noConversion"/>
  </si>
  <si>
    <t>学生能在自己所开的课程内的社区回帖</t>
    <phoneticPr fontId="7" type="noConversion"/>
  </si>
  <si>
    <t>课程社区内删帖</t>
    <phoneticPr fontId="7" type="noConversion"/>
  </si>
  <si>
    <t>学生能在自己所开的课程内的社区删帖</t>
    <phoneticPr fontId="7" type="noConversion"/>
  </si>
  <si>
    <t>查看博客信息</t>
    <phoneticPr fontId="7" type="noConversion"/>
  </si>
  <si>
    <t>学生能够查看个人以及其他用户的博客</t>
    <phoneticPr fontId="7" type="noConversion"/>
  </si>
  <si>
    <t>查看其他用户博客头像</t>
    <phoneticPr fontId="7" type="noConversion"/>
  </si>
  <si>
    <t>查看博客文章</t>
    <phoneticPr fontId="7" type="noConversion"/>
  </si>
  <si>
    <t>学生能够查看其他用户的博客内容文章</t>
    <phoneticPr fontId="7" type="noConversion"/>
  </si>
  <si>
    <t>评论博客文章</t>
    <phoneticPr fontId="7" type="noConversion"/>
  </si>
  <si>
    <t>学生能够评论其他用户的博客内容文章</t>
    <phoneticPr fontId="7" type="noConversion"/>
  </si>
  <si>
    <t>游客用户</t>
    <phoneticPr fontId="7" type="noConversion"/>
  </si>
  <si>
    <t>浏览导航栏</t>
    <phoneticPr fontId="7" type="noConversion"/>
  </si>
  <si>
    <t>游客用户可以浏览首页的导航栏</t>
    <phoneticPr fontId="7" type="noConversion"/>
  </si>
  <si>
    <t>浏览首页轮播图</t>
    <phoneticPr fontId="7" type="noConversion"/>
  </si>
  <si>
    <t>游客用户可以浏览首页的轮播图</t>
    <phoneticPr fontId="7" type="noConversion"/>
  </si>
  <si>
    <t>浏览课程介绍</t>
    <phoneticPr fontId="7" type="noConversion"/>
  </si>
  <si>
    <t>游客用户可以浏览课程的介绍</t>
    <phoneticPr fontId="7" type="noConversion"/>
  </si>
  <si>
    <t>浏览社区介绍</t>
    <phoneticPr fontId="7" type="noConversion"/>
  </si>
  <si>
    <t>游客用户可以浏览社区的介绍</t>
    <phoneticPr fontId="7" type="noConversion"/>
  </si>
  <si>
    <t>浏览博客介绍</t>
    <phoneticPr fontId="7" type="noConversion"/>
  </si>
  <si>
    <t>游客用户可以浏览博客的介绍</t>
    <phoneticPr fontId="7" type="noConversion"/>
  </si>
  <si>
    <t>浏览友情链接</t>
    <phoneticPr fontId="7" type="noConversion"/>
  </si>
  <si>
    <t>游客用户可以浏览首页的友情链接</t>
    <phoneticPr fontId="7" type="noConversion"/>
  </si>
  <si>
    <t>游览管理员联系方式</t>
    <phoneticPr fontId="7" type="noConversion"/>
  </si>
  <si>
    <t>游客用户可以浏览管理员的联系方式</t>
    <phoneticPr fontId="7" type="noConversion"/>
  </si>
  <si>
    <t>浏览版权信息</t>
    <phoneticPr fontId="7" type="noConversion"/>
  </si>
  <si>
    <t>游客用户可以浏览版权信息</t>
    <phoneticPr fontId="7" type="noConversion"/>
  </si>
  <si>
    <t>注册</t>
    <phoneticPr fontId="7" type="noConversion"/>
  </si>
  <si>
    <t>游客用户可以进行注册</t>
    <phoneticPr fontId="7" type="noConversion"/>
  </si>
  <si>
    <t>登录</t>
    <phoneticPr fontId="7" type="noConversion"/>
  </si>
  <si>
    <t>游客用户可以进行登录</t>
    <phoneticPr fontId="7" type="noConversion"/>
  </si>
  <si>
    <t>找回密码</t>
    <phoneticPr fontId="7" type="noConversion"/>
  </si>
  <si>
    <t>游客用户可以找回密码</t>
    <phoneticPr fontId="7" type="noConversion"/>
  </si>
  <si>
    <t>教师在自己的课程内发布通知</t>
  </si>
  <si>
    <t>发布博客文章</t>
  </si>
  <si>
    <t>教师能够在自己的博客内发布文章</t>
  </si>
  <si>
    <t>社区发帖</t>
  </si>
  <si>
    <t>教师能够在社区中发帖子</t>
  </si>
  <si>
    <t>客户</t>
    <phoneticPr fontId="7" type="noConversion"/>
  </si>
  <si>
    <t>教师开设课程</t>
    <phoneticPr fontId="7" type="noConversion"/>
  </si>
  <si>
    <t>教师发布通知</t>
    <phoneticPr fontId="7" type="noConversion"/>
  </si>
  <si>
    <t>教师发布博客文章</t>
    <phoneticPr fontId="7" type="noConversion"/>
  </si>
  <si>
    <t>教师社区发帖</t>
    <phoneticPr fontId="7" type="noConversion"/>
  </si>
  <si>
    <t>学生用户</t>
  </si>
  <si>
    <t>加入课程</t>
  </si>
  <si>
    <t>学生可以选择课程加入学习</t>
  </si>
  <si>
    <t>学生能够在自己的博客内发布文章</t>
  </si>
  <si>
    <t>学生能够在社区中发帖子</t>
  </si>
  <si>
    <t>管理员</t>
  </si>
  <si>
    <t>管理用户</t>
  </si>
  <si>
    <t>管理员可以管理用户的审核以及用户信息修改</t>
  </si>
  <si>
    <t>管理社区</t>
  </si>
  <si>
    <t>管理员可以对社区的帖子进行加精，置顶，删帖操作</t>
  </si>
  <si>
    <t>管理博客</t>
  </si>
  <si>
    <t>管理员可以对各个用户的博客文章进行修改删除操作</t>
  </si>
  <si>
    <t>管理界面</t>
  </si>
  <si>
    <t>管理员可以对首页，底部导航链的内容进行管理</t>
  </si>
  <si>
    <t>游客</t>
  </si>
  <si>
    <t>浏览首页</t>
  </si>
  <si>
    <t>游客能对网站首页进行简易浏览，进行其他操作时需要进行注册</t>
  </si>
  <si>
    <t>乘以比重后的优先级</t>
    <phoneticPr fontId="7" type="noConversion"/>
  </si>
  <si>
    <t>黄色为管理员用户，红色教师用户，蓝色学生用户，绿色游客用户，白色客户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</si>
</sst>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16" x14ac:knownFonts="1">
    <font>
      <sz val="11"/>
      <color theme="1"/>
      <name val="宋体"/>
      <charset val="134"/>
      <scheme val="minor"/>
    </font>
    <font>
      <b/>
      <sz val="16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2"/>
      <color rgb="FF000000"/>
      <name val="等线"/>
      <family val="3"/>
      <charset val="134"/>
    </font>
    <font>
      <sz val="11"/>
      <name val="宋体"/>
      <family val="2"/>
      <scheme val="minor"/>
    </font>
    <font>
      <sz val="12"/>
      <name val="宋体"/>
      <family val="3"/>
      <charset val="134"/>
    </font>
    <font>
      <sz val="11"/>
      <color rgb="FF00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justify" vertical="center"/>
    </xf>
    <xf numFmtId="0" fontId="15" fillId="0" borderId="0" xfId="0" applyFont="1" applyBorder="1" applyAlignment="1">
      <alignment horizontal="center" vertical="center"/>
    </xf>
    <xf numFmtId="0" fontId="10" fillId="0" borderId="0" xfId="0" applyFont="1"/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vertical="center" wrapText="1"/>
    </xf>
    <xf numFmtId="0" fontId="0" fillId="3" borderId="0" xfId="0" applyFill="1"/>
    <xf numFmtId="0" fontId="11" fillId="4" borderId="0" xfId="0" applyFont="1" applyFill="1" applyBorder="1" applyAlignment="1">
      <alignment horizontal="left" vertical="center"/>
    </xf>
    <xf numFmtId="0" fontId="11" fillId="4" borderId="0" xfId="0" applyFont="1" applyFill="1" applyBorder="1" applyAlignment="1">
      <alignment horizontal="justify" vertical="center"/>
    </xf>
    <xf numFmtId="0" fontId="12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0" fillId="4" borderId="0" xfId="0" applyNumberFormat="1" applyFill="1" applyAlignment="1">
      <alignment vertical="center"/>
    </xf>
    <xf numFmtId="176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76" fontId="0" fillId="4" borderId="0" xfId="0" applyNumberFormat="1" applyFill="1"/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176" fontId="0" fillId="5" borderId="0" xfId="0" applyNumberFormat="1" applyFill="1" applyAlignment="1">
      <alignment horizontal="center"/>
    </xf>
    <xf numFmtId="0" fontId="0" fillId="5" borderId="0" xfId="0" applyFont="1" applyFill="1" applyAlignment="1">
      <alignment horizontal="justify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justify" vertical="center"/>
    </xf>
    <xf numFmtId="0" fontId="13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0" fillId="5" borderId="0" xfId="0" applyFill="1" applyAlignment="1"/>
    <xf numFmtId="0" fontId="10" fillId="5" borderId="0" xfId="0" applyFont="1" applyFill="1" applyAlignment="1">
      <alignment vertical="center"/>
    </xf>
    <xf numFmtId="0" fontId="10" fillId="5" borderId="0" xfId="0" applyFont="1" applyFill="1" applyAlignment="1">
      <alignment horizontal="justify" vertical="center"/>
    </xf>
    <xf numFmtId="0" fontId="10" fillId="5" borderId="0" xfId="0" applyFont="1" applyFill="1" applyAlignment="1">
      <alignment horizontal="center"/>
    </xf>
    <xf numFmtId="0" fontId="0" fillId="6" borderId="0" xfId="0" applyFill="1"/>
    <xf numFmtId="0" fontId="14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176" fontId="0" fillId="6" borderId="0" xfId="0" applyNumberFormat="1" applyFill="1" applyAlignment="1">
      <alignment horizontal="center"/>
    </xf>
  </cellXfs>
  <cellStyles count="1">
    <cellStyle name="常规" xfId="0" builtinId="0"/>
  </cellStyles>
  <dxfs count="8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&#21487;&#20197;&#23545;&#29616;&#26377;&#30340;&#24086;&#23376;&#26681;&#25454;&#26576;&#20154;&#35780;&#35770;@&#26576;&#20154;&#22238;&#22797;" TargetMode="External"/><Relationship Id="rId1" Type="http://schemas.openxmlformats.org/officeDocument/2006/relationships/hyperlink" Target="mailto:&#24086;&#23376;&#20869;@&#26576;&#20154;&#22238;&#2279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"/>
  <sheetViews>
    <sheetView tabSelected="1" workbookViewId="0">
      <selection activeCell="J4" sqref="J4"/>
    </sheetView>
  </sheetViews>
  <sheetFormatPr defaultColWidth="9" defaultRowHeight="14.4" x14ac:dyDescent="0.25"/>
  <cols>
    <col min="1" max="1" width="12.5546875" customWidth="1"/>
    <col min="2" max="2" width="38.109375" customWidth="1"/>
    <col min="3" max="3" width="55.5546875" customWidth="1"/>
    <col min="4" max="4" width="18.44140625" customWidth="1"/>
    <col min="5" max="5" width="20.109375" customWidth="1"/>
    <col min="10" max="10" width="20.109375" customWidth="1"/>
  </cols>
  <sheetData>
    <row r="1" spans="1:10" ht="38.4" customHeight="1" x14ac:dyDescent="0.25">
      <c r="A1" s="10" t="s">
        <v>165</v>
      </c>
      <c r="B1" s="11"/>
      <c r="C1" s="11"/>
      <c r="D1" s="1" t="s">
        <v>0</v>
      </c>
      <c r="E1" s="2"/>
    </row>
    <row r="2" spans="1:10" ht="15.6" x14ac:dyDescent="0.25">
      <c r="A2" s="23"/>
      <c r="B2" s="15" t="s">
        <v>445</v>
      </c>
      <c r="D2" s="1" t="s">
        <v>1</v>
      </c>
      <c r="E2" s="2"/>
    </row>
    <row r="3" spans="1:10" ht="15.6" x14ac:dyDescent="0.25">
      <c r="D3" s="1" t="s">
        <v>2</v>
      </c>
      <c r="E3" s="2"/>
    </row>
    <row r="4" spans="1:10" ht="15.6" x14ac:dyDescent="0.25">
      <c r="A4" s="3" t="s">
        <v>3</v>
      </c>
      <c r="B4" s="4" t="s">
        <v>4</v>
      </c>
      <c r="C4" s="4" t="s">
        <v>5</v>
      </c>
      <c r="D4" s="4" t="s">
        <v>6</v>
      </c>
      <c r="E4" s="5" t="s">
        <v>7</v>
      </c>
      <c r="F4" s="6" t="s">
        <v>161</v>
      </c>
      <c r="G4" s="6" t="s">
        <v>162</v>
      </c>
      <c r="H4" s="6" t="s">
        <v>163</v>
      </c>
      <c r="I4" s="6" t="s">
        <v>164</v>
      </c>
      <c r="J4" s="16" t="s">
        <v>444</v>
      </c>
    </row>
    <row r="5" spans="1:10" x14ac:dyDescent="0.25">
      <c r="A5" s="18" t="s">
        <v>8</v>
      </c>
      <c r="B5" s="18" t="s">
        <v>46</v>
      </c>
      <c r="C5" s="18" t="s">
        <v>47</v>
      </c>
      <c r="D5" s="19">
        <v>4</v>
      </c>
      <c r="E5" s="19">
        <v>5</v>
      </c>
      <c r="F5" s="19">
        <f>(D5+E5)/2</f>
        <v>4.5</v>
      </c>
      <c r="G5" s="20">
        <v>5</v>
      </c>
      <c r="H5" s="20">
        <v>5</v>
      </c>
      <c r="I5" s="21">
        <f>F5/(G5*0.6+H5*0.4)</f>
        <v>0.9</v>
      </c>
      <c r="J5" s="21">
        <f>I5*1</f>
        <v>0.9</v>
      </c>
    </row>
    <row r="6" spans="1:10" x14ac:dyDescent="0.25">
      <c r="A6" s="18" t="s">
        <v>8</v>
      </c>
      <c r="B6" s="18" t="s">
        <v>58</v>
      </c>
      <c r="C6" s="18" t="s">
        <v>59</v>
      </c>
      <c r="D6" s="19">
        <v>4</v>
      </c>
      <c r="E6" s="19">
        <v>4</v>
      </c>
      <c r="F6" s="19">
        <f>(D6+E6)/2</f>
        <v>4</v>
      </c>
      <c r="G6" s="20">
        <v>4</v>
      </c>
      <c r="H6" s="20">
        <v>5</v>
      </c>
      <c r="I6" s="21">
        <f>F6/(G6*0.6+H6*0.4)</f>
        <v>0.90909090909090906</v>
      </c>
      <c r="J6" s="21">
        <f>I6*1</f>
        <v>0.90909090909090906</v>
      </c>
    </row>
    <row r="7" spans="1:10" x14ac:dyDescent="0.25">
      <c r="A7" s="18" t="s">
        <v>8</v>
      </c>
      <c r="B7" s="18" t="s">
        <v>17</v>
      </c>
      <c r="C7" s="18" t="s">
        <v>18</v>
      </c>
      <c r="D7" s="19">
        <v>6</v>
      </c>
      <c r="E7" s="19">
        <v>7</v>
      </c>
      <c r="F7" s="19">
        <f>(D7+E7)/2</f>
        <v>6.5</v>
      </c>
      <c r="G7" s="19">
        <v>8</v>
      </c>
      <c r="H7" s="20">
        <v>5</v>
      </c>
      <c r="I7" s="21">
        <f>F7/(G7*0.6+H7*0.4)</f>
        <v>0.95588235294117652</v>
      </c>
      <c r="J7" s="21">
        <f>I7*1</f>
        <v>0.95588235294117652</v>
      </c>
    </row>
    <row r="8" spans="1:10" x14ac:dyDescent="0.25">
      <c r="A8" s="18" t="s">
        <v>8</v>
      </c>
      <c r="B8" s="18" t="s">
        <v>27</v>
      </c>
      <c r="C8" s="18" t="s">
        <v>28</v>
      </c>
      <c r="D8" s="19">
        <v>5</v>
      </c>
      <c r="E8" s="19">
        <v>6</v>
      </c>
      <c r="F8" s="19">
        <f>(D8+E8)/2</f>
        <v>5.5</v>
      </c>
      <c r="G8" s="20">
        <v>5</v>
      </c>
      <c r="H8" s="20">
        <v>6</v>
      </c>
      <c r="I8" s="21">
        <f>F8/(G8*0.6+H8*0.4)</f>
        <v>1.0185185185185184</v>
      </c>
      <c r="J8" s="21">
        <f>I8*1</f>
        <v>1.0185185185185184</v>
      </c>
    </row>
    <row r="9" spans="1:10" x14ac:dyDescent="0.25">
      <c r="A9" s="18" t="s">
        <v>8</v>
      </c>
      <c r="B9" s="18" t="s">
        <v>41</v>
      </c>
      <c r="C9" s="18" t="s">
        <v>42</v>
      </c>
      <c r="D9" s="19">
        <v>5</v>
      </c>
      <c r="E9" s="19">
        <v>5</v>
      </c>
      <c r="F9" s="19">
        <f>(D9+E9)/2</f>
        <v>5</v>
      </c>
      <c r="G9" s="20">
        <v>4</v>
      </c>
      <c r="H9" s="20">
        <v>6</v>
      </c>
      <c r="I9" s="21">
        <f>F9/(G9*0.6+H9*0.4)</f>
        <v>1.0416666666666665</v>
      </c>
      <c r="J9" s="21">
        <f>I9*1</f>
        <v>1.0416666666666665</v>
      </c>
    </row>
    <row r="10" spans="1:10" x14ac:dyDescent="0.25">
      <c r="A10" s="18" t="s">
        <v>8</v>
      </c>
      <c r="B10" s="18" t="s">
        <v>131</v>
      </c>
      <c r="C10" s="18" t="s">
        <v>132</v>
      </c>
      <c r="D10" s="19">
        <v>5</v>
      </c>
      <c r="E10" s="19">
        <v>6</v>
      </c>
      <c r="F10" s="19">
        <f>(D10+E10)/2</f>
        <v>5.5</v>
      </c>
      <c r="G10" s="20">
        <v>5</v>
      </c>
      <c r="H10" s="20">
        <v>5</v>
      </c>
      <c r="I10" s="21">
        <f>F10/(G10*0.6+H10*0.4)</f>
        <v>1.1000000000000001</v>
      </c>
      <c r="J10" s="21">
        <f>I10*1</f>
        <v>1.1000000000000001</v>
      </c>
    </row>
    <row r="11" spans="1:10" x14ac:dyDescent="0.25">
      <c r="A11" s="18" t="s">
        <v>8</v>
      </c>
      <c r="B11" s="18" t="s">
        <v>76</v>
      </c>
      <c r="C11" s="18" t="s">
        <v>77</v>
      </c>
      <c r="D11" s="19">
        <v>5</v>
      </c>
      <c r="E11" s="19">
        <v>7</v>
      </c>
      <c r="F11" s="19">
        <f>(D11+E11)/2</f>
        <v>6</v>
      </c>
      <c r="G11" s="20">
        <v>5</v>
      </c>
      <c r="H11" s="20">
        <v>6</v>
      </c>
      <c r="I11" s="21">
        <f>F11/(G11*0.6+H11*0.4)</f>
        <v>1.1111111111111109</v>
      </c>
      <c r="J11" s="21">
        <f>I11*1</f>
        <v>1.1111111111111109</v>
      </c>
    </row>
    <row r="12" spans="1:10" x14ac:dyDescent="0.25">
      <c r="A12" s="18" t="s">
        <v>8</v>
      </c>
      <c r="B12" s="18" t="s">
        <v>54</v>
      </c>
      <c r="C12" s="18" t="s">
        <v>55</v>
      </c>
      <c r="D12" s="19">
        <v>5</v>
      </c>
      <c r="E12" s="19">
        <v>5</v>
      </c>
      <c r="F12" s="19">
        <f>(D12+E12)/2</f>
        <v>5</v>
      </c>
      <c r="G12" s="20">
        <v>5</v>
      </c>
      <c r="H12" s="20">
        <v>3</v>
      </c>
      <c r="I12" s="21">
        <f>F12/(G12*0.6+H12*0.4)</f>
        <v>1.1904761904761905</v>
      </c>
      <c r="J12" s="21">
        <f>I12*1</f>
        <v>1.1904761904761905</v>
      </c>
    </row>
    <row r="13" spans="1:10" x14ac:dyDescent="0.25">
      <c r="A13" s="18" t="s">
        <v>8</v>
      </c>
      <c r="B13" s="18" t="s">
        <v>39</v>
      </c>
      <c r="C13" s="18" t="s">
        <v>40</v>
      </c>
      <c r="D13" s="19">
        <v>5</v>
      </c>
      <c r="E13" s="19">
        <v>6</v>
      </c>
      <c r="F13" s="19">
        <f>(D13+E13)/2</f>
        <v>5.5</v>
      </c>
      <c r="G13" s="20">
        <v>3</v>
      </c>
      <c r="H13" s="20">
        <v>7</v>
      </c>
      <c r="I13" s="21">
        <f>F13/(G13*0.6+H13*0.4)</f>
        <v>1.1956521739130437</v>
      </c>
      <c r="J13" s="21">
        <f>I13*1</f>
        <v>1.1956521739130437</v>
      </c>
    </row>
    <row r="14" spans="1:10" x14ac:dyDescent="0.25">
      <c r="A14" s="18" t="s">
        <v>8</v>
      </c>
      <c r="B14" s="18" t="s">
        <v>135</v>
      </c>
      <c r="C14" s="18" t="s">
        <v>136</v>
      </c>
      <c r="D14" s="19">
        <v>6</v>
      </c>
      <c r="E14" s="19">
        <v>6</v>
      </c>
      <c r="F14" s="19">
        <f>(D14+E14)/2</f>
        <v>6</v>
      </c>
      <c r="G14" s="20">
        <v>5</v>
      </c>
      <c r="H14" s="20">
        <v>5</v>
      </c>
      <c r="I14" s="21">
        <f>F14/(G14*0.6+H14*0.4)</f>
        <v>1.2</v>
      </c>
      <c r="J14" s="21">
        <f>I14*1</f>
        <v>1.2</v>
      </c>
    </row>
    <row r="15" spans="1:10" x14ac:dyDescent="0.25">
      <c r="A15" s="18" t="s">
        <v>8</v>
      </c>
      <c r="B15" s="18" t="s">
        <v>129</v>
      </c>
      <c r="C15" s="18" t="s">
        <v>130</v>
      </c>
      <c r="D15" s="19">
        <v>5</v>
      </c>
      <c r="E15" s="19">
        <v>7</v>
      </c>
      <c r="F15" s="19">
        <f>(D15+E15)/2</f>
        <v>6</v>
      </c>
      <c r="G15" s="20">
        <v>6</v>
      </c>
      <c r="H15" s="20">
        <v>3</v>
      </c>
      <c r="I15" s="21">
        <f>F15/(G15*0.6+H15*0.4)</f>
        <v>1.25</v>
      </c>
      <c r="J15" s="21">
        <f>I15*1</f>
        <v>1.25</v>
      </c>
    </row>
    <row r="16" spans="1:10" x14ac:dyDescent="0.25">
      <c r="A16" s="18" t="s">
        <v>8</v>
      </c>
      <c r="B16" s="18" t="s">
        <v>56</v>
      </c>
      <c r="C16" s="18" t="s">
        <v>57</v>
      </c>
      <c r="D16" s="19">
        <v>5</v>
      </c>
      <c r="E16" s="19">
        <v>6</v>
      </c>
      <c r="F16" s="19">
        <f>(D16+E16)/2</f>
        <v>5.5</v>
      </c>
      <c r="G16" s="20">
        <v>6</v>
      </c>
      <c r="H16" s="20">
        <v>2</v>
      </c>
      <c r="I16" s="21">
        <f>F16/(G16*0.6+H16*0.4)</f>
        <v>1.2500000000000002</v>
      </c>
      <c r="J16" s="21">
        <f>I16*1</f>
        <v>1.2500000000000002</v>
      </c>
    </row>
    <row r="17" spans="1:10" x14ac:dyDescent="0.25">
      <c r="A17" s="18" t="s">
        <v>8</v>
      </c>
      <c r="B17" s="18" t="s">
        <v>35</v>
      </c>
      <c r="C17" s="18" t="s">
        <v>36</v>
      </c>
      <c r="D17" s="19">
        <v>5</v>
      </c>
      <c r="E17" s="19">
        <v>5</v>
      </c>
      <c r="F17" s="19">
        <f>(D17+E17)/2</f>
        <v>5</v>
      </c>
      <c r="G17" s="20">
        <v>3</v>
      </c>
      <c r="H17" s="20">
        <v>5</v>
      </c>
      <c r="I17" s="21">
        <f>F17/(G17*0.6+H17*0.4)</f>
        <v>1.3157894736842106</v>
      </c>
      <c r="J17" s="21">
        <f>I17*1</f>
        <v>1.3157894736842106</v>
      </c>
    </row>
    <row r="18" spans="1:10" x14ac:dyDescent="0.25">
      <c r="A18" s="18" t="s">
        <v>8</v>
      </c>
      <c r="B18" s="18" t="s">
        <v>143</v>
      </c>
      <c r="C18" s="18" t="s">
        <v>144</v>
      </c>
      <c r="D18" s="19">
        <v>6</v>
      </c>
      <c r="E18" s="19">
        <v>7</v>
      </c>
      <c r="F18" s="19">
        <f>(D18+E18)/2</f>
        <v>6.5</v>
      </c>
      <c r="G18" s="20">
        <v>6</v>
      </c>
      <c r="H18" s="20">
        <v>3</v>
      </c>
      <c r="I18" s="21">
        <f>F18/(G18*0.6+H18*0.4)</f>
        <v>1.3541666666666667</v>
      </c>
      <c r="J18" s="21">
        <f>I18*1</f>
        <v>1.3541666666666667</v>
      </c>
    </row>
    <row r="19" spans="1:10" x14ac:dyDescent="0.25">
      <c r="A19" s="18" t="s">
        <v>8</v>
      </c>
      <c r="B19" s="18" t="s">
        <v>13</v>
      </c>
      <c r="C19" s="18" t="s">
        <v>14</v>
      </c>
      <c r="D19" s="19">
        <v>6</v>
      </c>
      <c r="E19" s="19">
        <v>6</v>
      </c>
      <c r="F19" s="19">
        <f>(D19+E19)/2</f>
        <v>6</v>
      </c>
      <c r="G19" s="19">
        <v>5</v>
      </c>
      <c r="H19" s="20">
        <v>3</v>
      </c>
      <c r="I19" s="21">
        <f>F19/(G19*0.6+H19*0.4)</f>
        <v>1.4285714285714286</v>
      </c>
      <c r="J19" s="21">
        <f>I19*1</f>
        <v>1.4285714285714286</v>
      </c>
    </row>
    <row r="20" spans="1:10" x14ac:dyDescent="0.25">
      <c r="A20" s="18" t="s">
        <v>8</v>
      </c>
      <c r="B20" s="18" t="s">
        <v>86</v>
      </c>
      <c r="C20" s="18" t="s">
        <v>87</v>
      </c>
      <c r="D20" s="19">
        <v>5</v>
      </c>
      <c r="E20" s="19">
        <v>6</v>
      </c>
      <c r="F20" s="19">
        <f>(D20+E20)/2</f>
        <v>5.5</v>
      </c>
      <c r="G20" s="20">
        <v>5</v>
      </c>
      <c r="H20" s="20">
        <v>2</v>
      </c>
      <c r="I20" s="21">
        <f>F20/(G20*0.6+H20*0.4)</f>
        <v>1.4473684210526316</v>
      </c>
      <c r="J20" s="21">
        <f>I20*1</f>
        <v>1.4473684210526316</v>
      </c>
    </row>
    <row r="21" spans="1:10" x14ac:dyDescent="0.25">
      <c r="A21" s="18" t="s">
        <v>8</v>
      </c>
      <c r="B21" s="18" t="s">
        <v>141</v>
      </c>
      <c r="C21" s="18" t="s">
        <v>142</v>
      </c>
      <c r="D21" s="19">
        <v>7</v>
      </c>
      <c r="E21" s="19">
        <v>7</v>
      </c>
      <c r="F21" s="19">
        <f>(D21+E21)/2</f>
        <v>7</v>
      </c>
      <c r="G21" s="20">
        <v>6</v>
      </c>
      <c r="H21" s="20">
        <v>3</v>
      </c>
      <c r="I21" s="21">
        <f>F21/(G21*0.6+H21*0.4)</f>
        <v>1.4583333333333335</v>
      </c>
      <c r="J21" s="21">
        <f>I21*1</f>
        <v>1.4583333333333335</v>
      </c>
    </row>
    <row r="22" spans="1:10" x14ac:dyDescent="0.25">
      <c r="A22" s="18" t="s">
        <v>8</v>
      </c>
      <c r="B22" s="18" t="s">
        <v>29</v>
      </c>
      <c r="C22" s="18" t="s">
        <v>30</v>
      </c>
      <c r="D22" s="19">
        <v>5</v>
      </c>
      <c r="E22" s="19">
        <v>7</v>
      </c>
      <c r="F22" s="19">
        <f>(D22+E22)/2</f>
        <v>6</v>
      </c>
      <c r="G22" s="20">
        <v>4</v>
      </c>
      <c r="H22" s="20">
        <v>4</v>
      </c>
      <c r="I22" s="21">
        <f>F22/(G22*0.6+H22*0.4)</f>
        <v>1.5</v>
      </c>
      <c r="J22" s="21">
        <f>I22*1</f>
        <v>1.5</v>
      </c>
    </row>
    <row r="23" spans="1:10" x14ac:dyDescent="0.25">
      <c r="A23" s="18" t="s">
        <v>8</v>
      </c>
      <c r="B23" s="18" t="s">
        <v>80</v>
      </c>
      <c r="C23" s="18" t="s">
        <v>81</v>
      </c>
      <c r="D23" s="19">
        <v>4</v>
      </c>
      <c r="E23" s="19">
        <v>5</v>
      </c>
      <c r="F23" s="19">
        <f>(D23+E23)/2</f>
        <v>4.5</v>
      </c>
      <c r="G23" s="20">
        <v>3</v>
      </c>
      <c r="H23" s="20">
        <v>3</v>
      </c>
      <c r="I23" s="21">
        <f>F23/(G23*0.6+H23*0.4)</f>
        <v>1.5</v>
      </c>
      <c r="J23" s="21">
        <f>I23*1</f>
        <v>1.5</v>
      </c>
    </row>
    <row r="24" spans="1:10" x14ac:dyDescent="0.25">
      <c r="A24" s="18" t="s">
        <v>8</v>
      </c>
      <c r="B24" s="18" t="s">
        <v>121</v>
      </c>
      <c r="C24" s="18" t="s">
        <v>122</v>
      </c>
      <c r="D24" s="19">
        <v>7</v>
      </c>
      <c r="E24" s="19">
        <v>8</v>
      </c>
      <c r="F24" s="19">
        <f>(D24+E24)/2</f>
        <v>7.5</v>
      </c>
      <c r="G24" s="20">
        <v>7</v>
      </c>
      <c r="H24" s="20">
        <v>2</v>
      </c>
      <c r="I24" s="21">
        <f>F24/(G24*0.6+H24*0.4)</f>
        <v>1.5</v>
      </c>
      <c r="J24" s="21">
        <f>I24*1</f>
        <v>1.5</v>
      </c>
    </row>
    <row r="25" spans="1:10" x14ac:dyDescent="0.25">
      <c r="A25" s="18" t="s">
        <v>8</v>
      </c>
      <c r="B25" s="18" t="s">
        <v>92</v>
      </c>
      <c r="C25" s="18" t="s">
        <v>93</v>
      </c>
      <c r="D25" s="19">
        <v>5</v>
      </c>
      <c r="E25" s="19">
        <v>7</v>
      </c>
      <c r="F25" s="19">
        <f>(D25+E25)/2</f>
        <v>6</v>
      </c>
      <c r="G25" s="20">
        <v>6</v>
      </c>
      <c r="H25" s="20">
        <v>1</v>
      </c>
      <c r="I25" s="21">
        <f>F25/(G25*0.6+H25*0.4)</f>
        <v>1.5000000000000002</v>
      </c>
      <c r="J25" s="21">
        <f>I25*1</f>
        <v>1.5000000000000002</v>
      </c>
    </row>
    <row r="26" spans="1:10" x14ac:dyDescent="0.25">
      <c r="A26" s="18" t="s">
        <v>8</v>
      </c>
      <c r="B26" s="18" t="s">
        <v>111</v>
      </c>
      <c r="C26" s="18" t="s">
        <v>112</v>
      </c>
      <c r="D26" s="19">
        <v>6</v>
      </c>
      <c r="E26" s="19">
        <v>7</v>
      </c>
      <c r="F26" s="19">
        <f>(D26+E26)/2</f>
        <v>6.5</v>
      </c>
      <c r="G26" s="20">
        <v>3</v>
      </c>
      <c r="H26" s="20">
        <v>6</v>
      </c>
      <c r="I26" s="21">
        <f>F26/(G26*0.6+H26*0.4)</f>
        <v>1.5476190476190474</v>
      </c>
      <c r="J26" s="21">
        <f>I26*1</f>
        <v>1.5476190476190474</v>
      </c>
    </row>
    <row r="27" spans="1:10" x14ac:dyDescent="0.25">
      <c r="A27" s="18" t="s">
        <v>8</v>
      </c>
      <c r="B27" s="18" t="s">
        <v>96</v>
      </c>
      <c r="C27" s="18" t="s">
        <v>95</v>
      </c>
      <c r="D27" s="19">
        <v>5</v>
      </c>
      <c r="E27" s="19">
        <v>7</v>
      </c>
      <c r="F27" s="19">
        <f>(D27+E27)/2</f>
        <v>6</v>
      </c>
      <c r="G27" s="20">
        <v>5</v>
      </c>
      <c r="H27" s="20">
        <v>2</v>
      </c>
      <c r="I27" s="21">
        <f>F27/(G27*0.6+H27*0.4)</f>
        <v>1.5789473684210527</v>
      </c>
      <c r="J27" s="21">
        <f>I27*1</f>
        <v>1.5789473684210527</v>
      </c>
    </row>
    <row r="28" spans="1:10" x14ac:dyDescent="0.25">
      <c r="A28" s="18" t="s">
        <v>8</v>
      </c>
      <c r="B28" s="18" t="s">
        <v>50</v>
      </c>
      <c r="C28" s="18" t="s">
        <v>51</v>
      </c>
      <c r="D28" s="19">
        <v>5</v>
      </c>
      <c r="E28" s="19">
        <v>6</v>
      </c>
      <c r="F28" s="19">
        <f>(D28+E28)/2</f>
        <v>5.5</v>
      </c>
      <c r="G28" s="20">
        <v>5</v>
      </c>
      <c r="H28" s="20">
        <v>1</v>
      </c>
      <c r="I28" s="21">
        <f>F28/(G28*0.6+H28*0.4)</f>
        <v>1.6176470588235294</v>
      </c>
      <c r="J28" s="21">
        <f>I28*1</f>
        <v>1.6176470588235294</v>
      </c>
    </row>
    <row r="29" spans="1:10" x14ac:dyDescent="0.25">
      <c r="A29" s="18" t="s">
        <v>8</v>
      </c>
      <c r="B29" s="18" t="s">
        <v>88</v>
      </c>
      <c r="C29" s="18" t="s">
        <v>89</v>
      </c>
      <c r="D29" s="19">
        <v>5</v>
      </c>
      <c r="E29" s="19">
        <v>6</v>
      </c>
      <c r="F29" s="19">
        <f>(D29+E29)/2</f>
        <v>5.5</v>
      </c>
      <c r="G29" s="20">
        <v>5</v>
      </c>
      <c r="H29" s="20">
        <v>1</v>
      </c>
      <c r="I29" s="21">
        <f>F29/(G29*0.6+H29*0.4)</f>
        <v>1.6176470588235294</v>
      </c>
      <c r="J29" s="21">
        <f>I29*1</f>
        <v>1.6176470588235294</v>
      </c>
    </row>
    <row r="30" spans="1:10" x14ac:dyDescent="0.25">
      <c r="A30" s="18" t="s">
        <v>8</v>
      </c>
      <c r="B30" s="18" t="s">
        <v>19</v>
      </c>
      <c r="C30" s="18" t="s">
        <v>20</v>
      </c>
      <c r="D30" s="19">
        <v>6</v>
      </c>
      <c r="E30" s="19">
        <v>9</v>
      </c>
      <c r="F30" s="19">
        <f>(D30+E30)/2</f>
        <v>7.5</v>
      </c>
      <c r="G30" s="20">
        <v>5</v>
      </c>
      <c r="H30" s="20">
        <v>4</v>
      </c>
      <c r="I30" s="21">
        <f>F30/(G30*0.6+H30*0.4)</f>
        <v>1.6304347826086958</v>
      </c>
      <c r="J30" s="21">
        <f>I30*1</f>
        <v>1.6304347826086958</v>
      </c>
    </row>
    <row r="31" spans="1:10" x14ac:dyDescent="0.25">
      <c r="A31" s="17" t="s">
        <v>8</v>
      </c>
      <c r="B31" s="22" t="s">
        <v>109</v>
      </c>
      <c r="C31" s="18" t="s">
        <v>110</v>
      </c>
      <c r="D31" s="19">
        <v>7</v>
      </c>
      <c r="E31" s="19">
        <v>8</v>
      </c>
      <c r="F31" s="19">
        <f>(D31+E31)/2</f>
        <v>7.5</v>
      </c>
      <c r="G31" s="20">
        <v>3</v>
      </c>
      <c r="H31" s="20">
        <v>7</v>
      </c>
      <c r="I31" s="21">
        <f>F31/(G31*0.6+H31*0.4)</f>
        <v>1.6304347826086958</v>
      </c>
      <c r="J31" s="21">
        <f>I31*1</f>
        <v>1.6304347826086958</v>
      </c>
    </row>
    <row r="32" spans="1:10" x14ac:dyDescent="0.25">
      <c r="A32" s="17" t="s">
        <v>8</v>
      </c>
      <c r="B32" s="22" t="s">
        <v>105</v>
      </c>
      <c r="C32" s="18" t="s">
        <v>106</v>
      </c>
      <c r="D32" s="19">
        <v>6</v>
      </c>
      <c r="E32" s="19">
        <v>8</v>
      </c>
      <c r="F32" s="19">
        <f>(D32+E32)/2</f>
        <v>7</v>
      </c>
      <c r="G32" s="20">
        <v>3</v>
      </c>
      <c r="H32" s="20">
        <v>6</v>
      </c>
      <c r="I32" s="21">
        <f>F32/(G32*0.6+H32*0.4)</f>
        <v>1.6666666666666665</v>
      </c>
      <c r="J32" s="21">
        <f>I32*1</f>
        <v>1.6666666666666665</v>
      </c>
    </row>
    <row r="33" spans="1:10" x14ac:dyDescent="0.25">
      <c r="A33" s="18" t="s">
        <v>8</v>
      </c>
      <c r="B33" s="18" t="s">
        <v>149</v>
      </c>
      <c r="C33" s="18" t="s">
        <v>150</v>
      </c>
      <c r="D33" s="19">
        <v>6</v>
      </c>
      <c r="E33" s="19">
        <v>8</v>
      </c>
      <c r="F33" s="19">
        <f>(D33+E33)/2</f>
        <v>7</v>
      </c>
      <c r="G33" s="20">
        <v>3</v>
      </c>
      <c r="H33" s="20">
        <v>6</v>
      </c>
      <c r="I33" s="21">
        <f>F33/(G33*0.6+H33*0.4)</f>
        <v>1.6666666666666665</v>
      </c>
      <c r="J33" s="21">
        <f>I33*1</f>
        <v>1.6666666666666665</v>
      </c>
    </row>
    <row r="34" spans="1:10" x14ac:dyDescent="0.25">
      <c r="A34" s="18" t="s">
        <v>8</v>
      </c>
      <c r="B34" s="18" t="s">
        <v>52</v>
      </c>
      <c r="C34" s="18" t="s">
        <v>53</v>
      </c>
      <c r="D34" s="19">
        <v>4</v>
      </c>
      <c r="E34" s="19">
        <v>5</v>
      </c>
      <c r="F34" s="19">
        <f>(D34+E34)/2</f>
        <v>4.5</v>
      </c>
      <c r="G34" s="20">
        <v>3</v>
      </c>
      <c r="H34" s="20">
        <v>2</v>
      </c>
      <c r="I34" s="21">
        <f>F34/(G34*0.6+H34*0.4)</f>
        <v>1.7307692307692311</v>
      </c>
      <c r="J34" s="21">
        <f>I34*1</f>
        <v>1.7307692307692311</v>
      </c>
    </row>
    <row r="35" spans="1:10" x14ac:dyDescent="0.25">
      <c r="A35" s="18" t="s">
        <v>8</v>
      </c>
      <c r="B35" s="18" t="s">
        <v>155</v>
      </c>
      <c r="C35" s="18" t="s">
        <v>156</v>
      </c>
      <c r="D35" s="19">
        <v>6</v>
      </c>
      <c r="E35" s="19">
        <v>8</v>
      </c>
      <c r="F35" s="19">
        <f>(D35+E35)/2</f>
        <v>7</v>
      </c>
      <c r="G35" s="20">
        <v>2</v>
      </c>
      <c r="H35" s="20">
        <v>7</v>
      </c>
      <c r="I35" s="21">
        <f>F35/(G35*0.6+H35*0.4)</f>
        <v>1.75</v>
      </c>
      <c r="J35" s="21">
        <f>I35*1</f>
        <v>1.75</v>
      </c>
    </row>
    <row r="36" spans="1:10" x14ac:dyDescent="0.25">
      <c r="A36" s="17" t="s">
        <v>8</v>
      </c>
      <c r="B36" s="22" t="s">
        <v>107</v>
      </c>
      <c r="C36" s="18" t="s">
        <v>108</v>
      </c>
      <c r="D36" s="19">
        <v>7</v>
      </c>
      <c r="E36" s="19">
        <v>8</v>
      </c>
      <c r="F36" s="19">
        <f>(D36+E36)/2</f>
        <v>7.5</v>
      </c>
      <c r="G36" s="20">
        <v>3</v>
      </c>
      <c r="H36" s="20">
        <v>6</v>
      </c>
      <c r="I36" s="21">
        <f>F36/(G36*0.6+H36*0.4)</f>
        <v>1.7857142857142856</v>
      </c>
      <c r="J36" s="21">
        <f>I36*1</f>
        <v>1.7857142857142856</v>
      </c>
    </row>
    <row r="37" spans="1:10" x14ac:dyDescent="0.25">
      <c r="A37" s="18" t="s">
        <v>8</v>
      </c>
      <c r="B37" s="18" t="s">
        <v>145</v>
      </c>
      <c r="C37" s="18" t="s">
        <v>146</v>
      </c>
      <c r="D37" s="19">
        <v>6</v>
      </c>
      <c r="E37" s="19">
        <v>7</v>
      </c>
      <c r="F37" s="19">
        <f>(D37+E37)/2</f>
        <v>6.5</v>
      </c>
      <c r="G37" s="20">
        <v>4</v>
      </c>
      <c r="H37" s="20">
        <v>3</v>
      </c>
      <c r="I37" s="21">
        <f>F37/(G37*0.6+H37*0.4)</f>
        <v>1.8055555555555556</v>
      </c>
      <c r="J37" s="21">
        <f>I37*1</f>
        <v>1.8055555555555556</v>
      </c>
    </row>
    <row r="38" spans="1:10" x14ac:dyDescent="0.25">
      <c r="A38" s="18" t="s">
        <v>8</v>
      </c>
      <c r="B38" s="18" t="s">
        <v>60</v>
      </c>
      <c r="C38" s="18" t="s">
        <v>61</v>
      </c>
      <c r="D38" s="19">
        <v>6</v>
      </c>
      <c r="E38" s="19">
        <v>8</v>
      </c>
      <c r="F38" s="19">
        <f>(D38+E38)/2</f>
        <v>7</v>
      </c>
      <c r="G38" s="20">
        <v>3</v>
      </c>
      <c r="H38" s="20">
        <v>5</v>
      </c>
      <c r="I38" s="21">
        <f>F38/(G38*0.6+H38*0.4)</f>
        <v>1.8421052631578949</v>
      </c>
      <c r="J38" s="21">
        <f>I38*1</f>
        <v>1.8421052631578949</v>
      </c>
    </row>
    <row r="39" spans="1:10" x14ac:dyDescent="0.25">
      <c r="A39" s="18" t="s">
        <v>8</v>
      </c>
      <c r="B39" s="18" t="s">
        <v>115</v>
      </c>
      <c r="C39" s="18" t="s">
        <v>116</v>
      </c>
      <c r="D39" s="19">
        <v>7</v>
      </c>
      <c r="E39" s="19">
        <v>8</v>
      </c>
      <c r="F39" s="19">
        <f>(D39+E39)/2</f>
        <v>7.5</v>
      </c>
      <c r="G39" s="20">
        <v>6</v>
      </c>
      <c r="H39" s="20">
        <v>1</v>
      </c>
      <c r="I39" s="21">
        <f>F39/(G39*0.6+H39*0.4)</f>
        <v>1.8750000000000002</v>
      </c>
      <c r="J39" s="21">
        <f>I39*1</f>
        <v>1.8750000000000002</v>
      </c>
    </row>
    <row r="40" spans="1:10" x14ac:dyDescent="0.25">
      <c r="A40" s="18" t="s">
        <v>8</v>
      </c>
      <c r="B40" s="18" t="s">
        <v>117</v>
      </c>
      <c r="C40" s="18" t="s">
        <v>118</v>
      </c>
      <c r="D40" s="19">
        <v>7</v>
      </c>
      <c r="E40" s="19">
        <v>9</v>
      </c>
      <c r="F40" s="19">
        <f>(D40+E40)/2</f>
        <v>8</v>
      </c>
      <c r="G40" s="20">
        <v>5</v>
      </c>
      <c r="H40" s="20">
        <v>3</v>
      </c>
      <c r="I40" s="21">
        <f>F40/(G40*0.6+H40*0.4)</f>
        <v>1.9047619047619047</v>
      </c>
      <c r="J40" s="21">
        <f>I40*1</f>
        <v>1.9047619047619047</v>
      </c>
    </row>
    <row r="41" spans="1:10" x14ac:dyDescent="0.25">
      <c r="A41" s="18" t="s">
        <v>8</v>
      </c>
      <c r="B41" s="18" t="s">
        <v>72</v>
      </c>
      <c r="C41" s="18" t="s">
        <v>73</v>
      </c>
      <c r="D41" s="19">
        <v>6</v>
      </c>
      <c r="E41" s="19">
        <v>7</v>
      </c>
      <c r="F41" s="19">
        <f>(D41+E41)/2</f>
        <v>6.5</v>
      </c>
      <c r="G41" s="20">
        <v>3</v>
      </c>
      <c r="H41" s="20">
        <v>4</v>
      </c>
      <c r="I41" s="21">
        <f>F41/(G41*0.6+H41*0.4)</f>
        <v>1.911764705882353</v>
      </c>
      <c r="J41" s="21">
        <f>I41*1</f>
        <v>1.911764705882353</v>
      </c>
    </row>
    <row r="42" spans="1:10" x14ac:dyDescent="0.25">
      <c r="A42" s="18" t="s">
        <v>8</v>
      </c>
      <c r="B42" s="18" t="s">
        <v>94</v>
      </c>
      <c r="C42" s="18" t="s">
        <v>95</v>
      </c>
      <c r="D42" s="19">
        <v>6</v>
      </c>
      <c r="E42" s="19">
        <v>7</v>
      </c>
      <c r="F42" s="19">
        <f>(D42+E42)/2</f>
        <v>6.5</v>
      </c>
      <c r="G42" s="20">
        <v>3</v>
      </c>
      <c r="H42" s="20">
        <v>4</v>
      </c>
      <c r="I42" s="21">
        <f>F42/(G42*0.6+H42*0.4)</f>
        <v>1.911764705882353</v>
      </c>
      <c r="J42" s="21">
        <f>I42*1</f>
        <v>1.911764705882353</v>
      </c>
    </row>
    <row r="43" spans="1:10" x14ac:dyDescent="0.25">
      <c r="A43" s="18" t="s">
        <v>8</v>
      </c>
      <c r="B43" s="18" t="s">
        <v>137</v>
      </c>
      <c r="C43" s="18" t="s">
        <v>138</v>
      </c>
      <c r="D43" s="19">
        <v>6</v>
      </c>
      <c r="E43" s="19">
        <v>8</v>
      </c>
      <c r="F43" s="19">
        <f>(D43+E43)/2</f>
        <v>7</v>
      </c>
      <c r="G43" s="20">
        <v>4</v>
      </c>
      <c r="H43" s="20">
        <v>3</v>
      </c>
      <c r="I43" s="21">
        <f>F43/(G43*0.6+H43*0.4)</f>
        <v>1.9444444444444444</v>
      </c>
      <c r="J43" s="21">
        <f>I43*1</f>
        <v>1.9444444444444444</v>
      </c>
    </row>
    <row r="44" spans="1:10" x14ac:dyDescent="0.25">
      <c r="A44" s="18" t="s">
        <v>8</v>
      </c>
      <c r="B44" s="18" t="s">
        <v>11</v>
      </c>
      <c r="C44" s="18" t="s">
        <v>12</v>
      </c>
      <c r="D44" s="19">
        <v>5</v>
      </c>
      <c r="E44" s="19">
        <v>6</v>
      </c>
      <c r="F44" s="19">
        <f>(D44+E44)/2</f>
        <v>5.5</v>
      </c>
      <c r="G44" s="19">
        <v>4</v>
      </c>
      <c r="H44" s="20">
        <v>1</v>
      </c>
      <c r="I44" s="21">
        <f>F44/(G44*0.6+H44*0.4)</f>
        <v>1.9642857142857144</v>
      </c>
      <c r="J44" s="21">
        <f>I44*1</f>
        <v>1.9642857142857144</v>
      </c>
    </row>
    <row r="45" spans="1:10" x14ac:dyDescent="0.25">
      <c r="A45" s="18" t="s">
        <v>8</v>
      </c>
      <c r="B45" s="18" t="s">
        <v>70</v>
      </c>
      <c r="C45" s="18" t="s">
        <v>71</v>
      </c>
      <c r="D45" s="19">
        <v>5</v>
      </c>
      <c r="E45" s="19">
        <v>6</v>
      </c>
      <c r="F45" s="19">
        <f>(D45+E45)/2</f>
        <v>5.5</v>
      </c>
      <c r="G45" s="20">
        <v>2</v>
      </c>
      <c r="H45" s="20">
        <v>4</v>
      </c>
      <c r="I45" s="21">
        <f>F45/(G45*0.6+H45*0.4)</f>
        <v>1.9642857142857144</v>
      </c>
      <c r="J45" s="21">
        <f>I45*1</f>
        <v>1.9642857142857144</v>
      </c>
    </row>
    <row r="46" spans="1:10" x14ac:dyDescent="0.25">
      <c r="A46" s="18" t="s">
        <v>8</v>
      </c>
      <c r="B46" s="18" t="s">
        <v>21</v>
      </c>
      <c r="C46" s="18" t="s">
        <v>22</v>
      </c>
      <c r="D46" s="19">
        <v>6</v>
      </c>
      <c r="E46" s="19">
        <v>9</v>
      </c>
      <c r="F46" s="19">
        <f>(D46+E46)/2</f>
        <v>7.5</v>
      </c>
      <c r="G46" s="20">
        <v>3</v>
      </c>
      <c r="H46" s="20">
        <v>5</v>
      </c>
      <c r="I46" s="21">
        <f>F46/(G46*0.6+H46*0.4)</f>
        <v>1.9736842105263159</v>
      </c>
      <c r="J46" s="21">
        <f>I46*1</f>
        <v>1.9736842105263159</v>
      </c>
    </row>
    <row r="47" spans="1:10" x14ac:dyDescent="0.25">
      <c r="A47" s="18" t="s">
        <v>8</v>
      </c>
      <c r="B47" s="18" t="s">
        <v>101</v>
      </c>
      <c r="C47" s="18" t="s">
        <v>102</v>
      </c>
      <c r="D47" s="19">
        <v>7</v>
      </c>
      <c r="E47" s="19">
        <v>8</v>
      </c>
      <c r="F47" s="19">
        <f>(D47+E47)/2</f>
        <v>7.5</v>
      </c>
      <c r="G47" s="20">
        <v>3</v>
      </c>
      <c r="H47" s="20">
        <v>5</v>
      </c>
      <c r="I47" s="21">
        <f>F47/(G47*0.6+H47*0.4)</f>
        <v>1.9736842105263159</v>
      </c>
      <c r="J47" s="21">
        <f>I47*1</f>
        <v>1.9736842105263159</v>
      </c>
    </row>
    <row r="48" spans="1:10" x14ac:dyDescent="0.25">
      <c r="A48" s="18" t="s">
        <v>8</v>
      </c>
      <c r="B48" s="18" t="s">
        <v>25</v>
      </c>
      <c r="C48" s="18" t="s">
        <v>26</v>
      </c>
      <c r="D48" s="19">
        <v>7</v>
      </c>
      <c r="E48" s="19">
        <v>7</v>
      </c>
      <c r="F48" s="19">
        <f>(D48+E48)/2</f>
        <v>7</v>
      </c>
      <c r="G48" s="20">
        <v>3</v>
      </c>
      <c r="H48" s="20">
        <v>4</v>
      </c>
      <c r="I48" s="21">
        <f>F48/(G48*0.6+H48*0.4)</f>
        <v>2.0588235294117649</v>
      </c>
      <c r="J48" s="21">
        <f>I48*1</f>
        <v>2.0588235294117649</v>
      </c>
    </row>
    <row r="49" spans="1:10" x14ac:dyDescent="0.25">
      <c r="A49" s="18" t="s">
        <v>8</v>
      </c>
      <c r="B49" s="18" t="s">
        <v>23</v>
      </c>
      <c r="C49" s="18" t="s">
        <v>24</v>
      </c>
      <c r="D49" s="19">
        <v>5</v>
      </c>
      <c r="E49" s="19">
        <v>8</v>
      </c>
      <c r="F49" s="19">
        <f>(D49+E49)/2</f>
        <v>6.5</v>
      </c>
      <c r="G49" s="20">
        <v>3</v>
      </c>
      <c r="H49" s="20">
        <v>3</v>
      </c>
      <c r="I49" s="21">
        <f>F49/(G49*0.6+H49*0.4)</f>
        <v>2.1666666666666665</v>
      </c>
      <c r="J49" s="21">
        <f>I49*1</f>
        <v>2.1666666666666665</v>
      </c>
    </row>
    <row r="50" spans="1:10" x14ac:dyDescent="0.25">
      <c r="A50" s="18" t="s">
        <v>8</v>
      </c>
      <c r="B50" s="18" t="s">
        <v>151</v>
      </c>
      <c r="C50" s="18" t="s">
        <v>152</v>
      </c>
      <c r="D50" s="19">
        <v>6</v>
      </c>
      <c r="E50" s="19">
        <v>8</v>
      </c>
      <c r="F50" s="19">
        <f>(D50+E50)/2</f>
        <v>7</v>
      </c>
      <c r="G50" s="20">
        <v>2</v>
      </c>
      <c r="H50" s="20">
        <v>5</v>
      </c>
      <c r="I50" s="21">
        <f>F50/(G50*0.6+H50*0.4)</f>
        <v>2.1875</v>
      </c>
      <c r="J50" s="21">
        <f>I50*1</f>
        <v>2.1875</v>
      </c>
    </row>
    <row r="51" spans="1:10" x14ac:dyDescent="0.25">
      <c r="A51" s="18" t="s">
        <v>8</v>
      </c>
      <c r="B51" s="18" t="s">
        <v>15</v>
      </c>
      <c r="C51" s="18" t="s">
        <v>16</v>
      </c>
      <c r="D51" s="19">
        <v>5</v>
      </c>
      <c r="E51" s="19">
        <v>5</v>
      </c>
      <c r="F51" s="19">
        <f>(D51+E51)/2</f>
        <v>5</v>
      </c>
      <c r="G51" s="19">
        <v>3</v>
      </c>
      <c r="H51" s="20">
        <v>1</v>
      </c>
      <c r="I51" s="21">
        <f>F51/(G51*0.6+H51*0.4)</f>
        <v>2.2727272727272729</v>
      </c>
      <c r="J51" s="21">
        <f>I51*1</f>
        <v>2.2727272727272729</v>
      </c>
    </row>
    <row r="52" spans="1:10" x14ac:dyDescent="0.25">
      <c r="A52" s="18" t="s">
        <v>8</v>
      </c>
      <c r="B52" s="18" t="s">
        <v>62</v>
      </c>
      <c r="C52" s="18" t="s">
        <v>63</v>
      </c>
      <c r="D52" s="19">
        <v>4</v>
      </c>
      <c r="E52" s="19">
        <v>6</v>
      </c>
      <c r="F52" s="19">
        <f>(D52+E52)/2</f>
        <v>5</v>
      </c>
      <c r="G52" s="20">
        <v>3</v>
      </c>
      <c r="H52" s="20">
        <v>1</v>
      </c>
      <c r="I52" s="21">
        <f>F52/(G52*0.6+H52*0.4)</f>
        <v>2.2727272727272729</v>
      </c>
      <c r="J52" s="21">
        <f>I52*1</f>
        <v>2.2727272727272729</v>
      </c>
    </row>
    <row r="53" spans="1:10" ht="13.5" customHeight="1" x14ac:dyDescent="0.25">
      <c r="A53" s="18" t="s">
        <v>8</v>
      </c>
      <c r="B53" s="18" t="s">
        <v>74</v>
      </c>
      <c r="C53" s="18" t="s">
        <v>75</v>
      </c>
      <c r="D53" s="19">
        <v>6</v>
      </c>
      <c r="E53" s="19">
        <v>6</v>
      </c>
      <c r="F53" s="19">
        <f>(D53+E53)/2</f>
        <v>6</v>
      </c>
      <c r="G53" s="20">
        <v>3</v>
      </c>
      <c r="H53" s="20">
        <v>2</v>
      </c>
      <c r="I53" s="21">
        <f>F53/(G53*0.6+H53*0.4)</f>
        <v>2.3076923076923079</v>
      </c>
      <c r="J53" s="21">
        <f>I53*1</f>
        <v>2.3076923076923079</v>
      </c>
    </row>
    <row r="54" spans="1:10" ht="13.5" customHeight="1" x14ac:dyDescent="0.25">
      <c r="A54" s="18" t="s">
        <v>8</v>
      </c>
      <c r="B54" s="18" t="s">
        <v>123</v>
      </c>
      <c r="C54" s="18" t="s">
        <v>124</v>
      </c>
      <c r="D54" s="19">
        <v>6</v>
      </c>
      <c r="E54" s="19">
        <v>8</v>
      </c>
      <c r="F54" s="19">
        <f>(D54+E54)/2</f>
        <v>7</v>
      </c>
      <c r="G54" s="20">
        <v>3</v>
      </c>
      <c r="H54" s="20">
        <v>3</v>
      </c>
      <c r="I54" s="21">
        <f>F54/(G54*0.6+H54*0.4)</f>
        <v>2.3333333333333335</v>
      </c>
      <c r="J54" s="21">
        <f>I54*1</f>
        <v>2.3333333333333335</v>
      </c>
    </row>
    <row r="55" spans="1:10" ht="13.5" customHeight="1" x14ac:dyDescent="0.25">
      <c r="A55" s="18" t="s">
        <v>8</v>
      </c>
      <c r="B55" s="18" t="s">
        <v>133</v>
      </c>
      <c r="C55" s="18" t="s">
        <v>134</v>
      </c>
      <c r="D55" s="19">
        <v>7</v>
      </c>
      <c r="E55" s="19">
        <v>7</v>
      </c>
      <c r="F55" s="19">
        <f>(D55+E55)/2</f>
        <v>7</v>
      </c>
      <c r="G55" s="20">
        <v>3</v>
      </c>
      <c r="H55" s="20">
        <v>3</v>
      </c>
      <c r="I55" s="21">
        <f>F55/(G55*0.6+H55*0.4)</f>
        <v>2.3333333333333335</v>
      </c>
      <c r="J55" s="21">
        <f>I55*1</f>
        <v>2.3333333333333335</v>
      </c>
    </row>
    <row r="56" spans="1:10" ht="13.5" customHeight="1" x14ac:dyDescent="0.25">
      <c r="A56" s="18" t="s">
        <v>8</v>
      </c>
      <c r="B56" s="18" t="s">
        <v>99</v>
      </c>
      <c r="C56" s="18" t="s">
        <v>100</v>
      </c>
      <c r="D56" s="19">
        <v>7</v>
      </c>
      <c r="E56" s="19">
        <v>9</v>
      </c>
      <c r="F56" s="19">
        <f>(D56+E56)/2</f>
        <v>8</v>
      </c>
      <c r="G56" s="20">
        <v>5</v>
      </c>
      <c r="H56" s="20">
        <v>1</v>
      </c>
      <c r="I56" s="21">
        <f>F56/(G56*0.6+H56*0.4)</f>
        <v>2.3529411764705883</v>
      </c>
      <c r="J56" s="21">
        <f>I56*1</f>
        <v>2.3529411764705883</v>
      </c>
    </row>
    <row r="57" spans="1:10" x14ac:dyDescent="0.25">
      <c r="A57" s="18" t="s">
        <v>8</v>
      </c>
      <c r="B57" s="18" t="s">
        <v>119</v>
      </c>
      <c r="C57" s="18" t="s">
        <v>120</v>
      </c>
      <c r="D57" s="19">
        <v>6</v>
      </c>
      <c r="E57" s="19">
        <v>8</v>
      </c>
      <c r="F57" s="19">
        <f>(D57+E57)/2</f>
        <v>7</v>
      </c>
      <c r="G57" s="20">
        <v>2</v>
      </c>
      <c r="H57" s="20">
        <v>4</v>
      </c>
      <c r="I57" s="21">
        <f>F57/(G57*0.6+H57*0.4)</f>
        <v>2.5</v>
      </c>
      <c r="J57" s="21">
        <f>I57*1</f>
        <v>2.5</v>
      </c>
    </row>
    <row r="58" spans="1:10" x14ac:dyDescent="0.25">
      <c r="A58" s="18" t="s">
        <v>8</v>
      </c>
      <c r="B58" s="18" t="s">
        <v>66</v>
      </c>
      <c r="C58" s="18" t="s">
        <v>67</v>
      </c>
      <c r="D58" s="19">
        <v>7</v>
      </c>
      <c r="E58" s="19">
        <v>8</v>
      </c>
      <c r="F58" s="19">
        <f>(D58+E58)/2</f>
        <v>7.5</v>
      </c>
      <c r="G58" s="20">
        <v>3</v>
      </c>
      <c r="H58" s="20">
        <v>3</v>
      </c>
      <c r="I58" s="21">
        <f>F58/(G58*0.6+H58*0.4)</f>
        <v>2.5</v>
      </c>
      <c r="J58" s="21">
        <f>I58*1</f>
        <v>2.5</v>
      </c>
    </row>
    <row r="59" spans="1:10" x14ac:dyDescent="0.25">
      <c r="A59" s="18" t="s">
        <v>8</v>
      </c>
      <c r="B59" s="18" t="s">
        <v>45</v>
      </c>
      <c r="C59" s="18"/>
      <c r="D59" s="19">
        <v>4</v>
      </c>
      <c r="E59" s="19">
        <v>4</v>
      </c>
      <c r="F59" s="19">
        <f>(D59+E59)/2</f>
        <v>4</v>
      </c>
      <c r="G59" s="20">
        <v>2</v>
      </c>
      <c r="H59" s="20">
        <v>1</v>
      </c>
      <c r="I59" s="21">
        <f>F59/(G59*0.6+H59*0.4)</f>
        <v>2.5</v>
      </c>
      <c r="J59" s="21">
        <f>I59*1</f>
        <v>2.5</v>
      </c>
    </row>
    <row r="60" spans="1:10" x14ac:dyDescent="0.25">
      <c r="A60" s="18" t="s">
        <v>8</v>
      </c>
      <c r="B60" s="18" t="s">
        <v>113</v>
      </c>
      <c r="C60" s="18" t="s">
        <v>114</v>
      </c>
      <c r="D60" s="19">
        <v>7</v>
      </c>
      <c r="E60" s="19">
        <v>9</v>
      </c>
      <c r="F60" s="19">
        <f>(D60+E60)/2</f>
        <v>8</v>
      </c>
      <c r="G60" s="20">
        <v>4</v>
      </c>
      <c r="H60" s="20">
        <v>2</v>
      </c>
      <c r="I60" s="21">
        <f>F60/(G60*0.6+H60*0.4)</f>
        <v>2.5</v>
      </c>
      <c r="J60" s="21">
        <f>I60*1</f>
        <v>2.5</v>
      </c>
    </row>
    <row r="61" spans="1:10" x14ac:dyDescent="0.25">
      <c r="A61" s="18" t="s">
        <v>8</v>
      </c>
      <c r="B61" s="18" t="s">
        <v>127</v>
      </c>
      <c r="C61" s="18" t="s">
        <v>128</v>
      </c>
      <c r="D61" s="19">
        <v>6</v>
      </c>
      <c r="E61" s="19">
        <v>8</v>
      </c>
      <c r="F61" s="19">
        <f>(D61+E61)/2</f>
        <v>7</v>
      </c>
      <c r="G61" s="20">
        <v>4</v>
      </c>
      <c r="H61" s="20">
        <v>1</v>
      </c>
      <c r="I61" s="21">
        <f>F61/(G61*0.6+H61*0.4)</f>
        <v>2.5</v>
      </c>
      <c r="J61" s="21">
        <f>I61*1</f>
        <v>2.5</v>
      </c>
    </row>
    <row r="62" spans="1:10" x14ac:dyDescent="0.25">
      <c r="A62" s="18" t="s">
        <v>8</v>
      </c>
      <c r="B62" s="18" t="s">
        <v>147</v>
      </c>
      <c r="C62" s="18" t="s">
        <v>148</v>
      </c>
      <c r="D62" s="19">
        <v>6</v>
      </c>
      <c r="E62" s="19">
        <v>8</v>
      </c>
      <c r="F62" s="19">
        <f>(D62+E62)/2</f>
        <v>7</v>
      </c>
      <c r="G62" s="20">
        <v>2</v>
      </c>
      <c r="H62" s="20">
        <v>4</v>
      </c>
      <c r="I62" s="21">
        <f>F62/(G62*0.6+H62*0.4)</f>
        <v>2.5</v>
      </c>
      <c r="J62" s="21">
        <f>I62*1</f>
        <v>2.5</v>
      </c>
    </row>
    <row r="63" spans="1:10" x14ac:dyDescent="0.25">
      <c r="A63" s="18" t="s">
        <v>8</v>
      </c>
      <c r="B63" s="18" t="s">
        <v>43</v>
      </c>
      <c r="C63" s="18" t="s">
        <v>44</v>
      </c>
      <c r="D63" s="19">
        <v>5</v>
      </c>
      <c r="E63" s="19">
        <v>6</v>
      </c>
      <c r="F63" s="19">
        <f>(D63+E63)/2</f>
        <v>5.5</v>
      </c>
      <c r="G63" s="20">
        <v>3</v>
      </c>
      <c r="H63" s="20">
        <v>1</v>
      </c>
      <c r="I63" s="21">
        <f>F63/(G63*0.6+H63*0.4)</f>
        <v>2.5000000000000004</v>
      </c>
      <c r="J63" s="21">
        <f>I63*1</f>
        <v>2.5000000000000004</v>
      </c>
    </row>
    <row r="64" spans="1:10" x14ac:dyDescent="0.25">
      <c r="A64" s="18" t="s">
        <v>8</v>
      </c>
      <c r="B64" s="18" t="s">
        <v>97</v>
      </c>
      <c r="C64" s="18" t="s">
        <v>98</v>
      </c>
      <c r="D64" s="19">
        <v>7</v>
      </c>
      <c r="E64" s="19">
        <v>9</v>
      </c>
      <c r="F64" s="19">
        <f>(D64+E64)/2</f>
        <v>8</v>
      </c>
      <c r="G64" s="20">
        <v>3</v>
      </c>
      <c r="H64" s="20">
        <v>3</v>
      </c>
      <c r="I64" s="21">
        <f>F64/(G64*0.6+H64*0.4)</f>
        <v>2.6666666666666665</v>
      </c>
      <c r="J64" s="21">
        <f>I64*1</f>
        <v>2.6666666666666665</v>
      </c>
    </row>
    <row r="65" spans="1:10" x14ac:dyDescent="0.25">
      <c r="A65" s="18" t="s">
        <v>8</v>
      </c>
      <c r="B65" s="18" t="s">
        <v>64</v>
      </c>
      <c r="C65" s="18" t="s">
        <v>65</v>
      </c>
      <c r="D65" s="19">
        <v>6</v>
      </c>
      <c r="E65" s="19">
        <v>9</v>
      </c>
      <c r="F65" s="19">
        <f>(D65+E65)/2</f>
        <v>7.5</v>
      </c>
      <c r="G65" s="20">
        <v>2</v>
      </c>
      <c r="H65" s="20">
        <v>4</v>
      </c>
      <c r="I65" s="21">
        <f>F65/(G65*0.6+H65*0.4)</f>
        <v>2.6785714285714288</v>
      </c>
      <c r="J65" s="21">
        <f>I65*1</f>
        <v>2.6785714285714288</v>
      </c>
    </row>
    <row r="66" spans="1:10" x14ac:dyDescent="0.25">
      <c r="A66" s="17" t="s">
        <v>8</v>
      </c>
      <c r="B66" s="22" t="s">
        <v>103</v>
      </c>
      <c r="C66" s="18" t="s">
        <v>104</v>
      </c>
      <c r="D66" s="19">
        <v>7</v>
      </c>
      <c r="E66" s="19">
        <v>8</v>
      </c>
      <c r="F66" s="19">
        <f>(D66+E66)/2</f>
        <v>7.5</v>
      </c>
      <c r="G66" s="20">
        <v>2</v>
      </c>
      <c r="H66" s="20">
        <v>4</v>
      </c>
      <c r="I66" s="21">
        <f>F66/(G66*0.6+H66*0.4)</f>
        <v>2.6785714285714288</v>
      </c>
      <c r="J66" s="21">
        <f>I66*1</f>
        <v>2.6785714285714288</v>
      </c>
    </row>
    <row r="67" spans="1:10" x14ac:dyDescent="0.25">
      <c r="A67" s="18" t="s">
        <v>8</v>
      </c>
      <c r="B67" s="18" t="s">
        <v>90</v>
      </c>
      <c r="C67" s="18" t="s">
        <v>91</v>
      </c>
      <c r="D67" s="19">
        <v>6</v>
      </c>
      <c r="E67" s="19">
        <v>8</v>
      </c>
      <c r="F67" s="19">
        <f>(D67+E67)/2</f>
        <v>7</v>
      </c>
      <c r="G67" s="20">
        <v>3</v>
      </c>
      <c r="H67" s="20">
        <v>2</v>
      </c>
      <c r="I67" s="21">
        <f>F67/(G67*0.6+H67*0.4)</f>
        <v>2.6923076923076925</v>
      </c>
      <c r="J67" s="21">
        <f>I67*1</f>
        <v>2.6923076923076925</v>
      </c>
    </row>
    <row r="68" spans="1:10" x14ac:dyDescent="0.25">
      <c r="A68" s="18" t="s">
        <v>8</v>
      </c>
      <c r="B68" s="18" t="s">
        <v>139</v>
      </c>
      <c r="C68" s="18" t="s">
        <v>140</v>
      </c>
      <c r="D68" s="19">
        <v>6</v>
      </c>
      <c r="E68" s="19">
        <v>8</v>
      </c>
      <c r="F68" s="19">
        <f>(D68+E68)/2</f>
        <v>7</v>
      </c>
      <c r="G68" s="20">
        <v>3</v>
      </c>
      <c r="H68" s="20">
        <v>2</v>
      </c>
      <c r="I68" s="21">
        <f>F68/(G68*0.6+H68*0.4)</f>
        <v>2.6923076923076925</v>
      </c>
      <c r="J68" s="21">
        <f>I68*1</f>
        <v>2.6923076923076925</v>
      </c>
    </row>
    <row r="69" spans="1:10" x14ac:dyDescent="0.25">
      <c r="A69" s="18" t="s">
        <v>8</v>
      </c>
      <c r="B69" s="18" t="s">
        <v>153</v>
      </c>
      <c r="C69" s="18" t="s">
        <v>154</v>
      </c>
      <c r="D69" s="19">
        <v>7</v>
      </c>
      <c r="E69" s="19">
        <v>7</v>
      </c>
      <c r="F69" s="19">
        <f>(D69+E69)/2</f>
        <v>7</v>
      </c>
      <c r="G69" s="20">
        <v>3</v>
      </c>
      <c r="H69" s="20">
        <v>2</v>
      </c>
      <c r="I69" s="21">
        <f>F69/(G69*0.6+H69*0.4)</f>
        <v>2.6923076923076925</v>
      </c>
      <c r="J69" s="21">
        <f>I69*1</f>
        <v>2.6923076923076925</v>
      </c>
    </row>
    <row r="70" spans="1:10" x14ac:dyDescent="0.25">
      <c r="A70" s="18" t="s">
        <v>8</v>
      </c>
      <c r="B70" s="18" t="s">
        <v>33</v>
      </c>
      <c r="C70" s="18" t="s">
        <v>34</v>
      </c>
      <c r="D70" s="19">
        <v>6</v>
      </c>
      <c r="E70" s="19">
        <v>7</v>
      </c>
      <c r="F70" s="19">
        <f>(D70+E70)/2</f>
        <v>6.5</v>
      </c>
      <c r="G70" s="20">
        <v>2</v>
      </c>
      <c r="H70" s="20">
        <v>3</v>
      </c>
      <c r="I70" s="21">
        <f>F70/(G70*0.6+H70*0.4)</f>
        <v>2.708333333333333</v>
      </c>
      <c r="J70" s="21">
        <f>I70*1</f>
        <v>2.708333333333333</v>
      </c>
    </row>
    <row r="71" spans="1:10" x14ac:dyDescent="0.25">
      <c r="A71" s="18" t="s">
        <v>8</v>
      </c>
      <c r="B71" s="18" t="s">
        <v>157</v>
      </c>
      <c r="C71" s="18" t="s">
        <v>158</v>
      </c>
      <c r="D71" s="19">
        <v>6</v>
      </c>
      <c r="E71" s="19">
        <v>7</v>
      </c>
      <c r="F71" s="19">
        <f>(D71+E71)/2</f>
        <v>6.5</v>
      </c>
      <c r="G71" s="20">
        <v>2</v>
      </c>
      <c r="H71" s="20">
        <v>3</v>
      </c>
      <c r="I71" s="21">
        <f>F71/(G71*0.6+H71*0.4)</f>
        <v>2.708333333333333</v>
      </c>
      <c r="J71" s="21">
        <f>I71*1</f>
        <v>2.708333333333333</v>
      </c>
    </row>
    <row r="72" spans="1:10" x14ac:dyDescent="0.25">
      <c r="A72" s="18" t="s">
        <v>8</v>
      </c>
      <c r="B72" s="18" t="s">
        <v>82</v>
      </c>
      <c r="C72" s="18" t="s">
        <v>83</v>
      </c>
      <c r="D72" s="19">
        <v>5</v>
      </c>
      <c r="E72" s="19">
        <v>6</v>
      </c>
      <c r="F72" s="19">
        <f>(D72+E72)/2</f>
        <v>5.5</v>
      </c>
      <c r="G72" s="20">
        <v>2</v>
      </c>
      <c r="H72" s="20">
        <v>2</v>
      </c>
      <c r="I72" s="21">
        <f>F72/(G72*0.6+H72*0.4)</f>
        <v>2.75</v>
      </c>
      <c r="J72" s="21">
        <f>I72*1</f>
        <v>2.75</v>
      </c>
    </row>
    <row r="73" spans="1:10" x14ac:dyDescent="0.25">
      <c r="A73" s="18" t="s">
        <v>8</v>
      </c>
      <c r="B73" s="18" t="s">
        <v>31</v>
      </c>
      <c r="C73" s="18" t="s">
        <v>32</v>
      </c>
      <c r="D73" s="19">
        <v>7</v>
      </c>
      <c r="E73" s="19">
        <v>9</v>
      </c>
      <c r="F73" s="19">
        <f>(D73+E73)/2</f>
        <v>8</v>
      </c>
      <c r="G73" s="20">
        <v>4</v>
      </c>
      <c r="H73" s="20">
        <v>1</v>
      </c>
      <c r="I73" s="21">
        <f>F73/(G73*0.6+H73*0.4)</f>
        <v>2.8571428571428572</v>
      </c>
      <c r="J73" s="21">
        <f>I73*1</f>
        <v>2.8571428571428572</v>
      </c>
    </row>
    <row r="74" spans="1:10" x14ac:dyDescent="0.25">
      <c r="A74" s="18" t="s">
        <v>8</v>
      </c>
      <c r="B74" s="18" t="s">
        <v>48</v>
      </c>
      <c r="C74" s="18" t="s">
        <v>49</v>
      </c>
      <c r="D74" s="19">
        <v>6</v>
      </c>
      <c r="E74" s="19">
        <v>9</v>
      </c>
      <c r="F74" s="19">
        <f>(D74+E74)/2</f>
        <v>7.5</v>
      </c>
      <c r="G74" s="20">
        <v>3</v>
      </c>
      <c r="H74" s="20">
        <v>2</v>
      </c>
      <c r="I74" s="21">
        <f>F74/(G74*0.6+H74*0.4)</f>
        <v>2.884615384615385</v>
      </c>
      <c r="J74" s="21">
        <f>I74*1</f>
        <v>2.884615384615385</v>
      </c>
    </row>
    <row r="75" spans="1:10" x14ac:dyDescent="0.25">
      <c r="A75" s="18" t="s">
        <v>8</v>
      </c>
      <c r="B75" s="18" t="s">
        <v>9</v>
      </c>
      <c r="C75" s="18" t="s">
        <v>10</v>
      </c>
      <c r="D75" s="19">
        <v>6</v>
      </c>
      <c r="E75" s="19">
        <v>9</v>
      </c>
      <c r="F75" s="19">
        <f>(D75+E75)/2</f>
        <v>7.5</v>
      </c>
      <c r="G75" s="19">
        <v>3</v>
      </c>
      <c r="H75" s="20">
        <v>2</v>
      </c>
      <c r="I75" s="21">
        <f>F75/(G75*0.6+H75*0.4)</f>
        <v>2.884615384615385</v>
      </c>
      <c r="J75" s="21">
        <f>I75*1</f>
        <v>2.884615384615385</v>
      </c>
    </row>
    <row r="76" spans="1:10" x14ac:dyDescent="0.25">
      <c r="A76" s="18" t="s">
        <v>8</v>
      </c>
      <c r="B76" s="18" t="s">
        <v>159</v>
      </c>
      <c r="C76" s="18" t="s">
        <v>160</v>
      </c>
      <c r="D76" s="19">
        <v>7</v>
      </c>
      <c r="E76" s="19">
        <v>9</v>
      </c>
      <c r="F76" s="19">
        <f>(D76+E76)/2</f>
        <v>8</v>
      </c>
      <c r="G76" s="20">
        <v>3</v>
      </c>
      <c r="H76" s="20">
        <v>2</v>
      </c>
      <c r="I76" s="21">
        <f>F76/(G76*0.6+H76*0.4)</f>
        <v>3.0769230769230775</v>
      </c>
      <c r="J76" s="21">
        <f>I76*1</f>
        <v>3.0769230769230775</v>
      </c>
    </row>
    <row r="77" spans="1:10" x14ac:dyDescent="0.25">
      <c r="A77" s="18" t="s">
        <v>8</v>
      </c>
      <c r="B77" s="18" t="s">
        <v>68</v>
      </c>
      <c r="C77" s="18" t="s">
        <v>69</v>
      </c>
      <c r="D77" s="19">
        <v>7</v>
      </c>
      <c r="E77" s="19">
        <v>8</v>
      </c>
      <c r="F77" s="19">
        <f>(D77+E77)/2</f>
        <v>7.5</v>
      </c>
      <c r="G77" s="20">
        <v>2</v>
      </c>
      <c r="H77" s="20">
        <v>3</v>
      </c>
      <c r="I77" s="21">
        <f>F77/(G77*0.6+H77*0.4)</f>
        <v>3.1249999999999996</v>
      </c>
      <c r="J77" s="21">
        <f>I77*1</f>
        <v>3.1249999999999996</v>
      </c>
    </row>
    <row r="78" spans="1:10" x14ac:dyDescent="0.25">
      <c r="A78" s="18" t="s">
        <v>8</v>
      </c>
      <c r="B78" s="18" t="s">
        <v>84</v>
      </c>
      <c r="C78" s="18" t="s">
        <v>85</v>
      </c>
      <c r="D78" s="19">
        <v>6</v>
      </c>
      <c r="E78" s="19">
        <v>8</v>
      </c>
      <c r="F78" s="19">
        <f>(D78+E78)/2</f>
        <v>7</v>
      </c>
      <c r="G78" s="20">
        <v>3</v>
      </c>
      <c r="H78" s="20">
        <v>1</v>
      </c>
      <c r="I78" s="21">
        <f>F78/(G78*0.6+H78*0.4)</f>
        <v>3.1818181818181821</v>
      </c>
      <c r="J78" s="21">
        <f>I78*1</f>
        <v>3.1818181818181821</v>
      </c>
    </row>
    <row r="79" spans="1:10" x14ac:dyDescent="0.25">
      <c r="A79" s="18" t="s">
        <v>8</v>
      </c>
      <c r="B79" s="18" t="s">
        <v>78</v>
      </c>
      <c r="C79" s="18" t="s">
        <v>79</v>
      </c>
      <c r="D79" s="19">
        <v>6</v>
      </c>
      <c r="E79" s="19">
        <v>7</v>
      </c>
      <c r="F79" s="19">
        <f>(D79+E79)/2</f>
        <v>6.5</v>
      </c>
      <c r="G79" s="20">
        <v>2</v>
      </c>
      <c r="H79" s="20">
        <v>2</v>
      </c>
      <c r="I79" s="21">
        <f>F79/(G79*0.6+H79*0.4)</f>
        <v>3.25</v>
      </c>
      <c r="J79" s="21">
        <f>I79*1</f>
        <v>3.25</v>
      </c>
    </row>
    <row r="80" spans="1:10" x14ac:dyDescent="0.25">
      <c r="A80" s="18" t="s">
        <v>8</v>
      </c>
      <c r="B80" s="18" t="s">
        <v>37</v>
      </c>
      <c r="C80" s="18" t="s">
        <v>38</v>
      </c>
      <c r="D80" s="19">
        <v>6</v>
      </c>
      <c r="E80" s="19">
        <v>8</v>
      </c>
      <c r="F80" s="19">
        <f>(D80+E80)/2</f>
        <v>7</v>
      </c>
      <c r="G80" s="20">
        <v>2</v>
      </c>
      <c r="H80" s="20">
        <v>2</v>
      </c>
      <c r="I80" s="21">
        <f>F80/(G80*0.6+H80*0.4)</f>
        <v>3.5</v>
      </c>
      <c r="J80" s="21">
        <f>I80*1</f>
        <v>3.5</v>
      </c>
    </row>
    <row r="81" spans="1:10" x14ac:dyDescent="0.25">
      <c r="A81" s="18" t="s">
        <v>8</v>
      </c>
      <c r="B81" s="18" t="s">
        <v>125</v>
      </c>
      <c r="C81" s="18" t="s">
        <v>126</v>
      </c>
      <c r="D81" s="19">
        <v>6</v>
      </c>
      <c r="E81" s="19">
        <v>9</v>
      </c>
      <c r="F81" s="19">
        <f>(D81+E81)/2</f>
        <v>7.5</v>
      </c>
      <c r="G81" s="20">
        <v>2</v>
      </c>
      <c r="H81" s="20">
        <v>2</v>
      </c>
      <c r="I81" s="21">
        <f>F81/(G81*0.6+H81*0.4)</f>
        <v>3.75</v>
      </c>
      <c r="J81" s="21">
        <f>I81*1</f>
        <v>3.75</v>
      </c>
    </row>
    <row r="82" spans="1:10" x14ac:dyDescent="0.25">
      <c r="A82" s="32" t="s">
        <v>268</v>
      </c>
      <c r="B82" s="32" t="s">
        <v>368</v>
      </c>
      <c r="C82" s="38" t="s">
        <v>249</v>
      </c>
      <c r="D82" s="37">
        <v>4</v>
      </c>
      <c r="E82" s="37">
        <v>3</v>
      </c>
      <c r="F82" s="33">
        <f>(D82+E82)/2</f>
        <v>3.5</v>
      </c>
      <c r="G82" s="33">
        <v>5</v>
      </c>
      <c r="H82" s="33">
        <v>4</v>
      </c>
      <c r="I82" s="34">
        <f>F82/(G82*0.6+H82*0.4)</f>
        <v>0.76086956521739135</v>
      </c>
      <c r="J82" s="35">
        <f>I82*1</f>
        <v>0.76086956521739135</v>
      </c>
    </row>
    <row r="83" spans="1:10" x14ac:dyDescent="0.25">
      <c r="A83" s="32" t="s">
        <v>268</v>
      </c>
      <c r="B83" s="32" t="s">
        <v>305</v>
      </c>
      <c r="C83" s="32" t="s">
        <v>306</v>
      </c>
      <c r="D83" s="33">
        <v>9</v>
      </c>
      <c r="E83" s="33">
        <v>1</v>
      </c>
      <c r="F83" s="33">
        <f>(D83+E83)/2</f>
        <v>5</v>
      </c>
      <c r="G83" s="33">
        <v>5</v>
      </c>
      <c r="H83" s="33">
        <v>6</v>
      </c>
      <c r="I83" s="34">
        <f>F83/(G83*0.6+H83*0.4)</f>
        <v>0.92592592592592582</v>
      </c>
      <c r="J83" s="35">
        <f>I83*1</f>
        <v>0.92592592592592582</v>
      </c>
    </row>
    <row r="84" spans="1:10" x14ac:dyDescent="0.25">
      <c r="A84" s="32" t="s">
        <v>268</v>
      </c>
      <c r="B84" s="32" t="s">
        <v>345</v>
      </c>
      <c r="C84" s="32" t="s">
        <v>346</v>
      </c>
      <c r="D84" s="33">
        <v>8</v>
      </c>
      <c r="E84" s="33">
        <v>2</v>
      </c>
      <c r="F84" s="33">
        <f>(D84+E84)/2</f>
        <v>5</v>
      </c>
      <c r="G84" s="33">
        <v>5</v>
      </c>
      <c r="H84" s="33">
        <v>6</v>
      </c>
      <c r="I84" s="34">
        <f>F84/(G84*0.6+H84*0.4)</f>
        <v>0.92592592592592582</v>
      </c>
      <c r="J84" s="35">
        <f>I84*1</f>
        <v>0.92592592592592582</v>
      </c>
    </row>
    <row r="85" spans="1:10" x14ac:dyDescent="0.25">
      <c r="A85" s="32" t="s">
        <v>268</v>
      </c>
      <c r="B85" s="32" t="s">
        <v>387</v>
      </c>
      <c r="C85" s="32" t="s">
        <v>388</v>
      </c>
      <c r="D85" s="44">
        <v>4</v>
      </c>
      <c r="E85" s="44">
        <v>4</v>
      </c>
      <c r="F85" s="33">
        <f>(D85+E85)/2</f>
        <v>4</v>
      </c>
      <c r="G85" s="33">
        <v>5</v>
      </c>
      <c r="H85" s="33">
        <v>3</v>
      </c>
      <c r="I85" s="34">
        <f>F85/(G85*0.6+H85*0.4)</f>
        <v>0.95238095238095233</v>
      </c>
      <c r="J85" s="35">
        <f>I85*1</f>
        <v>0.95238095238095233</v>
      </c>
    </row>
    <row r="86" spans="1:10" x14ac:dyDescent="0.25">
      <c r="A86" s="32" t="s">
        <v>268</v>
      </c>
      <c r="B86" s="40" t="s">
        <v>250</v>
      </c>
      <c r="C86" s="38" t="s">
        <v>251</v>
      </c>
      <c r="D86" s="37">
        <v>5</v>
      </c>
      <c r="E86" s="37">
        <v>6</v>
      </c>
      <c r="F86" s="33">
        <f>(D86+E86)/2</f>
        <v>5.5</v>
      </c>
      <c r="G86" s="33">
        <v>6</v>
      </c>
      <c r="H86" s="33">
        <v>5</v>
      </c>
      <c r="I86" s="34">
        <f>F86/(G86*0.6+H86*0.4)</f>
        <v>0.98214285714285721</v>
      </c>
      <c r="J86" s="35">
        <f>I86*1</f>
        <v>0.98214285714285721</v>
      </c>
    </row>
    <row r="87" spans="1:10" x14ac:dyDescent="0.25">
      <c r="A87" s="32" t="s">
        <v>268</v>
      </c>
      <c r="B87" s="32" t="s">
        <v>277</v>
      </c>
      <c r="C87" s="32" t="s">
        <v>278</v>
      </c>
      <c r="D87" s="33">
        <v>9</v>
      </c>
      <c r="E87" s="33">
        <v>1</v>
      </c>
      <c r="F87" s="33">
        <f>(D87+E87)/2</f>
        <v>5</v>
      </c>
      <c r="G87" s="33">
        <v>5</v>
      </c>
      <c r="H87" s="33">
        <v>5</v>
      </c>
      <c r="I87" s="34">
        <f>F87/(G87*0.6+H87*0.4)</f>
        <v>1</v>
      </c>
      <c r="J87" s="35">
        <f>I87*1</f>
        <v>1</v>
      </c>
    </row>
    <row r="88" spans="1:10" x14ac:dyDescent="0.25">
      <c r="A88" s="32" t="s">
        <v>268</v>
      </c>
      <c r="B88" s="41" t="s">
        <v>379</v>
      </c>
      <c r="C88" s="41" t="s">
        <v>380</v>
      </c>
      <c r="D88" s="37">
        <v>5</v>
      </c>
      <c r="E88" s="37">
        <v>3</v>
      </c>
      <c r="F88" s="33">
        <f>(D88+E88)/2</f>
        <v>4</v>
      </c>
      <c r="G88" s="33">
        <v>6</v>
      </c>
      <c r="H88" s="33">
        <v>1</v>
      </c>
      <c r="I88" s="34">
        <f>F88/(G88*0.6+H88*0.4)</f>
        <v>1</v>
      </c>
      <c r="J88" s="35">
        <f>I88*1</f>
        <v>1</v>
      </c>
    </row>
    <row r="89" spans="1:10" x14ac:dyDescent="0.25">
      <c r="A89" s="32" t="s">
        <v>268</v>
      </c>
      <c r="B89" s="32" t="s">
        <v>303</v>
      </c>
      <c r="C89" s="32" t="s">
        <v>304</v>
      </c>
      <c r="D89" s="33">
        <v>5</v>
      </c>
      <c r="E89" s="33">
        <v>5</v>
      </c>
      <c r="F89" s="33">
        <f>(D89+E89)/2</f>
        <v>5</v>
      </c>
      <c r="G89" s="33">
        <v>3</v>
      </c>
      <c r="H89" s="33">
        <v>7</v>
      </c>
      <c r="I89" s="34">
        <f>F89/(G89*0.6+H89*0.4)</f>
        <v>1.0869565217391306</v>
      </c>
      <c r="J89" s="35">
        <f>I89*1</f>
        <v>1.0869565217391306</v>
      </c>
    </row>
    <row r="90" spans="1:10" x14ac:dyDescent="0.25">
      <c r="A90" s="32" t="s">
        <v>268</v>
      </c>
      <c r="B90" s="32" t="s">
        <v>333</v>
      </c>
      <c r="C90" s="32" t="s">
        <v>334</v>
      </c>
      <c r="D90" s="33">
        <v>7</v>
      </c>
      <c r="E90" s="33">
        <v>3</v>
      </c>
      <c r="F90" s="33">
        <f>(D90+E90)/2</f>
        <v>5</v>
      </c>
      <c r="G90" s="33">
        <v>5</v>
      </c>
      <c r="H90" s="33">
        <v>4</v>
      </c>
      <c r="I90" s="34">
        <f>F90/(G90*0.6+H90*0.4)</f>
        <v>1.0869565217391306</v>
      </c>
      <c r="J90" s="35">
        <f>I90*1</f>
        <v>1.0869565217391306</v>
      </c>
    </row>
    <row r="91" spans="1:10" x14ac:dyDescent="0.25">
      <c r="A91" s="32" t="s">
        <v>268</v>
      </c>
      <c r="B91" s="32" t="s">
        <v>389</v>
      </c>
      <c r="C91" s="38" t="s">
        <v>249</v>
      </c>
      <c r="D91" s="44">
        <v>4</v>
      </c>
      <c r="E91" s="44">
        <v>3</v>
      </c>
      <c r="F91" s="33">
        <f>(D91+E91)/2</f>
        <v>3.5</v>
      </c>
      <c r="G91" s="33">
        <v>4</v>
      </c>
      <c r="H91" s="33">
        <v>2</v>
      </c>
      <c r="I91" s="34">
        <f>F91/(G91*0.6+H91*0.4)</f>
        <v>1.09375</v>
      </c>
      <c r="J91" s="35">
        <f>I91*1</f>
        <v>1.09375</v>
      </c>
    </row>
    <row r="92" spans="1:10" x14ac:dyDescent="0.25">
      <c r="A92" s="32" t="s">
        <v>268</v>
      </c>
      <c r="B92" s="32" t="s">
        <v>392</v>
      </c>
      <c r="C92" s="32" t="s">
        <v>393</v>
      </c>
      <c r="D92" s="44">
        <v>5</v>
      </c>
      <c r="E92" s="44">
        <v>4</v>
      </c>
      <c r="F92" s="33">
        <f>(D92+E92)/2</f>
        <v>4.5</v>
      </c>
      <c r="G92" s="33">
        <v>6</v>
      </c>
      <c r="H92" s="33">
        <v>1</v>
      </c>
      <c r="I92" s="34">
        <f>F92/(G92*0.6+H92*0.4)</f>
        <v>1.1250000000000002</v>
      </c>
      <c r="J92" s="35">
        <f>I92*1</f>
        <v>1.1250000000000002</v>
      </c>
    </row>
    <row r="93" spans="1:10" x14ac:dyDescent="0.25">
      <c r="A93" s="32" t="s">
        <v>268</v>
      </c>
      <c r="B93" s="32" t="s">
        <v>313</v>
      </c>
      <c r="C93" s="32" t="s">
        <v>314</v>
      </c>
      <c r="D93" s="33">
        <v>7</v>
      </c>
      <c r="E93" s="33">
        <v>3</v>
      </c>
      <c r="F93" s="33">
        <f>(D93+E93)/2</f>
        <v>5</v>
      </c>
      <c r="G93" s="33">
        <v>4</v>
      </c>
      <c r="H93" s="33">
        <v>5</v>
      </c>
      <c r="I93" s="34">
        <f>F93/(G93*0.6+H93*0.4)</f>
        <v>1.1363636363636362</v>
      </c>
      <c r="J93" s="35">
        <f>I93*1</f>
        <v>1.1363636363636362</v>
      </c>
    </row>
    <row r="94" spans="1:10" x14ac:dyDescent="0.25">
      <c r="A94" s="32" t="s">
        <v>268</v>
      </c>
      <c r="B94" s="32" t="s">
        <v>371</v>
      </c>
      <c r="C94" s="32" t="s">
        <v>372</v>
      </c>
      <c r="D94" s="37">
        <v>8</v>
      </c>
      <c r="E94" s="37">
        <v>7</v>
      </c>
      <c r="F94" s="33">
        <f>(D94+E94)/2</f>
        <v>7.5</v>
      </c>
      <c r="G94" s="33">
        <v>7</v>
      </c>
      <c r="H94" s="33">
        <v>6</v>
      </c>
      <c r="I94" s="34">
        <f>F94/(G94*0.6+H94*0.4)</f>
        <v>1.1363636363636362</v>
      </c>
      <c r="J94" s="35">
        <f>I94*1</f>
        <v>1.1363636363636362</v>
      </c>
    </row>
    <row r="95" spans="1:10" x14ac:dyDescent="0.25">
      <c r="A95" s="32" t="s">
        <v>268</v>
      </c>
      <c r="B95" s="32" t="s">
        <v>283</v>
      </c>
      <c r="C95" s="32" t="s">
        <v>284</v>
      </c>
      <c r="D95" s="33">
        <v>8</v>
      </c>
      <c r="E95" s="33">
        <v>2</v>
      </c>
      <c r="F95" s="33">
        <f>(D95+E95)/2</f>
        <v>5</v>
      </c>
      <c r="G95" s="33">
        <v>4</v>
      </c>
      <c r="H95" s="33">
        <v>4</v>
      </c>
      <c r="I95" s="34">
        <f>F95/(G95*0.6+H95*0.4)</f>
        <v>1.25</v>
      </c>
      <c r="J95" s="35">
        <f>I95*1</f>
        <v>1.25</v>
      </c>
    </row>
    <row r="96" spans="1:10" x14ac:dyDescent="0.25">
      <c r="A96" s="32" t="s">
        <v>268</v>
      </c>
      <c r="B96" s="32" t="s">
        <v>311</v>
      </c>
      <c r="C96" s="32" t="s">
        <v>312</v>
      </c>
      <c r="D96" s="33">
        <v>6</v>
      </c>
      <c r="E96" s="33">
        <v>4</v>
      </c>
      <c r="F96" s="33">
        <f>(D96+E96)/2</f>
        <v>5</v>
      </c>
      <c r="G96" s="33">
        <v>6</v>
      </c>
      <c r="H96" s="33">
        <v>1</v>
      </c>
      <c r="I96" s="34">
        <f>F96/(G96*0.6+H96*0.4)</f>
        <v>1.2500000000000002</v>
      </c>
      <c r="J96" s="35">
        <f>I96*1</f>
        <v>1.2500000000000002</v>
      </c>
    </row>
    <row r="97" spans="1:10" x14ac:dyDescent="0.25">
      <c r="A97" s="32" t="s">
        <v>268</v>
      </c>
      <c r="B97" s="32" t="s">
        <v>373</v>
      </c>
      <c r="C97" s="32" t="s">
        <v>374</v>
      </c>
      <c r="D97" s="37">
        <v>6</v>
      </c>
      <c r="E97" s="37">
        <v>6</v>
      </c>
      <c r="F97" s="33">
        <f>(D97+E97)/2</f>
        <v>6</v>
      </c>
      <c r="G97" s="33">
        <v>3</v>
      </c>
      <c r="H97" s="33">
        <v>7</v>
      </c>
      <c r="I97" s="34">
        <f>F97/(G97*0.6+H97*0.4)</f>
        <v>1.3043478260869565</v>
      </c>
      <c r="J97" s="35">
        <f>I97*1</f>
        <v>1.3043478260869565</v>
      </c>
    </row>
    <row r="98" spans="1:10" x14ac:dyDescent="0.25">
      <c r="A98" s="32" t="s">
        <v>268</v>
      </c>
      <c r="B98" s="32" t="s">
        <v>299</v>
      </c>
      <c r="C98" s="32" t="s">
        <v>300</v>
      </c>
      <c r="D98" s="33">
        <v>7</v>
      </c>
      <c r="E98" s="33">
        <v>3</v>
      </c>
      <c r="F98" s="33">
        <f>(D98+E98)/2</f>
        <v>5</v>
      </c>
      <c r="G98" s="33">
        <v>3</v>
      </c>
      <c r="H98" s="33">
        <v>5</v>
      </c>
      <c r="I98" s="34">
        <f>F98/(G98*0.6+H98*0.4)</f>
        <v>1.3157894736842106</v>
      </c>
      <c r="J98" s="35">
        <f>I98*1</f>
        <v>1.3157894736842106</v>
      </c>
    </row>
    <row r="99" spans="1:10" x14ac:dyDescent="0.25">
      <c r="A99" s="32" t="s">
        <v>268</v>
      </c>
      <c r="B99" s="32" t="s">
        <v>343</v>
      </c>
      <c r="C99" s="32" t="s">
        <v>344</v>
      </c>
      <c r="D99" s="33">
        <v>6</v>
      </c>
      <c r="E99" s="33">
        <v>4</v>
      </c>
      <c r="F99" s="33">
        <f>(D99+E99)/2</f>
        <v>5</v>
      </c>
      <c r="G99" s="33">
        <v>5</v>
      </c>
      <c r="H99" s="33">
        <v>2</v>
      </c>
      <c r="I99" s="34">
        <f>F99/(G99*0.6+H99*0.4)</f>
        <v>1.3157894736842106</v>
      </c>
      <c r="J99" s="35">
        <f>I99*1</f>
        <v>1.3157894736842106</v>
      </c>
    </row>
    <row r="100" spans="1:10" x14ac:dyDescent="0.25">
      <c r="A100" s="32" t="s">
        <v>268</v>
      </c>
      <c r="B100" s="32" t="s">
        <v>375</v>
      </c>
      <c r="C100" s="32" t="s">
        <v>376</v>
      </c>
      <c r="D100" s="37">
        <v>6</v>
      </c>
      <c r="E100" s="37">
        <v>4</v>
      </c>
      <c r="F100" s="33">
        <f>(D100+E100)/2</f>
        <v>5</v>
      </c>
      <c r="G100" s="33">
        <v>2</v>
      </c>
      <c r="H100" s="33">
        <v>6</v>
      </c>
      <c r="I100" s="34">
        <f>F100/(G100*0.6+H100*0.4)</f>
        <v>1.3888888888888886</v>
      </c>
      <c r="J100" s="35">
        <f>I100*1</f>
        <v>1.3888888888888886</v>
      </c>
    </row>
    <row r="101" spans="1:10" x14ac:dyDescent="0.25">
      <c r="A101" s="32" t="s">
        <v>268</v>
      </c>
      <c r="B101" s="32" t="s">
        <v>293</v>
      </c>
      <c r="C101" s="32" t="s">
        <v>294</v>
      </c>
      <c r="D101" s="33">
        <v>7</v>
      </c>
      <c r="E101" s="33">
        <v>3</v>
      </c>
      <c r="F101" s="33">
        <f>(D101+E101)/2</f>
        <v>5</v>
      </c>
      <c r="G101" s="33">
        <v>4</v>
      </c>
      <c r="H101" s="33">
        <v>3</v>
      </c>
      <c r="I101" s="34">
        <f>F101/(G101*0.6+H101*0.4)</f>
        <v>1.3888888888888888</v>
      </c>
      <c r="J101" s="35">
        <f>I101*1</f>
        <v>1.3888888888888888</v>
      </c>
    </row>
    <row r="102" spans="1:10" x14ac:dyDescent="0.25">
      <c r="A102" s="32" t="s">
        <v>268</v>
      </c>
      <c r="B102" s="32" t="s">
        <v>377</v>
      </c>
      <c r="C102" s="32" t="s">
        <v>378</v>
      </c>
      <c r="D102" s="37">
        <v>5</v>
      </c>
      <c r="E102" s="37">
        <v>4</v>
      </c>
      <c r="F102" s="33">
        <f>(D102+E102)/2</f>
        <v>4.5</v>
      </c>
      <c r="G102" s="33">
        <v>4</v>
      </c>
      <c r="H102" s="33">
        <v>2</v>
      </c>
      <c r="I102" s="34">
        <f>F102/(G102*0.6+H102*0.4)</f>
        <v>1.40625</v>
      </c>
      <c r="J102" s="35">
        <f>I102*1</f>
        <v>1.40625</v>
      </c>
    </row>
    <row r="103" spans="1:10" x14ac:dyDescent="0.25">
      <c r="A103" s="32" t="s">
        <v>268</v>
      </c>
      <c r="B103" s="32" t="s">
        <v>366</v>
      </c>
      <c r="C103" s="32" t="s">
        <v>367</v>
      </c>
      <c r="D103" s="37">
        <v>4</v>
      </c>
      <c r="E103" s="37">
        <v>4</v>
      </c>
      <c r="F103" s="33">
        <f>(D103+E103)/2</f>
        <v>4</v>
      </c>
      <c r="G103" s="33">
        <v>4</v>
      </c>
      <c r="H103" s="33">
        <v>1</v>
      </c>
      <c r="I103" s="34">
        <f>F103/(G103*0.6+H103*0.4)</f>
        <v>1.4285714285714286</v>
      </c>
      <c r="J103" s="35">
        <f>I103*1</f>
        <v>1.4285714285714286</v>
      </c>
    </row>
    <row r="104" spans="1:10" x14ac:dyDescent="0.25">
      <c r="A104" s="32" t="s">
        <v>268</v>
      </c>
      <c r="B104" s="42" t="s">
        <v>381</v>
      </c>
      <c r="C104" s="43" t="s">
        <v>382</v>
      </c>
      <c r="D104" s="44">
        <v>6</v>
      </c>
      <c r="E104" s="44">
        <v>6</v>
      </c>
      <c r="F104" s="33">
        <f>(D104+E104)/2</f>
        <v>6</v>
      </c>
      <c r="G104" s="33">
        <v>5</v>
      </c>
      <c r="H104" s="33">
        <v>3</v>
      </c>
      <c r="I104" s="34">
        <f>F104/(G104*0.6+H104*0.4)</f>
        <v>1.4285714285714286</v>
      </c>
      <c r="J104" s="35">
        <f>I104*1</f>
        <v>1.4285714285714286</v>
      </c>
    </row>
    <row r="105" spans="1:10" x14ac:dyDescent="0.25">
      <c r="A105" s="32" t="s">
        <v>268</v>
      </c>
      <c r="B105" s="32" t="s">
        <v>281</v>
      </c>
      <c r="C105" s="32" t="s">
        <v>282</v>
      </c>
      <c r="D105" s="33">
        <v>5</v>
      </c>
      <c r="E105" s="33">
        <v>5</v>
      </c>
      <c r="F105" s="33">
        <f>(D105+E105)/2</f>
        <v>5</v>
      </c>
      <c r="G105" s="33">
        <v>3</v>
      </c>
      <c r="H105" s="33">
        <v>4</v>
      </c>
      <c r="I105" s="34">
        <f>F105/(G105*0.6+H105*0.4)</f>
        <v>1.4705882352941178</v>
      </c>
      <c r="J105" s="35">
        <f>I105*1</f>
        <v>1.4705882352941178</v>
      </c>
    </row>
    <row r="106" spans="1:10" x14ac:dyDescent="0.25">
      <c r="A106" s="32" t="s">
        <v>268</v>
      </c>
      <c r="B106" s="32" t="s">
        <v>287</v>
      </c>
      <c r="C106" s="32" t="s">
        <v>288</v>
      </c>
      <c r="D106" s="33">
        <v>9</v>
      </c>
      <c r="E106" s="33">
        <v>1</v>
      </c>
      <c r="F106" s="33">
        <f>(D106+E106)/2</f>
        <v>5</v>
      </c>
      <c r="G106" s="33">
        <v>3</v>
      </c>
      <c r="H106" s="33">
        <v>4</v>
      </c>
      <c r="I106" s="34">
        <f>F106/(G106*0.6+H106*0.4)</f>
        <v>1.4705882352941178</v>
      </c>
      <c r="J106" s="35">
        <f>I106*1</f>
        <v>1.4705882352941178</v>
      </c>
    </row>
    <row r="107" spans="1:10" x14ac:dyDescent="0.25">
      <c r="A107" s="32" t="s">
        <v>268</v>
      </c>
      <c r="B107" s="32" t="s">
        <v>291</v>
      </c>
      <c r="C107" s="32" t="s">
        <v>292</v>
      </c>
      <c r="D107" s="33">
        <v>7</v>
      </c>
      <c r="E107" s="33">
        <v>3</v>
      </c>
      <c r="F107" s="33">
        <f>(D107+E107)/2</f>
        <v>5</v>
      </c>
      <c r="G107" s="33">
        <v>3</v>
      </c>
      <c r="H107" s="33">
        <v>4</v>
      </c>
      <c r="I107" s="34">
        <f>F107/(G107*0.6+H107*0.4)</f>
        <v>1.4705882352941178</v>
      </c>
      <c r="J107" s="35">
        <f>I107*1</f>
        <v>1.4705882352941178</v>
      </c>
    </row>
    <row r="108" spans="1:10" x14ac:dyDescent="0.25">
      <c r="A108" s="32" t="s">
        <v>268</v>
      </c>
      <c r="B108" s="32" t="s">
        <v>301</v>
      </c>
      <c r="C108" s="32" t="s">
        <v>302</v>
      </c>
      <c r="D108" s="33">
        <v>6</v>
      </c>
      <c r="E108" s="33">
        <v>4</v>
      </c>
      <c r="F108" s="33">
        <f>(D108+E108)/2</f>
        <v>5</v>
      </c>
      <c r="G108" s="33">
        <v>5</v>
      </c>
      <c r="H108" s="33">
        <v>1</v>
      </c>
      <c r="I108" s="34">
        <f>F108/(G108*0.6+H108*0.4)</f>
        <v>1.4705882352941178</v>
      </c>
      <c r="J108" s="35">
        <f>I108*1</f>
        <v>1.4705882352941178</v>
      </c>
    </row>
    <row r="109" spans="1:10" x14ac:dyDescent="0.25">
      <c r="A109" s="32" t="s">
        <v>268</v>
      </c>
      <c r="B109" s="32" t="s">
        <v>309</v>
      </c>
      <c r="C109" s="32" t="s">
        <v>310</v>
      </c>
      <c r="D109" s="33">
        <v>9</v>
      </c>
      <c r="E109" s="33">
        <v>1</v>
      </c>
      <c r="F109" s="33">
        <f>(D109+E109)/2</f>
        <v>5</v>
      </c>
      <c r="G109" s="33">
        <v>5</v>
      </c>
      <c r="H109" s="33">
        <v>1</v>
      </c>
      <c r="I109" s="34">
        <f>F109/(G109*0.6+H109*0.4)</f>
        <v>1.4705882352941178</v>
      </c>
      <c r="J109" s="35">
        <f>I109*1</f>
        <v>1.4705882352941178</v>
      </c>
    </row>
    <row r="110" spans="1:10" x14ac:dyDescent="0.25">
      <c r="A110" s="32" t="s">
        <v>268</v>
      </c>
      <c r="B110" s="32" t="s">
        <v>341</v>
      </c>
      <c r="C110" s="32" t="s">
        <v>342</v>
      </c>
      <c r="D110" s="33">
        <v>6</v>
      </c>
      <c r="E110" s="33">
        <v>4</v>
      </c>
      <c r="F110" s="33">
        <f>(D110+E110)/2</f>
        <v>5</v>
      </c>
      <c r="G110" s="33">
        <v>3</v>
      </c>
      <c r="H110" s="33">
        <v>4</v>
      </c>
      <c r="I110" s="34">
        <f>F110/(G110*0.6+H110*0.4)</f>
        <v>1.4705882352941178</v>
      </c>
      <c r="J110" s="35">
        <f>I110*1</f>
        <v>1.4705882352941178</v>
      </c>
    </row>
    <row r="111" spans="1:10" ht="28.8" x14ac:dyDescent="0.25">
      <c r="A111" s="32" t="s">
        <v>268</v>
      </c>
      <c r="B111" s="32" t="s">
        <v>171</v>
      </c>
      <c r="C111" s="38" t="s">
        <v>355</v>
      </c>
      <c r="D111" s="37">
        <v>7</v>
      </c>
      <c r="E111" s="37">
        <v>3</v>
      </c>
      <c r="F111" s="33">
        <f>(D111+E111)/2</f>
        <v>5</v>
      </c>
      <c r="G111" s="33">
        <v>5</v>
      </c>
      <c r="H111" s="33">
        <v>1</v>
      </c>
      <c r="I111" s="34">
        <f>F111/(G111*0.6+H111*0.4)</f>
        <v>1.4705882352941178</v>
      </c>
      <c r="J111" s="35">
        <f>I111*1</f>
        <v>1.4705882352941178</v>
      </c>
    </row>
    <row r="112" spans="1:10" x14ac:dyDescent="0.25">
      <c r="A112" s="32" t="s">
        <v>268</v>
      </c>
      <c r="B112" s="32" t="s">
        <v>325</v>
      </c>
      <c r="C112" s="32" t="s">
        <v>326</v>
      </c>
      <c r="D112" s="33">
        <v>6</v>
      </c>
      <c r="E112" s="33">
        <v>4</v>
      </c>
      <c r="F112" s="33">
        <f>(D112+E112)/2</f>
        <v>5</v>
      </c>
      <c r="G112" s="33">
        <v>2</v>
      </c>
      <c r="H112" s="33">
        <v>5</v>
      </c>
      <c r="I112" s="34">
        <f>F112/(G112*0.6+H112*0.4)</f>
        <v>1.5625</v>
      </c>
      <c r="J112" s="35">
        <f>I112*1</f>
        <v>1.5625</v>
      </c>
    </row>
    <row r="113" spans="1:10" x14ac:dyDescent="0.25">
      <c r="A113" s="32" t="s">
        <v>268</v>
      </c>
      <c r="B113" s="32" t="s">
        <v>327</v>
      </c>
      <c r="C113" s="32" t="s">
        <v>328</v>
      </c>
      <c r="D113" s="33">
        <v>5</v>
      </c>
      <c r="E113" s="33">
        <v>5</v>
      </c>
      <c r="F113" s="33">
        <f>(D113+E113)/2</f>
        <v>5</v>
      </c>
      <c r="G113" s="33">
        <v>2</v>
      </c>
      <c r="H113" s="33">
        <v>5</v>
      </c>
      <c r="I113" s="34">
        <f>F113/(G113*0.6+H113*0.4)</f>
        <v>1.5625</v>
      </c>
      <c r="J113" s="35">
        <f>I113*1</f>
        <v>1.5625</v>
      </c>
    </row>
    <row r="114" spans="1:10" x14ac:dyDescent="0.25">
      <c r="A114" s="32" t="s">
        <v>268</v>
      </c>
      <c r="B114" s="32" t="s">
        <v>273</v>
      </c>
      <c r="C114" s="32" t="s">
        <v>274</v>
      </c>
      <c r="D114" s="33">
        <v>7</v>
      </c>
      <c r="E114" s="33">
        <v>3</v>
      </c>
      <c r="F114" s="33">
        <f>(D114+E114)/2</f>
        <v>5</v>
      </c>
      <c r="G114" s="33">
        <v>3</v>
      </c>
      <c r="H114" s="33">
        <v>3</v>
      </c>
      <c r="I114" s="34">
        <f>F114/(G114*0.6+H114*0.4)</f>
        <v>1.6666666666666667</v>
      </c>
      <c r="J114" s="35">
        <f>I114*1</f>
        <v>1.6666666666666667</v>
      </c>
    </row>
    <row r="115" spans="1:10" x14ac:dyDescent="0.25">
      <c r="A115" s="32" t="s">
        <v>268</v>
      </c>
      <c r="B115" s="32" t="s">
        <v>349</v>
      </c>
      <c r="C115" s="32" t="s">
        <v>350</v>
      </c>
      <c r="D115" s="33">
        <v>5</v>
      </c>
      <c r="E115" s="33">
        <v>5</v>
      </c>
      <c r="F115" s="33">
        <f>(D115+E115)/2</f>
        <v>5</v>
      </c>
      <c r="G115" s="33">
        <v>3</v>
      </c>
      <c r="H115" s="33">
        <v>3</v>
      </c>
      <c r="I115" s="34">
        <f>F115/(G115*0.6+H115*0.4)</f>
        <v>1.6666666666666667</v>
      </c>
      <c r="J115" s="35">
        <f>I115*1</f>
        <v>1.6666666666666667</v>
      </c>
    </row>
    <row r="116" spans="1:10" x14ac:dyDescent="0.25">
      <c r="A116" s="32" t="s">
        <v>268</v>
      </c>
      <c r="B116" s="40" t="s">
        <v>362</v>
      </c>
      <c r="C116" s="40" t="s">
        <v>363</v>
      </c>
      <c r="D116" s="37">
        <v>5</v>
      </c>
      <c r="E116" s="37">
        <v>4</v>
      </c>
      <c r="F116" s="33">
        <f>(D116+E116)/2</f>
        <v>4.5</v>
      </c>
      <c r="G116" s="33">
        <v>3</v>
      </c>
      <c r="H116" s="33">
        <v>2</v>
      </c>
      <c r="I116" s="34">
        <f>F116/(G116*0.6+H116*0.4)</f>
        <v>1.7307692307692311</v>
      </c>
      <c r="J116" s="35">
        <f>I116*1</f>
        <v>1.7307692307692311</v>
      </c>
    </row>
    <row r="117" spans="1:10" x14ac:dyDescent="0.25">
      <c r="A117" s="32" t="s">
        <v>268</v>
      </c>
      <c r="B117" s="32" t="s">
        <v>279</v>
      </c>
      <c r="C117" s="32" t="s">
        <v>280</v>
      </c>
      <c r="D117" s="33">
        <v>6</v>
      </c>
      <c r="E117" s="33">
        <v>4</v>
      </c>
      <c r="F117" s="33">
        <f>(D117+E117)/2</f>
        <v>5</v>
      </c>
      <c r="G117" s="33">
        <v>4</v>
      </c>
      <c r="H117" s="33">
        <v>1</v>
      </c>
      <c r="I117" s="34">
        <f>F117/(G117*0.6+H117*0.4)</f>
        <v>1.7857142857142858</v>
      </c>
      <c r="J117" s="35">
        <f>I117*1</f>
        <v>1.7857142857142858</v>
      </c>
    </row>
    <row r="118" spans="1:10" x14ac:dyDescent="0.25">
      <c r="A118" s="32" t="s">
        <v>268</v>
      </c>
      <c r="B118" s="32" t="s">
        <v>285</v>
      </c>
      <c r="C118" s="32" t="s">
        <v>286</v>
      </c>
      <c r="D118" s="33">
        <v>5</v>
      </c>
      <c r="E118" s="33">
        <v>5</v>
      </c>
      <c r="F118" s="33">
        <f>(D118+E118)/2</f>
        <v>5</v>
      </c>
      <c r="G118" s="33">
        <v>2</v>
      </c>
      <c r="H118" s="33">
        <v>4</v>
      </c>
      <c r="I118" s="34">
        <f>F118/(G118*0.6+H118*0.4)</f>
        <v>1.7857142857142858</v>
      </c>
      <c r="J118" s="35">
        <f>I118*1</f>
        <v>1.7857142857142858</v>
      </c>
    </row>
    <row r="119" spans="1:10" x14ac:dyDescent="0.25">
      <c r="A119" s="32" t="s">
        <v>268</v>
      </c>
      <c r="B119" s="32" t="s">
        <v>289</v>
      </c>
      <c r="C119" s="32" t="s">
        <v>290</v>
      </c>
      <c r="D119" s="33">
        <v>9</v>
      </c>
      <c r="E119" s="33">
        <v>1</v>
      </c>
      <c r="F119" s="33">
        <f>(D119+E119)/2</f>
        <v>5</v>
      </c>
      <c r="G119" s="33">
        <v>2</v>
      </c>
      <c r="H119" s="33">
        <v>4</v>
      </c>
      <c r="I119" s="34">
        <f>F119/(G119*0.6+H119*0.4)</f>
        <v>1.7857142857142858</v>
      </c>
      <c r="J119" s="35">
        <f>I119*1</f>
        <v>1.7857142857142858</v>
      </c>
    </row>
    <row r="120" spans="1:10" x14ac:dyDescent="0.25">
      <c r="A120" s="32" t="s">
        <v>268</v>
      </c>
      <c r="B120" s="32" t="s">
        <v>339</v>
      </c>
      <c r="C120" s="32" t="s">
        <v>340</v>
      </c>
      <c r="D120" s="33">
        <v>5</v>
      </c>
      <c r="E120" s="33">
        <v>5</v>
      </c>
      <c r="F120" s="33">
        <f>(D120+E120)/2</f>
        <v>5</v>
      </c>
      <c r="G120" s="33">
        <v>2</v>
      </c>
      <c r="H120" s="33">
        <v>4</v>
      </c>
      <c r="I120" s="34">
        <f>F120/(G120*0.6+H120*0.4)</f>
        <v>1.7857142857142858</v>
      </c>
      <c r="J120" s="35">
        <f>I120*1</f>
        <v>1.7857142857142858</v>
      </c>
    </row>
    <row r="121" spans="1:10" x14ac:dyDescent="0.25">
      <c r="A121" s="32" t="s">
        <v>268</v>
      </c>
      <c r="B121" s="32" t="s">
        <v>369</v>
      </c>
      <c r="C121" s="32" t="s">
        <v>370</v>
      </c>
      <c r="D121" s="37">
        <v>6</v>
      </c>
      <c r="E121" s="37">
        <v>7</v>
      </c>
      <c r="F121" s="33">
        <f>(D121+E121)/2</f>
        <v>6.5</v>
      </c>
      <c r="G121" s="33">
        <v>2</v>
      </c>
      <c r="H121" s="33">
        <v>6</v>
      </c>
      <c r="I121" s="34">
        <f>F121/(G121*0.6+H121*0.4)</f>
        <v>1.8055555555555554</v>
      </c>
      <c r="J121" s="35">
        <f>I121*1</f>
        <v>1.8055555555555554</v>
      </c>
    </row>
    <row r="122" spans="1:10" ht="28.8" x14ac:dyDescent="0.25">
      <c r="A122" s="32" t="s">
        <v>268</v>
      </c>
      <c r="B122" s="32" t="s">
        <v>169</v>
      </c>
      <c r="C122" s="38" t="s">
        <v>354</v>
      </c>
      <c r="D122" s="37">
        <v>7</v>
      </c>
      <c r="E122" s="37">
        <v>4</v>
      </c>
      <c r="F122" s="33">
        <f>(D122+E122)/2</f>
        <v>5.5</v>
      </c>
      <c r="G122" s="33">
        <v>3</v>
      </c>
      <c r="H122" s="33">
        <v>3</v>
      </c>
      <c r="I122" s="34">
        <f>F122/(G122*0.6+H122*0.4)</f>
        <v>1.8333333333333333</v>
      </c>
      <c r="J122" s="35">
        <f>I122*1</f>
        <v>1.8333333333333333</v>
      </c>
    </row>
    <row r="123" spans="1:10" x14ac:dyDescent="0.25">
      <c r="A123" s="32" t="s">
        <v>268</v>
      </c>
      <c r="B123" s="32" t="s">
        <v>319</v>
      </c>
      <c r="C123" s="32" t="s">
        <v>320</v>
      </c>
      <c r="D123" s="33">
        <v>8</v>
      </c>
      <c r="E123" s="33">
        <v>2</v>
      </c>
      <c r="F123" s="33">
        <f>(D123+E123)/2</f>
        <v>5</v>
      </c>
      <c r="G123" s="33">
        <v>3</v>
      </c>
      <c r="H123" s="33">
        <v>2</v>
      </c>
      <c r="I123" s="34">
        <f>F123/(G123*0.6+H123*0.4)</f>
        <v>1.9230769230769234</v>
      </c>
      <c r="J123" s="35">
        <f>I123*1</f>
        <v>1.9230769230769234</v>
      </c>
    </row>
    <row r="124" spans="1:10" x14ac:dyDescent="0.25">
      <c r="A124" s="32" t="s">
        <v>268</v>
      </c>
      <c r="B124" s="32" t="s">
        <v>323</v>
      </c>
      <c r="C124" s="32" t="s">
        <v>324</v>
      </c>
      <c r="D124" s="33">
        <v>8</v>
      </c>
      <c r="E124" s="33">
        <v>2</v>
      </c>
      <c r="F124" s="33">
        <f>(D124+E124)/2</f>
        <v>5</v>
      </c>
      <c r="G124" s="33">
        <v>3</v>
      </c>
      <c r="H124" s="33">
        <v>2</v>
      </c>
      <c r="I124" s="34">
        <f>F124/(G124*0.6+H124*0.4)</f>
        <v>1.9230769230769234</v>
      </c>
      <c r="J124" s="35">
        <f>I124*1</f>
        <v>1.9230769230769234</v>
      </c>
    </row>
    <row r="125" spans="1:10" x14ac:dyDescent="0.25">
      <c r="A125" s="32" t="s">
        <v>268</v>
      </c>
      <c r="B125" s="32" t="s">
        <v>347</v>
      </c>
      <c r="C125" s="32" t="s">
        <v>348</v>
      </c>
      <c r="D125" s="33">
        <v>5</v>
      </c>
      <c r="E125" s="33">
        <v>5</v>
      </c>
      <c r="F125" s="33">
        <f>(D125+E125)/2</f>
        <v>5</v>
      </c>
      <c r="G125" s="33">
        <v>3</v>
      </c>
      <c r="H125" s="33">
        <v>2</v>
      </c>
      <c r="I125" s="34">
        <f>F125/(G125*0.6+H125*0.4)</f>
        <v>1.9230769230769234</v>
      </c>
      <c r="J125" s="35">
        <f>I125*1</f>
        <v>1.9230769230769234</v>
      </c>
    </row>
    <row r="126" spans="1:10" x14ac:dyDescent="0.25">
      <c r="A126" s="32" t="s">
        <v>268</v>
      </c>
      <c r="B126" s="32" t="s">
        <v>351</v>
      </c>
      <c r="C126" s="32" t="s">
        <v>352</v>
      </c>
      <c r="D126" s="33">
        <v>8</v>
      </c>
      <c r="E126" s="33">
        <v>2</v>
      </c>
      <c r="F126" s="33">
        <f>(D126+E126)/2</f>
        <v>5</v>
      </c>
      <c r="G126" s="33">
        <v>3</v>
      </c>
      <c r="H126" s="33">
        <v>2</v>
      </c>
      <c r="I126" s="34">
        <f>F126/(G126*0.6+H126*0.4)</f>
        <v>1.9230769230769234</v>
      </c>
      <c r="J126" s="35">
        <f>I126*1</f>
        <v>1.9230769230769234</v>
      </c>
    </row>
    <row r="127" spans="1:10" x14ac:dyDescent="0.25">
      <c r="A127" s="32" t="s">
        <v>268</v>
      </c>
      <c r="B127" s="32" t="s">
        <v>390</v>
      </c>
      <c r="C127" s="32" t="s">
        <v>391</v>
      </c>
      <c r="D127" s="44">
        <v>6</v>
      </c>
      <c r="E127" s="44">
        <v>4</v>
      </c>
      <c r="F127" s="33">
        <f>(D127+E127)/2</f>
        <v>5</v>
      </c>
      <c r="G127" s="33">
        <v>3</v>
      </c>
      <c r="H127" s="33">
        <v>2</v>
      </c>
      <c r="I127" s="34">
        <f>F127/(G127*0.6+H127*0.4)</f>
        <v>1.9230769230769234</v>
      </c>
      <c r="J127" s="35">
        <f>I127*1</f>
        <v>1.9230769230769234</v>
      </c>
    </row>
    <row r="128" spans="1:10" x14ac:dyDescent="0.25">
      <c r="A128" s="32" t="s">
        <v>268</v>
      </c>
      <c r="B128" s="42" t="s">
        <v>383</v>
      </c>
      <c r="C128" s="43" t="s">
        <v>384</v>
      </c>
      <c r="D128" s="44">
        <v>6</v>
      </c>
      <c r="E128" s="44">
        <v>5</v>
      </c>
      <c r="F128" s="33">
        <f>(D128+E128)/2</f>
        <v>5.5</v>
      </c>
      <c r="G128" s="33">
        <v>4</v>
      </c>
      <c r="H128" s="33">
        <v>1</v>
      </c>
      <c r="I128" s="34">
        <f>F128/(G128*0.6+H128*0.4)</f>
        <v>1.9642857142857144</v>
      </c>
      <c r="J128" s="35">
        <f>I128*1</f>
        <v>1.9642857142857144</v>
      </c>
    </row>
    <row r="129" spans="1:10" x14ac:dyDescent="0.25">
      <c r="A129" s="32" t="s">
        <v>268</v>
      </c>
      <c r="B129" s="32" t="s">
        <v>353</v>
      </c>
      <c r="C129" s="36" t="s">
        <v>168</v>
      </c>
      <c r="D129" s="37">
        <v>9</v>
      </c>
      <c r="E129" s="37">
        <v>9</v>
      </c>
      <c r="F129" s="33">
        <f>(D129+E129)/2</f>
        <v>9</v>
      </c>
      <c r="G129" s="33">
        <v>6</v>
      </c>
      <c r="H129" s="33">
        <v>2</v>
      </c>
      <c r="I129" s="34">
        <f>F129/(G129*0.6+H129*0.4)</f>
        <v>2.0454545454545459</v>
      </c>
      <c r="J129" s="35">
        <f>I129*1</f>
        <v>2.0454545454545459</v>
      </c>
    </row>
    <row r="130" spans="1:10" x14ac:dyDescent="0.25">
      <c r="A130" s="32" t="s">
        <v>268</v>
      </c>
      <c r="B130" s="40" t="s">
        <v>184</v>
      </c>
      <c r="C130" s="38" t="s">
        <v>361</v>
      </c>
      <c r="D130" s="37">
        <v>7</v>
      </c>
      <c r="E130" s="37">
        <v>7</v>
      </c>
      <c r="F130" s="33">
        <f>(D130+E130)/2</f>
        <v>7</v>
      </c>
      <c r="G130" s="33">
        <v>3</v>
      </c>
      <c r="H130" s="33">
        <v>4</v>
      </c>
      <c r="I130" s="34">
        <f>F130/(G130*0.6+H130*0.4)</f>
        <v>2.0588235294117649</v>
      </c>
      <c r="J130" s="35">
        <f>I130*1</f>
        <v>2.0588235294117649</v>
      </c>
    </row>
    <row r="131" spans="1:10" x14ac:dyDescent="0.25">
      <c r="A131" s="32" t="s">
        <v>268</v>
      </c>
      <c r="B131" s="32" t="s">
        <v>297</v>
      </c>
      <c r="C131" s="32" t="s">
        <v>298</v>
      </c>
      <c r="D131" s="33">
        <v>7</v>
      </c>
      <c r="E131" s="33">
        <v>3</v>
      </c>
      <c r="F131" s="33">
        <f>(D131+E131)/2</f>
        <v>5</v>
      </c>
      <c r="G131" s="33">
        <v>2</v>
      </c>
      <c r="H131" s="33">
        <v>3</v>
      </c>
      <c r="I131" s="34">
        <f>F131/(G131*0.6+H131*0.4)</f>
        <v>2.083333333333333</v>
      </c>
      <c r="J131" s="35">
        <f>I131*1</f>
        <v>2.083333333333333</v>
      </c>
    </row>
    <row r="132" spans="1:10" x14ac:dyDescent="0.25">
      <c r="A132" s="32" t="s">
        <v>268</v>
      </c>
      <c r="B132" s="32" t="s">
        <v>321</v>
      </c>
      <c r="C132" s="32" t="s">
        <v>322</v>
      </c>
      <c r="D132" s="33">
        <v>7</v>
      </c>
      <c r="E132" s="33">
        <v>3</v>
      </c>
      <c r="F132" s="33">
        <f>(D132+E132)/2</f>
        <v>5</v>
      </c>
      <c r="G132" s="33">
        <v>2</v>
      </c>
      <c r="H132" s="33">
        <v>3</v>
      </c>
      <c r="I132" s="34">
        <f>F132/(G132*0.6+H132*0.4)</f>
        <v>2.083333333333333</v>
      </c>
      <c r="J132" s="35">
        <f>I132*1</f>
        <v>2.083333333333333</v>
      </c>
    </row>
    <row r="133" spans="1:10" x14ac:dyDescent="0.25">
      <c r="A133" s="32" t="s">
        <v>268</v>
      </c>
      <c r="B133" s="32" t="s">
        <v>271</v>
      </c>
      <c r="C133" s="32" t="s">
        <v>272</v>
      </c>
      <c r="D133" s="33">
        <v>6</v>
      </c>
      <c r="E133" s="33">
        <v>4</v>
      </c>
      <c r="F133" s="33">
        <f>(D133+E133)/2</f>
        <v>5</v>
      </c>
      <c r="G133" s="33">
        <v>3</v>
      </c>
      <c r="H133" s="33">
        <v>1</v>
      </c>
      <c r="I133" s="34">
        <f>F133/(G133*0.6+H133*0.4)</f>
        <v>2.2727272727272729</v>
      </c>
      <c r="J133" s="35">
        <f>I133*1</f>
        <v>2.2727272727272729</v>
      </c>
    </row>
    <row r="134" spans="1:10" x14ac:dyDescent="0.25">
      <c r="A134" s="32" t="s">
        <v>268</v>
      </c>
      <c r="B134" s="32" t="s">
        <v>275</v>
      </c>
      <c r="C134" s="32" t="s">
        <v>276</v>
      </c>
      <c r="D134" s="33">
        <v>7</v>
      </c>
      <c r="E134" s="33">
        <v>3</v>
      </c>
      <c r="F134" s="33">
        <f>(D134+E134)/2</f>
        <v>5</v>
      </c>
      <c r="G134" s="33">
        <v>3</v>
      </c>
      <c r="H134" s="33">
        <v>1</v>
      </c>
      <c r="I134" s="34">
        <f>F134/(G134*0.6+H134*0.4)</f>
        <v>2.2727272727272729</v>
      </c>
      <c r="J134" s="35">
        <f>I134*1</f>
        <v>2.2727272727272729</v>
      </c>
    </row>
    <row r="135" spans="1:10" x14ac:dyDescent="0.25">
      <c r="A135" s="32" t="s">
        <v>268</v>
      </c>
      <c r="B135" s="32" t="s">
        <v>295</v>
      </c>
      <c r="C135" s="32" t="s">
        <v>296</v>
      </c>
      <c r="D135" s="33">
        <v>5</v>
      </c>
      <c r="E135" s="33">
        <v>5</v>
      </c>
      <c r="F135" s="33">
        <f>(D135+E135)/2</f>
        <v>5</v>
      </c>
      <c r="G135" s="33">
        <v>3</v>
      </c>
      <c r="H135" s="33">
        <v>1</v>
      </c>
      <c r="I135" s="34">
        <f>F135/(G135*0.6+H135*0.4)</f>
        <v>2.2727272727272729</v>
      </c>
      <c r="J135" s="35">
        <f>I135*1</f>
        <v>2.2727272727272729</v>
      </c>
    </row>
    <row r="136" spans="1:10" x14ac:dyDescent="0.25">
      <c r="A136" s="32" t="s">
        <v>268</v>
      </c>
      <c r="B136" s="32" t="s">
        <v>307</v>
      </c>
      <c r="C136" s="32" t="s">
        <v>308</v>
      </c>
      <c r="D136" s="33">
        <v>9</v>
      </c>
      <c r="E136" s="33">
        <v>1</v>
      </c>
      <c r="F136" s="33">
        <f>(D136+E136)/2</f>
        <v>5</v>
      </c>
      <c r="G136" s="33">
        <v>3</v>
      </c>
      <c r="H136" s="33">
        <v>1</v>
      </c>
      <c r="I136" s="34">
        <f>F136/(G136*0.6+H136*0.4)</f>
        <v>2.2727272727272729</v>
      </c>
      <c r="J136" s="35">
        <f>I136*1</f>
        <v>2.2727272727272729</v>
      </c>
    </row>
    <row r="137" spans="1:10" x14ac:dyDescent="0.25">
      <c r="A137" s="32" t="s">
        <v>268</v>
      </c>
      <c r="B137" s="32" t="s">
        <v>315</v>
      </c>
      <c r="C137" s="32" t="s">
        <v>316</v>
      </c>
      <c r="D137" s="33">
        <v>7</v>
      </c>
      <c r="E137" s="33">
        <v>3</v>
      </c>
      <c r="F137" s="33">
        <f>(D137+E137)/2</f>
        <v>5</v>
      </c>
      <c r="G137" s="33">
        <v>3</v>
      </c>
      <c r="H137" s="33">
        <v>1</v>
      </c>
      <c r="I137" s="34">
        <f>F137/(G137*0.6+H137*0.4)</f>
        <v>2.2727272727272729</v>
      </c>
      <c r="J137" s="35">
        <f>I137*1</f>
        <v>2.2727272727272729</v>
      </c>
    </row>
    <row r="138" spans="1:10" x14ac:dyDescent="0.25">
      <c r="A138" s="32" t="s">
        <v>268</v>
      </c>
      <c r="B138" s="32" t="s">
        <v>329</v>
      </c>
      <c r="C138" s="32" t="s">
        <v>330</v>
      </c>
      <c r="D138" s="33">
        <v>5</v>
      </c>
      <c r="E138" s="33">
        <v>5</v>
      </c>
      <c r="F138" s="33">
        <f>(D138+E138)/2</f>
        <v>5</v>
      </c>
      <c r="G138" s="33">
        <v>3</v>
      </c>
      <c r="H138" s="33">
        <v>1</v>
      </c>
      <c r="I138" s="34">
        <f>F138/(G138*0.6+H138*0.4)</f>
        <v>2.2727272727272729</v>
      </c>
      <c r="J138" s="35">
        <f>I138*1</f>
        <v>2.2727272727272729</v>
      </c>
    </row>
    <row r="139" spans="1:10" x14ac:dyDescent="0.25">
      <c r="A139" s="32" t="s">
        <v>268</v>
      </c>
      <c r="B139" s="32" t="s">
        <v>331</v>
      </c>
      <c r="C139" s="32" t="s">
        <v>332</v>
      </c>
      <c r="D139" s="33">
        <v>7</v>
      </c>
      <c r="E139" s="33">
        <v>3</v>
      </c>
      <c r="F139" s="33">
        <f>(D139+E139)/2</f>
        <v>5</v>
      </c>
      <c r="G139" s="33">
        <v>3</v>
      </c>
      <c r="H139" s="33">
        <v>1</v>
      </c>
      <c r="I139" s="34">
        <f>F139/(G139*0.6+H139*0.4)</f>
        <v>2.2727272727272729</v>
      </c>
      <c r="J139" s="35">
        <f>I139*1</f>
        <v>2.2727272727272729</v>
      </c>
    </row>
    <row r="140" spans="1:10" x14ac:dyDescent="0.25">
      <c r="A140" s="32" t="s">
        <v>268</v>
      </c>
      <c r="B140" s="32" t="s">
        <v>337</v>
      </c>
      <c r="C140" s="32" t="s">
        <v>338</v>
      </c>
      <c r="D140" s="33">
        <v>8</v>
      </c>
      <c r="E140" s="33">
        <v>2</v>
      </c>
      <c r="F140" s="33">
        <f>(D140+E140)/2</f>
        <v>5</v>
      </c>
      <c r="G140" s="33">
        <v>3</v>
      </c>
      <c r="H140" s="33">
        <v>1</v>
      </c>
      <c r="I140" s="34">
        <f>F140/(G140*0.6+H140*0.4)</f>
        <v>2.2727272727272729</v>
      </c>
      <c r="J140" s="35">
        <f>I140*1</f>
        <v>2.2727272727272729</v>
      </c>
    </row>
    <row r="141" spans="1:10" x14ac:dyDescent="0.25">
      <c r="A141" s="32" t="s">
        <v>268</v>
      </c>
      <c r="B141" s="42" t="s">
        <v>385</v>
      </c>
      <c r="C141" s="43" t="s">
        <v>386</v>
      </c>
      <c r="D141" s="44">
        <v>6</v>
      </c>
      <c r="E141" s="44">
        <v>6</v>
      </c>
      <c r="F141" s="33">
        <f>(D141+E141)/2</f>
        <v>6</v>
      </c>
      <c r="G141" s="33">
        <v>3</v>
      </c>
      <c r="H141" s="33">
        <v>2</v>
      </c>
      <c r="I141" s="34">
        <f>F141/(G141*0.6+H141*0.4)</f>
        <v>2.3076923076923079</v>
      </c>
      <c r="J141" s="35">
        <f>I141*1</f>
        <v>2.3076923076923079</v>
      </c>
    </row>
    <row r="142" spans="1:10" x14ac:dyDescent="0.25">
      <c r="A142" s="32" t="s">
        <v>268</v>
      </c>
      <c r="B142" s="32" t="s">
        <v>269</v>
      </c>
      <c r="C142" s="32" t="s">
        <v>270</v>
      </c>
      <c r="D142" s="33">
        <v>9</v>
      </c>
      <c r="E142" s="33">
        <v>9</v>
      </c>
      <c r="F142" s="33">
        <f>(D142+E142)/2</f>
        <v>9</v>
      </c>
      <c r="G142" s="33">
        <v>5</v>
      </c>
      <c r="H142" s="33">
        <v>2</v>
      </c>
      <c r="I142" s="34">
        <f>F142/(G142*0.6+H142*0.4)</f>
        <v>2.3684210526315792</v>
      </c>
      <c r="J142" s="35">
        <f>I142*1</f>
        <v>2.3684210526315792</v>
      </c>
    </row>
    <row r="143" spans="1:10" x14ac:dyDescent="0.25">
      <c r="A143" s="32" t="s">
        <v>268</v>
      </c>
      <c r="B143" s="32" t="s">
        <v>335</v>
      </c>
      <c r="C143" s="32" t="s">
        <v>336</v>
      </c>
      <c r="D143" s="33">
        <v>7</v>
      </c>
      <c r="E143" s="33">
        <v>3</v>
      </c>
      <c r="F143" s="33">
        <f>(D143+E143)/2</f>
        <v>5</v>
      </c>
      <c r="G143" s="33">
        <v>2</v>
      </c>
      <c r="H143" s="33">
        <v>2</v>
      </c>
      <c r="I143" s="34">
        <f>F143/(G143*0.6+H143*0.4)</f>
        <v>2.5</v>
      </c>
      <c r="J143" s="35">
        <f>I143*1</f>
        <v>2.5</v>
      </c>
    </row>
    <row r="144" spans="1:10" x14ac:dyDescent="0.25">
      <c r="A144" s="32" t="s">
        <v>268</v>
      </c>
      <c r="B144" s="40" t="s">
        <v>208</v>
      </c>
      <c r="C144" s="36" t="s">
        <v>364</v>
      </c>
      <c r="D144" s="37">
        <v>6</v>
      </c>
      <c r="E144" s="37">
        <v>5</v>
      </c>
      <c r="F144" s="33">
        <f>(D144+E144)/2</f>
        <v>5.5</v>
      </c>
      <c r="G144" s="33">
        <v>3</v>
      </c>
      <c r="H144" s="33">
        <v>1</v>
      </c>
      <c r="I144" s="34">
        <f>F144/(G144*0.6+H144*0.4)</f>
        <v>2.5000000000000004</v>
      </c>
      <c r="J144" s="35">
        <f>I144*1</f>
        <v>2.5000000000000004</v>
      </c>
    </row>
    <row r="145" spans="1:10" x14ac:dyDescent="0.25">
      <c r="A145" s="32" t="s">
        <v>268</v>
      </c>
      <c r="B145" s="40" t="s">
        <v>17</v>
      </c>
      <c r="C145" s="36" t="s">
        <v>358</v>
      </c>
      <c r="D145" s="37">
        <v>9</v>
      </c>
      <c r="E145" s="37">
        <v>9</v>
      </c>
      <c r="F145" s="33">
        <f>(D145+E145)/2</f>
        <v>9</v>
      </c>
      <c r="G145" s="33">
        <v>5</v>
      </c>
      <c r="H145" s="33">
        <v>1</v>
      </c>
      <c r="I145" s="34">
        <f>F145/(G145*0.6+H145*0.4)</f>
        <v>2.6470588235294117</v>
      </c>
      <c r="J145" s="35">
        <f>I145*1</f>
        <v>2.6470588235294117</v>
      </c>
    </row>
    <row r="146" spans="1:10" ht="28.8" x14ac:dyDescent="0.25">
      <c r="A146" s="32" t="s">
        <v>268</v>
      </c>
      <c r="B146" s="32" t="s">
        <v>175</v>
      </c>
      <c r="C146" s="38" t="s">
        <v>356</v>
      </c>
      <c r="D146" s="37">
        <v>8</v>
      </c>
      <c r="E146" s="37">
        <v>5</v>
      </c>
      <c r="F146" s="33">
        <f>(D146+E146)/2</f>
        <v>6.5</v>
      </c>
      <c r="G146" s="33">
        <v>3</v>
      </c>
      <c r="H146" s="33">
        <v>1</v>
      </c>
      <c r="I146" s="34">
        <f>F146/(G146*0.6+H146*0.4)</f>
        <v>2.954545454545455</v>
      </c>
      <c r="J146" s="35">
        <f>I146*1</f>
        <v>2.954545454545455</v>
      </c>
    </row>
    <row r="147" spans="1:10" x14ac:dyDescent="0.25">
      <c r="A147" s="32" t="s">
        <v>268</v>
      </c>
      <c r="B147" s="32" t="s">
        <v>317</v>
      </c>
      <c r="C147" s="32" t="s">
        <v>318</v>
      </c>
      <c r="D147" s="33">
        <v>6</v>
      </c>
      <c r="E147" s="33">
        <v>4</v>
      </c>
      <c r="F147" s="33">
        <f>(D147+E147)/2</f>
        <v>5</v>
      </c>
      <c r="G147" s="33">
        <v>2</v>
      </c>
      <c r="H147" s="33">
        <v>1</v>
      </c>
      <c r="I147" s="34">
        <f>F147/(G147*0.6+H147*0.4)</f>
        <v>3.125</v>
      </c>
      <c r="J147" s="35">
        <f>I147*1</f>
        <v>3.125</v>
      </c>
    </row>
    <row r="148" spans="1:10" ht="28.8" x14ac:dyDescent="0.25">
      <c r="A148" s="32" t="s">
        <v>268</v>
      </c>
      <c r="B148" s="40" t="s">
        <v>182</v>
      </c>
      <c r="C148" s="38" t="s">
        <v>360</v>
      </c>
      <c r="D148" s="37">
        <v>9</v>
      </c>
      <c r="E148" s="37">
        <v>9</v>
      </c>
      <c r="F148" s="33">
        <f>(D148+E148)/2</f>
        <v>9</v>
      </c>
      <c r="G148" s="33">
        <v>2</v>
      </c>
      <c r="H148" s="33">
        <v>4</v>
      </c>
      <c r="I148" s="34">
        <f>F148/(G148*0.6+H148*0.4)</f>
        <v>3.2142857142857144</v>
      </c>
      <c r="J148" s="35">
        <f>I148*1</f>
        <v>3.2142857142857144</v>
      </c>
    </row>
    <row r="149" spans="1:10" x14ac:dyDescent="0.25">
      <c r="A149" s="32" t="s">
        <v>268</v>
      </c>
      <c r="B149" s="39" t="s">
        <v>177</v>
      </c>
      <c r="C149" s="38" t="s">
        <v>357</v>
      </c>
      <c r="D149" s="37">
        <v>8</v>
      </c>
      <c r="E149" s="37">
        <v>9</v>
      </c>
      <c r="F149" s="33">
        <f>(D149+E149)/2</f>
        <v>8.5</v>
      </c>
      <c r="G149" s="33">
        <v>3</v>
      </c>
      <c r="H149" s="33">
        <v>2</v>
      </c>
      <c r="I149" s="34">
        <f>F149/(G149*0.6+H149*0.4)</f>
        <v>3.2692307692307696</v>
      </c>
      <c r="J149" s="35">
        <f>I149*1</f>
        <v>3.2692307692307696</v>
      </c>
    </row>
    <row r="150" spans="1:10" x14ac:dyDescent="0.25">
      <c r="A150" s="32" t="s">
        <v>268</v>
      </c>
      <c r="B150" s="32" t="s">
        <v>365</v>
      </c>
      <c r="C150" s="32" t="s">
        <v>217</v>
      </c>
      <c r="D150" s="37">
        <v>8</v>
      </c>
      <c r="E150" s="37">
        <v>7</v>
      </c>
      <c r="F150" s="33">
        <f>(D150+E150)/2</f>
        <v>7.5</v>
      </c>
      <c r="G150" s="33">
        <v>3</v>
      </c>
      <c r="H150" s="33">
        <v>1</v>
      </c>
      <c r="I150" s="34">
        <f>F150/(G150*0.6+H150*0.4)</f>
        <v>3.4090909090909096</v>
      </c>
      <c r="J150" s="35">
        <f>I150*1</f>
        <v>3.4090909090909096</v>
      </c>
    </row>
    <row r="151" spans="1:10" x14ac:dyDescent="0.25">
      <c r="A151" s="32" t="s">
        <v>268</v>
      </c>
      <c r="B151" s="40" t="s">
        <v>180</v>
      </c>
      <c r="C151" s="38" t="s">
        <v>359</v>
      </c>
      <c r="D151" s="37">
        <v>9</v>
      </c>
      <c r="E151" s="37">
        <v>9</v>
      </c>
      <c r="F151" s="33">
        <f>(D151+E151)/2</f>
        <v>9</v>
      </c>
      <c r="G151" s="33">
        <v>3</v>
      </c>
      <c r="H151" s="33">
        <v>1</v>
      </c>
      <c r="I151" s="34">
        <f>F151/(G151*0.6+H151*0.4)</f>
        <v>4.0909090909090917</v>
      </c>
      <c r="J151" s="35">
        <f>I151*1</f>
        <v>4.0909090909090917</v>
      </c>
    </row>
    <row r="152" spans="1:10" ht="15.6" x14ac:dyDescent="0.25">
      <c r="A152" s="24" t="s">
        <v>166</v>
      </c>
      <c r="B152" s="24" t="s">
        <v>195</v>
      </c>
      <c r="C152" s="25" t="s">
        <v>196</v>
      </c>
      <c r="D152" s="26">
        <v>5</v>
      </c>
      <c r="E152" s="26">
        <v>4</v>
      </c>
      <c r="F152" s="30">
        <f>(D152+E152)/2</f>
        <v>4.5</v>
      </c>
      <c r="G152" s="27">
        <v>5</v>
      </c>
      <c r="H152" s="27">
        <v>8</v>
      </c>
      <c r="I152" s="31">
        <f>F152/(G152*0.6+H152*0.4)</f>
        <v>0.72580645161290325</v>
      </c>
      <c r="J152" s="29">
        <f>I152*1</f>
        <v>0.72580645161290325</v>
      </c>
    </row>
    <row r="153" spans="1:10" ht="15.6" x14ac:dyDescent="0.25">
      <c r="A153" s="24" t="s">
        <v>166</v>
      </c>
      <c r="B153" s="24" t="s">
        <v>220</v>
      </c>
      <c r="C153" s="24" t="s">
        <v>221</v>
      </c>
      <c r="D153" s="26">
        <v>5</v>
      </c>
      <c r="E153" s="26">
        <v>5</v>
      </c>
      <c r="F153" s="30">
        <f>(D153+E153)/2</f>
        <v>5</v>
      </c>
      <c r="G153" s="27">
        <v>5</v>
      </c>
      <c r="H153" s="27">
        <v>5</v>
      </c>
      <c r="I153" s="31">
        <f>F153/(G153*0.6+H153*0.4)</f>
        <v>1</v>
      </c>
      <c r="J153" s="29">
        <f>I153*1</f>
        <v>1</v>
      </c>
    </row>
    <row r="154" spans="1:10" ht="15.6" x14ac:dyDescent="0.25">
      <c r="A154" s="24" t="s">
        <v>166</v>
      </c>
      <c r="B154" s="24" t="s">
        <v>228</v>
      </c>
      <c r="C154" s="24" t="s">
        <v>229</v>
      </c>
      <c r="D154" s="26">
        <v>6</v>
      </c>
      <c r="E154" s="26">
        <v>5</v>
      </c>
      <c r="F154" s="30">
        <f>(D154+E154)/2</f>
        <v>5.5</v>
      </c>
      <c r="G154" s="27">
        <v>5</v>
      </c>
      <c r="H154" s="27">
        <v>6</v>
      </c>
      <c r="I154" s="31">
        <f>F154/(G154*0.6+H154*0.4)</f>
        <v>1.0185185185185184</v>
      </c>
      <c r="J154" s="29">
        <f>I154*1</f>
        <v>1.0185185185185184</v>
      </c>
    </row>
    <row r="155" spans="1:10" ht="15.6" x14ac:dyDescent="0.25">
      <c r="A155" s="24" t="s">
        <v>166</v>
      </c>
      <c r="B155" s="24" t="s">
        <v>206</v>
      </c>
      <c r="C155" s="24" t="s">
        <v>207</v>
      </c>
      <c r="D155" s="26">
        <v>5</v>
      </c>
      <c r="E155" s="26">
        <v>5</v>
      </c>
      <c r="F155" s="30">
        <f>(D155+E155)/2</f>
        <v>5</v>
      </c>
      <c r="G155" s="27">
        <v>4</v>
      </c>
      <c r="H155" s="27">
        <v>6</v>
      </c>
      <c r="I155" s="31">
        <f>F155/(G155*0.6+H155*0.4)</f>
        <v>1.0416666666666665</v>
      </c>
      <c r="J155" s="29">
        <f>I155*1</f>
        <v>1.0416666666666665</v>
      </c>
    </row>
    <row r="156" spans="1:10" ht="15.6" x14ac:dyDescent="0.25">
      <c r="A156" s="24" t="s">
        <v>166</v>
      </c>
      <c r="B156" s="24" t="s">
        <v>244</v>
      </c>
      <c r="C156" s="25" t="s">
        <v>245</v>
      </c>
      <c r="D156" s="26">
        <v>5</v>
      </c>
      <c r="E156" s="26">
        <v>5</v>
      </c>
      <c r="F156" s="30">
        <f>(D156+E156)/2</f>
        <v>5</v>
      </c>
      <c r="G156" s="27">
        <v>6</v>
      </c>
      <c r="H156" s="27">
        <v>3</v>
      </c>
      <c r="I156" s="31">
        <f>F156/(G156*0.6+H156*0.4)</f>
        <v>1.0416666666666667</v>
      </c>
      <c r="J156" s="29">
        <f>I156*1</f>
        <v>1.0416666666666667</v>
      </c>
    </row>
    <row r="157" spans="1:10" ht="15.6" x14ac:dyDescent="0.25">
      <c r="A157" s="24" t="s">
        <v>166</v>
      </c>
      <c r="B157" s="24" t="s">
        <v>204</v>
      </c>
      <c r="C157" s="24" t="s">
        <v>205</v>
      </c>
      <c r="D157" s="26">
        <v>5</v>
      </c>
      <c r="E157" s="26">
        <v>5</v>
      </c>
      <c r="F157" s="30">
        <f>(D157+E157)/2</f>
        <v>5</v>
      </c>
      <c r="G157" s="27">
        <v>5</v>
      </c>
      <c r="H157" s="27">
        <v>4</v>
      </c>
      <c r="I157" s="31">
        <f>F157/(G157*0.6+H157*0.4)</f>
        <v>1.0869565217391306</v>
      </c>
      <c r="J157" s="29">
        <f>I157*1</f>
        <v>1.0869565217391306</v>
      </c>
    </row>
    <row r="158" spans="1:10" ht="15.6" x14ac:dyDescent="0.25">
      <c r="A158" s="24" t="s">
        <v>166</v>
      </c>
      <c r="B158" s="24" t="s">
        <v>242</v>
      </c>
      <c r="C158" s="25" t="s">
        <v>243</v>
      </c>
      <c r="D158" s="26">
        <v>5</v>
      </c>
      <c r="E158" s="26">
        <v>4</v>
      </c>
      <c r="F158" s="30">
        <f>(D158+E158)/2</f>
        <v>4.5</v>
      </c>
      <c r="G158" s="27">
        <v>4</v>
      </c>
      <c r="H158" s="27">
        <v>4</v>
      </c>
      <c r="I158" s="31">
        <f>F158/(G158*0.6+H158*0.4)</f>
        <v>1.125</v>
      </c>
      <c r="J158" s="29">
        <f>I158*1</f>
        <v>1.125</v>
      </c>
    </row>
    <row r="159" spans="1:10" ht="15.6" x14ac:dyDescent="0.25">
      <c r="A159" s="24" t="s">
        <v>166</v>
      </c>
      <c r="B159" s="24" t="s">
        <v>200</v>
      </c>
      <c r="C159" s="25" t="s">
        <v>201</v>
      </c>
      <c r="D159" s="26">
        <v>5</v>
      </c>
      <c r="E159" s="26">
        <v>5</v>
      </c>
      <c r="F159" s="30">
        <f>(D159+E159)/2</f>
        <v>5</v>
      </c>
      <c r="G159" s="27">
        <v>2</v>
      </c>
      <c r="H159" s="27">
        <v>8</v>
      </c>
      <c r="I159" s="31">
        <f>F159/(G159*0.6+H159*0.4)</f>
        <v>1.1363636363636362</v>
      </c>
      <c r="J159" s="29">
        <f>I159*1</f>
        <v>1.1363636363636362</v>
      </c>
    </row>
    <row r="160" spans="1:10" ht="15.6" x14ac:dyDescent="0.25">
      <c r="A160" s="24" t="s">
        <v>166</v>
      </c>
      <c r="B160" s="24" t="s">
        <v>175</v>
      </c>
      <c r="C160" s="25" t="s">
        <v>176</v>
      </c>
      <c r="D160" s="26">
        <v>5</v>
      </c>
      <c r="E160" s="26">
        <v>8</v>
      </c>
      <c r="F160" s="30">
        <f>(D160+E160)/2</f>
        <v>6.5</v>
      </c>
      <c r="G160" s="27">
        <v>6</v>
      </c>
      <c r="H160" s="27">
        <v>5</v>
      </c>
      <c r="I160" s="31">
        <f>F160/(G160*0.6+H160*0.4)</f>
        <v>1.1607142857142858</v>
      </c>
      <c r="J160" s="29">
        <f>I160*1</f>
        <v>1.1607142857142858</v>
      </c>
    </row>
    <row r="161" spans="1:10" ht="15.6" x14ac:dyDescent="0.25">
      <c r="A161" s="24" t="s">
        <v>166</v>
      </c>
      <c r="B161" s="24" t="s">
        <v>78</v>
      </c>
      <c r="C161" s="25" t="s">
        <v>199</v>
      </c>
      <c r="D161" s="26">
        <v>5</v>
      </c>
      <c r="E161" s="26">
        <v>5</v>
      </c>
      <c r="F161" s="30">
        <f>(D161+E161)/2</f>
        <v>5</v>
      </c>
      <c r="G161" s="27">
        <v>3</v>
      </c>
      <c r="H161" s="27">
        <v>6</v>
      </c>
      <c r="I161" s="31">
        <f>F161/(G161*0.6+H161*0.4)</f>
        <v>1.1904761904761905</v>
      </c>
      <c r="J161" s="29">
        <f>I161*1</f>
        <v>1.1904761904761905</v>
      </c>
    </row>
    <row r="162" spans="1:10" ht="15.6" x14ac:dyDescent="0.25">
      <c r="A162" s="24" t="s">
        <v>166</v>
      </c>
      <c r="B162" s="24" t="s">
        <v>248</v>
      </c>
      <c r="C162" s="25" t="s">
        <v>249</v>
      </c>
      <c r="D162" s="26">
        <v>5</v>
      </c>
      <c r="E162" s="26">
        <v>5</v>
      </c>
      <c r="F162" s="30">
        <f>(D162+E162)/2</f>
        <v>5</v>
      </c>
      <c r="G162" s="27">
        <v>5</v>
      </c>
      <c r="H162" s="27">
        <v>3</v>
      </c>
      <c r="I162" s="31">
        <f>F162/(G162*0.6+H162*0.4)</f>
        <v>1.1904761904761905</v>
      </c>
      <c r="J162" s="29">
        <f>I162*1</f>
        <v>1.1904761904761905</v>
      </c>
    </row>
    <row r="163" spans="1:10" ht="15.6" x14ac:dyDescent="0.25">
      <c r="A163" s="24" t="s">
        <v>166</v>
      </c>
      <c r="B163" s="24" t="s">
        <v>210</v>
      </c>
      <c r="C163" s="25" t="s">
        <v>211</v>
      </c>
      <c r="D163" s="26">
        <v>5</v>
      </c>
      <c r="E163" s="26">
        <v>5</v>
      </c>
      <c r="F163" s="30">
        <f>(D163+E163)/2</f>
        <v>5</v>
      </c>
      <c r="G163" s="27">
        <v>5</v>
      </c>
      <c r="H163" s="27">
        <v>3</v>
      </c>
      <c r="I163" s="31">
        <f>F163/(G163*0.6+H163*0.4)</f>
        <v>1.1904761904761905</v>
      </c>
      <c r="J163" s="29">
        <f>I163*1</f>
        <v>1.1904761904761905</v>
      </c>
    </row>
    <row r="164" spans="1:10" ht="15.6" x14ac:dyDescent="0.25">
      <c r="A164" s="24" t="s">
        <v>166</v>
      </c>
      <c r="B164" s="24" t="s">
        <v>254</v>
      </c>
      <c r="C164" s="25" t="s">
        <v>255</v>
      </c>
      <c r="D164" s="26">
        <v>6</v>
      </c>
      <c r="E164" s="26">
        <v>7</v>
      </c>
      <c r="F164" s="30">
        <f>(D164+E164)/2</f>
        <v>6.5</v>
      </c>
      <c r="G164" s="27">
        <v>5</v>
      </c>
      <c r="H164" s="27">
        <v>6</v>
      </c>
      <c r="I164" s="31">
        <f>F164/(G164*0.6+H164*0.4)</f>
        <v>1.2037037037037037</v>
      </c>
      <c r="J164" s="29">
        <f>I164*1</f>
        <v>1.2037037037037037</v>
      </c>
    </row>
    <row r="165" spans="1:10" ht="15.6" x14ac:dyDescent="0.25">
      <c r="A165" s="24" t="s">
        <v>166</v>
      </c>
      <c r="B165" s="24" t="s">
        <v>246</v>
      </c>
      <c r="C165" s="25" t="s">
        <v>247</v>
      </c>
      <c r="D165" s="26">
        <v>7</v>
      </c>
      <c r="E165" s="26">
        <v>7</v>
      </c>
      <c r="F165" s="30">
        <f>(D165+E165)/2</f>
        <v>7</v>
      </c>
      <c r="G165" s="27">
        <v>6</v>
      </c>
      <c r="H165" s="27">
        <v>5</v>
      </c>
      <c r="I165" s="31">
        <f>F165/(G165*0.6+H165*0.4)</f>
        <v>1.25</v>
      </c>
      <c r="J165" s="29">
        <f>I165*1</f>
        <v>1.25</v>
      </c>
    </row>
    <row r="166" spans="1:10" ht="15.6" x14ac:dyDescent="0.25">
      <c r="A166" s="24" t="s">
        <v>166</v>
      </c>
      <c r="B166" s="24" t="s">
        <v>204</v>
      </c>
      <c r="C166" s="24" t="s">
        <v>205</v>
      </c>
      <c r="D166" s="26">
        <v>5</v>
      </c>
      <c r="E166" s="26">
        <v>5</v>
      </c>
      <c r="F166" s="30">
        <f>(D166+E166)/2</f>
        <v>5</v>
      </c>
      <c r="G166" s="27">
        <v>6</v>
      </c>
      <c r="H166" s="27">
        <v>1</v>
      </c>
      <c r="I166" s="31">
        <f>F166/(G166*0.6+H166*0.4)</f>
        <v>1.2500000000000002</v>
      </c>
      <c r="J166" s="29">
        <f>I166*1</f>
        <v>1.2500000000000002</v>
      </c>
    </row>
    <row r="167" spans="1:10" ht="15.6" x14ac:dyDescent="0.25">
      <c r="A167" s="24" t="s">
        <v>166</v>
      </c>
      <c r="B167" s="24" t="s">
        <v>184</v>
      </c>
      <c r="C167" s="25" t="s">
        <v>185</v>
      </c>
      <c r="D167" s="26">
        <v>6</v>
      </c>
      <c r="E167" s="26">
        <v>7</v>
      </c>
      <c r="F167" s="30">
        <f>(D167+E167)/2</f>
        <v>6.5</v>
      </c>
      <c r="G167" s="27">
        <v>5</v>
      </c>
      <c r="H167" s="27">
        <v>5</v>
      </c>
      <c r="I167" s="31">
        <f>F167/(G167*0.6+H167*0.4)</f>
        <v>1.3</v>
      </c>
      <c r="J167" s="29">
        <f>I167*1</f>
        <v>1.3</v>
      </c>
    </row>
    <row r="168" spans="1:10" ht="15.6" x14ac:dyDescent="0.25">
      <c r="A168" s="24" t="s">
        <v>166</v>
      </c>
      <c r="B168" s="24" t="s">
        <v>238</v>
      </c>
      <c r="C168" s="24" t="s">
        <v>239</v>
      </c>
      <c r="D168" s="26">
        <v>5</v>
      </c>
      <c r="E168" s="26">
        <v>6</v>
      </c>
      <c r="F168" s="30">
        <f>(D168+E168)/2</f>
        <v>5.5</v>
      </c>
      <c r="G168" s="27">
        <v>3</v>
      </c>
      <c r="H168" s="27">
        <v>6</v>
      </c>
      <c r="I168" s="31">
        <f>F168/(G168*0.6+H168*0.4)</f>
        <v>1.3095238095238095</v>
      </c>
      <c r="J168" s="29">
        <f>I168*1</f>
        <v>1.3095238095238095</v>
      </c>
    </row>
    <row r="169" spans="1:10" ht="15.6" x14ac:dyDescent="0.25">
      <c r="A169" s="24" t="s">
        <v>166</v>
      </c>
      <c r="B169" s="24" t="s">
        <v>226</v>
      </c>
      <c r="C169" s="24" t="s">
        <v>227</v>
      </c>
      <c r="D169" s="26">
        <v>6</v>
      </c>
      <c r="E169" s="26">
        <v>5</v>
      </c>
      <c r="F169" s="30">
        <f>(D169+E169)/2</f>
        <v>5.5</v>
      </c>
      <c r="G169" s="27">
        <v>3</v>
      </c>
      <c r="H169" s="27">
        <v>6</v>
      </c>
      <c r="I169" s="31">
        <f>F169/(G169*0.6+H169*0.4)</f>
        <v>1.3095238095238095</v>
      </c>
      <c r="J169" s="29">
        <f>I169*1</f>
        <v>1.3095238095238095</v>
      </c>
    </row>
    <row r="170" spans="1:10" ht="15.6" x14ac:dyDescent="0.25">
      <c r="A170" s="24" t="s">
        <v>166</v>
      </c>
      <c r="B170" s="24" t="s">
        <v>250</v>
      </c>
      <c r="C170" s="25" t="s">
        <v>251</v>
      </c>
      <c r="D170" s="26">
        <v>5</v>
      </c>
      <c r="E170" s="26">
        <v>5</v>
      </c>
      <c r="F170" s="30">
        <f>(D170+E170)/2</f>
        <v>5</v>
      </c>
      <c r="G170" s="27">
        <v>3</v>
      </c>
      <c r="H170" s="27">
        <v>5</v>
      </c>
      <c r="I170" s="31">
        <f>F170/(G170*0.6+H170*0.4)</f>
        <v>1.3157894736842106</v>
      </c>
      <c r="J170" s="29">
        <f>I170*1</f>
        <v>1.3157894736842106</v>
      </c>
    </row>
    <row r="171" spans="1:10" ht="15.6" x14ac:dyDescent="0.25">
      <c r="A171" s="24" t="s">
        <v>166</v>
      </c>
      <c r="B171" s="24" t="s">
        <v>218</v>
      </c>
      <c r="C171" s="24" t="s">
        <v>219</v>
      </c>
      <c r="D171" s="26">
        <v>7</v>
      </c>
      <c r="E171" s="26">
        <v>7</v>
      </c>
      <c r="F171" s="30">
        <f>(D171+E171)/2</f>
        <v>7</v>
      </c>
      <c r="G171" s="27">
        <v>6</v>
      </c>
      <c r="H171" s="27">
        <v>4</v>
      </c>
      <c r="I171" s="31">
        <f>F171/(G171*0.6+H171*0.4)</f>
        <v>1.3461538461538463</v>
      </c>
      <c r="J171" s="29">
        <f>I171*1</f>
        <v>1.3461538461538463</v>
      </c>
    </row>
    <row r="172" spans="1:10" ht="15.6" x14ac:dyDescent="0.25">
      <c r="A172" s="24" t="s">
        <v>166</v>
      </c>
      <c r="B172" s="24" t="s">
        <v>230</v>
      </c>
      <c r="C172" s="24" t="s">
        <v>231</v>
      </c>
      <c r="D172" s="26">
        <v>6</v>
      </c>
      <c r="E172" s="26">
        <v>7</v>
      </c>
      <c r="F172" s="30">
        <f>(D172+E172)/2</f>
        <v>6.5</v>
      </c>
      <c r="G172" s="27">
        <v>6</v>
      </c>
      <c r="H172" s="27">
        <v>3</v>
      </c>
      <c r="I172" s="31">
        <f>F172/(G172*0.6+H172*0.4)</f>
        <v>1.3541666666666667</v>
      </c>
      <c r="J172" s="29">
        <f>I172*1</f>
        <v>1.3541666666666667</v>
      </c>
    </row>
    <row r="173" spans="1:10" ht="15.6" x14ac:dyDescent="0.25">
      <c r="A173" s="24" t="s">
        <v>166</v>
      </c>
      <c r="B173" s="24" t="s">
        <v>236</v>
      </c>
      <c r="C173" s="24" t="s">
        <v>237</v>
      </c>
      <c r="D173" s="26">
        <v>8</v>
      </c>
      <c r="E173" s="26">
        <v>8</v>
      </c>
      <c r="F173" s="30">
        <f>(D173+E173)/2</f>
        <v>8</v>
      </c>
      <c r="G173" s="27">
        <v>7</v>
      </c>
      <c r="H173" s="27">
        <v>4</v>
      </c>
      <c r="I173" s="31">
        <f>F173/(G173*0.6+H173*0.4)</f>
        <v>1.3793103448275861</v>
      </c>
      <c r="J173" s="29">
        <f>I173*1</f>
        <v>1.3793103448275861</v>
      </c>
    </row>
    <row r="174" spans="1:10" ht="15.6" x14ac:dyDescent="0.25">
      <c r="A174" s="24" t="s">
        <v>166</v>
      </c>
      <c r="B174" s="24" t="s">
        <v>214</v>
      </c>
      <c r="C174" s="25" t="s">
        <v>215</v>
      </c>
      <c r="D174" s="26">
        <v>5</v>
      </c>
      <c r="E174" s="26">
        <v>5</v>
      </c>
      <c r="F174" s="30">
        <f>(D174+E174)/2</f>
        <v>5</v>
      </c>
      <c r="G174" s="27">
        <v>4</v>
      </c>
      <c r="H174" s="27">
        <v>3</v>
      </c>
      <c r="I174" s="31">
        <f>F174/(G174*0.6+H174*0.4)</f>
        <v>1.3888888888888888</v>
      </c>
      <c r="J174" s="29">
        <f>I174*1</f>
        <v>1.3888888888888888</v>
      </c>
    </row>
    <row r="175" spans="1:10" ht="15.6" x14ac:dyDescent="0.25">
      <c r="A175" s="24" t="s">
        <v>166</v>
      </c>
      <c r="B175" s="24" t="s">
        <v>208</v>
      </c>
      <c r="C175" s="25" t="s">
        <v>209</v>
      </c>
      <c r="D175" s="26">
        <v>7</v>
      </c>
      <c r="E175" s="26">
        <v>7</v>
      </c>
      <c r="F175" s="30">
        <f>(D175+E175)/2</f>
        <v>7</v>
      </c>
      <c r="G175" s="27">
        <v>5</v>
      </c>
      <c r="H175" s="27">
        <v>5</v>
      </c>
      <c r="I175" s="31">
        <f>F175/(G175*0.6+H175*0.4)</f>
        <v>1.4</v>
      </c>
      <c r="J175" s="29">
        <f>I175*1</f>
        <v>1.4</v>
      </c>
    </row>
    <row r="176" spans="1:10" ht="15.6" x14ac:dyDescent="0.25">
      <c r="A176" s="24" t="s">
        <v>166</v>
      </c>
      <c r="B176" s="24" t="s">
        <v>256</v>
      </c>
      <c r="C176" s="25" t="s">
        <v>257</v>
      </c>
      <c r="D176" s="26">
        <v>7</v>
      </c>
      <c r="E176" s="26">
        <v>7</v>
      </c>
      <c r="F176" s="30">
        <f>(D176+E176)/2</f>
        <v>7</v>
      </c>
      <c r="G176" s="27">
        <v>3</v>
      </c>
      <c r="H176" s="27">
        <v>8</v>
      </c>
      <c r="I176" s="31">
        <f>F176/(G176*0.6+H176*0.4)</f>
        <v>1.4</v>
      </c>
      <c r="J176" s="29">
        <f>I176*1</f>
        <v>1.4</v>
      </c>
    </row>
    <row r="177" spans="1:10" ht="15.6" x14ac:dyDescent="0.25">
      <c r="A177" s="24" t="s">
        <v>166</v>
      </c>
      <c r="B177" s="24" t="s">
        <v>171</v>
      </c>
      <c r="C177" s="25" t="s">
        <v>172</v>
      </c>
      <c r="D177" s="26">
        <v>6</v>
      </c>
      <c r="E177" s="26">
        <v>7</v>
      </c>
      <c r="F177" s="30">
        <f>(D177+E177)/2</f>
        <v>6.5</v>
      </c>
      <c r="G177" s="27">
        <v>5</v>
      </c>
      <c r="H177" s="27">
        <v>4</v>
      </c>
      <c r="I177" s="31">
        <f>F177/(G177*0.6+H177*0.4)</f>
        <v>1.4130434782608696</v>
      </c>
      <c r="J177" s="29">
        <f>I177*1</f>
        <v>1.4130434782608696</v>
      </c>
    </row>
    <row r="178" spans="1:10" ht="15.6" x14ac:dyDescent="0.25">
      <c r="A178" s="24" t="s">
        <v>166</v>
      </c>
      <c r="B178" s="24" t="s">
        <v>238</v>
      </c>
      <c r="C178" s="24" t="s">
        <v>239</v>
      </c>
      <c r="D178" s="26">
        <v>6</v>
      </c>
      <c r="E178" s="26">
        <v>7</v>
      </c>
      <c r="F178" s="30">
        <f>(D178+E178)/2</f>
        <v>6.5</v>
      </c>
      <c r="G178" s="27">
        <v>5</v>
      </c>
      <c r="H178" s="27">
        <v>4</v>
      </c>
      <c r="I178" s="31">
        <f>F178/(G178*0.6+H178*0.4)</f>
        <v>1.4130434782608696</v>
      </c>
      <c r="J178" s="29">
        <f>I178*1</f>
        <v>1.4130434782608696</v>
      </c>
    </row>
    <row r="179" spans="1:10" ht="15.6" x14ac:dyDescent="0.25">
      <c r="A179" s="24" t="s">
        <v>166</v>
      </c>
      <c r="B179" s="24" t="s">
        <v>252</v>
      </c>
      <c r="C179" s="25" t="s">
        <v>253</v>
      </c>
      <c r="D179" s="26">
        <v>6</v>
      </c>
      <c r="E179" s="26">
        <v>7</v>
      </c>
      <c r="F179" s="30">
        <f>(D179+E179)/2</f>
        <v>6.5</v>
      </c>
      <c r="G179" s="27">
        <v>4</v>
      </c>
      <c r="H179" s="27">
        <v>5</v>
      </c>
      <c r="I179" s="31">
        <f>F179/(G179*0.6+H179*0.4)</f>
        <v>1.4772727272727271</v>
      </c>
      <c r="J179" s="29">
        <f>I179*1</f>
        <v>1.4772727272727271</v>
      </c>
    </row>
    <row r="180" spans="1:10" ht="15.6" x14ac:dyDescent="0.25">
      <c r="A180" s="24" t="s">
        <v>166</v>
      </c>
      <c r="B180" s="24" t="s">
        <v>232</v>
      </c>
      <c r="C180" s="24" t="s">
        <v>233</v>
      </c>
      <c r="D180" s="26">
        <v>7</v>
      </c>
      <c r="E180" s="26">
        <v>7</v>
      </c>
      <c r="F180" s="30">
        <f>(D180+E180)/2</f>
        <v>7</v>
      </c>
      <c r="G180" s="27">
        <v>5</v>
      </c>
      <c r="H180" s="27">
        <v>4</v>
      </c>
      <c r="I180" s="31">
        <f>F180/(G180*0.6+H180*0.4)</f>
        <v>1.5217391304347827</v>
      </c>
      <c r="J180" s="29">
        <f>I180*1</f>
        <v>1.5217391304347827</v>
      </c>
    </row>
    <row r="181" spans="1:10" ht="15.6" x14ac:dyDescent="0.25">
      <c r="A181" s="24" t="s">
        <v>166</v>
      </c>
      <c r="B181" s="24" t="s">
        <v>260</v>
      </c>
      <c r="C181" s="25" t="s">
        <v>261</v>
      </c>
      <c r="D181" s="26">
        <v>5</v>
      </c>
      <c r="E181" s="26">
        <v>6</v>
      </c>
      <c r="F181" s="30">
        <f>(D181+E181)/2</f>
        <v>5.5</v>
      </c>
      <c r="G181" s="27">
        <v>4</v>
      </c>
      <c r="H181" s="27">
        <v>3</v>
      </c>
      <c r="I181" s="31">
        <f>F181/(G181*0.6+H181*0.4)</f>
        <v>1.5277777777777777</v>
      </c>
      <c r="J181" s="29">
        <f>I181*1</f>
        <v>1.5277777777777777</v>
      </c>
    </row>
    <row r="182" spans="1:10" ht="15.6" x14ac:dyDescent="0.25">
      <c r="A182" s="24" t="s">
        <v>166</v>
      </c>
      <c r="B182" s="24" t="s">
        <v>175</v>
      </c>
      <c r="C182" s="25" t="s">
        <v>176</v>
      </c>
      <c r="D182" s="26">
        <v>5</v>
      </c>
      <c r="E182" s="26">
        <v>8</v>
      </c>
      <c r="F182" s="30">
        <f>(D182+E182)/2</f>
        <v>6.5</v>
      </c>
      <c r="G182" s="27">
        <v>3</v>
      </c>
      <c r="H182" s="27">
        <v>6</v>
      </c>
      <c r="I182" s="31">
        <f>F182/(G182*0.6+H182*0.4)</f>
        <v>1.5476190476190474</v>
      </c>
      <c r="J182" s="29">
        <f>I182*1</f>
        <v>1.5476190476190474</v>
      </c>
    </row>
    <row r="183" spans="1:10" ht="15.6" x14ac:dyDescent="0.25">
      <c r="A183" s="24" t="s">
        <v>166</v>
      </c>
      <c r="B183" s="24" t="s">
        <v>242</v>
      </c>
      <c r="C183" s="25" t="s">
        <v>243</v>
      </c>
      <c r="D183" s="26">
        <v>5</v>
      </c>
      <c r="E183" s="26">
        <v>8</v>
      </c>
      <c r="F183" s="30">
        <f>(D183+E183)/2</f>
        <v>6.5</v>
      </c>
      <c r="G183" s="27">
        <v>3</v>
      </c>
      <c r="H183" s="27">
        <v>6</v>
      </c>
      <c r="I183" s="31">
        <f>F183/(G183*0.6+H183*0.4)</f>
        <v>1.5476190476190474</v>
      </c>
      <c r="J183" s="29">
        <f>I183*1</f>
        <v>1.5476190476190474</v>
      </c>
    </row>
    <row r="184" spans="1:10" ht="15.6" x14ac:dyDescent="0.25">
      <c r="A184" s="24" t="s">
        <v>166</v>
      </c>
      <c r="B184" s="24" t="s">
        <v>197</v>
      </c>
      <c r="C184" s="25" t="s">
        <v>198</v>
      </c>
      <c r="D184" s="26">
        <v>5</v>
      </c>
      <c r="E184" s="26">
        <v>5</v>
      </c>
      <c r="F184" s="30">
        <f>(D184+E184)/2</f>
        <v>5</v>
      </c>
      <c r="G184" s="27">
        <v>2</v>
      </c>
      <c r="H184" s="27">
        <v>5</v>
      </c>
      <c r="I184" s="31">
        <f>F184/(G184*0.6+H184*0.4)</f>
        <v>1.5625</v>
      </c>
      <c r="J184" s="29">
        <f>I184*1</f>
        <v>1.5625</v>
      </c>
    </row>
    <row r="185" spans="1:10" ht="15.6" x14ac:dyDescent="0.25">
      <c r="A185" s="24" t="s">
        <v>166</v>
      </c>
      <c r="B185" s="24" t="s">
        <v>180</v>
      </c>
      <c r="C185" s="25" t="s">
        <v>181</v>
      </c>
      <c r="D185" s="26">
        <v>7</v>
      </c>
      <c r="E185" s="26">
        <v>8</v>
      </c>
      <c r="F185" s="30">
        <f>(D185+E185)/2</f>
        <v>7.5</v>
      </c>
      <c r="G185" s="27">
        <v>6</v>
      </c>
      <c r="H185" s="27">
        <v>3</v>
      </c>
      <c r="I185" s="31">
        <f>F185/(G185*0.6+H185*0.4)</f>
        <v>1.5625</v>
      </c>
      <c r="J185" s="29">
        <f>I185*1</f>
        <v>1.5625</v>
      </c>
    </row>
    <row r="186" spans="1:10" ht="15.6" x14ac:dyDescent="0.25">
      <c r="A186" s="24" t="s">
        <v>166</v>
      </c>
      <c r="B186" s="24" t="s">
        <v>264</v>
      </c>
      <c r="C186" s="25" t="s">
        <v>265</v>
      </c>
      <c r="D186" s="26">
        <v>6</v>
      </c>
      <c r="E186" s="26">
        <v>6</v>
      </c>
      <c r="F186" s="30">
        <f>(D186+E186)/2</f>
        <v>6</v>
      </c>
      <c r="G186" s="27">
        <v>3</v>
      </c>
      <c r="H186" s="27">
        <v>5</v>
      </c>
      <c r="I186" s="31">
        <f>F186/(G186*0.6+H186*0.4)</f>
        <v>1.5789473684210527</v>
      </c>
      <c r="J186" s="29">
        <f>I186*1</f>
        <v>1.5789473684210527</v>
      </c>
    </row>
    <row r="187" spans="1:10" ht="15.6" x14ac:dyDescent="0.25">
      <c r="A187" s="24" t="s">
        <v>166</v>
      </c>
      <c r="B187" s="24" t="s">
        <v>200</v>
      </c>
      <c r="C187" s="25" t="s">
        <v>201</v>
      </c>
      <c r="D187" s="26">
        <v>5</v>
      </c>
      <c r="E187" s="26">
        <v>4</v>
      </c>
      <c r="F187" s="30">
        <f>(D187+E187)/2</f>
        <v>4.5</v>
      </c>
      <c r="G187" s="27">
        <v>2</v>
      </c>
      <c r="H187" s="27">
        <v>4</v>
      </c>
      <c r="I187" s="31">
        <f>F187/(G187*0.6+H187*0.4)</f>
        <v>1.6071428571428572</v>
      </c>
      <c r="J187" s="29">
        <f>I187*1</f>
        <v>1.6071428571428572</v>
      </c>
    </row>
    <row r="188" spans="1:10" ht="15.6" x14ac:dyDescent="0.25">
      <c r="A188" s="24" t="s">
        <v>166</v>
      </c>
      <c r="B188" s="24" t="s">
        <v>260</v>
      </c>
      <c r="C188" s="25" t="s">
        <v>261</v>
      </c>
      <c r="D188" s="26">
        <v>5</v>
      </c>
      <c r="E188" s="26">
        <v>5</v>
      </c>
      <c r="F188" s="30">
        <f>(D188+E188)/2</f>
        <v>5</v>
      </c>
      <c r="G188" s="27">
        <v>3</v>
      </c>
      <c r="H188" s="27">
        <v>3</v>
      </c>
      <c r="I188" s="31">
        <f>F188/(G188*0.6+H188*0.4)</f>
        <v>1.6666666666666667</v>
      </c>
      <c r="J188" s="29">
        <f>I188*1</f>
        <v>1.6666666666666667</v>
      </c>
    </row>
    <row r="189" spans="1:10" ht="15.6" x14ac:dyDescent="0.25">
      <c r="A189" s="24" t="s">
        <v>166</v>
      </c>
      <c r="B189" s="24" t="s">
        <v>208</v>
      </c>
      <c r="C189" s="25" t="s">
        <v>209</v>
      </c>
      <c r="D189" s="26">
        <v>5</v>
      </c>
      <c r="E189" s="26">
        <v>5</v>
      </c>
      <c r="F189" s="30">
        <f>(D189+E189)/2</f>
        <v>5</v>
      </c>
      <c r="G189" s="27">
        <v>3</v>
      </c>
      <c r="H189" s="27">
        <v>3</v>
      </c>
      <c r="I189" s="31">
        <f>F189/(G189*0.6+H189*0.4)</f>
        <v>1.6666666666666667</v>
      </c>
      <c r="J189" s="29">
        <f>I189*1</f>
        <v>1.6666666666666667</v>
      </c>
    </row>
    <row r="190" spans="1:10" ht="15.6" x14ac:dyDescent="0.25">
      <c r="A190" s="24" t="s">
        <v>166</v>
      </c>
      <c r="B190" s="24" t="s">
        <v>228</v>
      </c>
      <c r="C190" s="24" t="s">
        <v>229</v>
      </c>
      <c r="D190" s="26">
        <v>7</v>
      </c>
      <c r="E190" s="26">
        <v>8</v>
      </c>
      <c r="F190" s="30">
        <f>(D190+E190)/2</f>
        <v>7.5</v>
      </c>
      <c r="G190" s="27">
        <v>4</v>
      </c>
      <c r="H190" s="27">
        <v>5</v>
      </c>
      <c r="I190" s="31">
        <f>F190/(G190*0.6+H190*0.4)</f>
        <v>1.7045454545454544</v>
      </c>
      <c r="J190" s="29">
        <f>I190*1</f>
        <v>1.7045454545454544</v>
      </c>
    </row>
    <row r="191" spans="1:10" ht="15.6" x14ac:dyDescent="0.25">
      <c r="A191" s="24" t="s">
        <v>166</v>
      </c>
      <c r="B191" s="24" t="s">
        <v>224</v>
      </c>
      <c r="C191" s="24" t="s">
        <v>225</v>
      </c>
      <c r="D191" s="26">
        <v>6</v>
      </c>
      <c r="E191" s="26">
        <v>7</v>
      </c>
      <c r="F191" s="30">
        <f>(D191+E191)/2</f>
        <v>6.5</v>
      </c>
      <c r="G191" s="27">
        <v>3</v>
      </c>
      <c r="H191" s="27">
        <v>5</v>
      </c>
      <c r="I191" s="31">
        <f>F191/(G191*0.6+H191*0.4)</f>
        <v>1.7105263157894737</v>
      </c>
      <c r="J191" s="29">
        <f>I191*1</f>
        <v>1.7105263157894737</v>
      </c>
    </row>
    <row r="192" spans="1:10" ht="15.6" x14ac:dyDescent="0.25">
      <c r="A192" s="24" t="s">
        <v>166</v>
      </c>
      <c r="B192" s="24" t="s">
        <v>234</v>
      </c>
      <c r="C192" s="24" t="s">
        <v>235</v>
      </c>
      <c r="D192" s="26">
        <v>8</v>
      </c>
      <c r="E192" s="26">
        <v>8</v>
      </c>
      <c r="F192" s="30">
        <f>(D192+E192)/2</f>
        <v>8</v>
      </c>
      <c r="G192" s="27">
        <v>3</v>
      </c>
      <c r="H192" s="27">
        <v>7</v>
      </c>
      <c r="I192" s="31">
        <f>F192/(G192*0.6+H192*0.4)</f>
        <v>1.7391304347826089</v>
      </c>
      <c r="J192" s="29">
        <f>I192*1</f>
        <v>1.7391304347826089</v>
      </c>
    </row>
    <row r="193" spans="1:10" ht="21.6" x14ac:dyDescent="0.25">
      <c r="A193" s="24" t="s">
        <v>166</v>
      </c>
      <c r="B193" s="24" t="s">
        <v>173</v>
      </c>
      <c r="C193" s="25" t="s">
        <v>174</v>
      </c>
      <c r="D193" s="26">
        <v>6</v>
      </c>
      <c r="E193" s="26">
        <v>6</v>
      </c>
      <c r="F193" s="30">
        <f>(D193+E193)/2</f>
        <v>6</v>
      </c>
      <c r="G193" s="27">
        <v>5</v>
      </c>
      <c r="H193" s="27">
        <v>1</v>
      </c>
      <c r="I193" s="31">
        <f>F193/(G193*0.6+H193*0.4)</f>
        <v>1.7647058823529411</v>
      </c>
      <c r="J193" s="29">
        <f>I193*1</f>
        <v>1.7647058823529411</v>
      </c>
    </row>
    <row r="194" spans="1:10" ht="15.6" x14ac:dyDescent="0.25">
      <c r="A194" s="24" t="s">
        <v>166</v>
      </c>
      <c r="B194" s="24" t="s">
        <v>236</v>
      </c>
      <c r="C194" s="24" t="s">
        <v>237</v>
      </c>
      <c r="D194" s="26">
        <v>6</v>
      </c>
      <c r="E194" s="26">
        <v>6</v>
      </c>
      <c r="F194" s="30">
        <f>(D194+E194)/2</f>
        <v>6</v>
      </c>
      <c r="G194" s="27">
        <v>3</v>
      </c>
      <c r="H194" s="27">
        <v>4</v>
      </c>
      <c r="I194" s="31">
        <f>F194/(G194*0.6+H194*0.4)</f>
        <v>1.7647058823529411</v>
      </c>
      <c r="J194" s="29">
        <f>I194*1</f>
        <v>1.7647058823529411</v>
      </c>
    </row>
    <row r="195" spans="1:10" ht="15.6" x14ac:dyDescent="0.25">
      <c r="A195" s="24" t="s">
        <v>166</v>
      </c>
      <c r="B195" s="24" t="s">
        <v>248</v>
      </c>
      <c r="C195" s="25" t="s">
        <v>249</v>
      </c>
      <c r="D195" s="26">
        <v>7</v>
      </c>
      <c r="E195" s="26">
        <v>8</v>
      </c>
      <c r="F195" s="30">
        <f>(D195+E195)/2</f>
        <v>7.5</v>
      </c>
      <c r="G195" s="27">
        <v>5</v>
      </c>
      <c r="H195" s="27">
        <v>3</v>
      </c>
      <c r="I195" s="31">
        <f>F195/(G195*0.6+H195*0.4)</f>
        <v>1.7857142857142856</v>
      </c>
      <c r="J195" s="29">
        <f>I195*1</f>
        <v>1.7857142857142856</v>
      </c>
    </row>
    <row r="196" spans="1:10" ht="15.6" x14ac:dyDescent="0.25">
      <c r="A196" s="24" t="s">
        <v>166</v>
      </c>
      <c r="B196" s="24" t="s">
        <v>250</v>
      </c>
      <c r="C196" s="25" t="s">
        <v>251</v>
      </c>
      <c r="D196" s="26">
        <v>7</v>
      </c>
      <c r="E196" s="26">
        <v>8</v>
      </c>
      <c r="F196" s="30">
        <f>(D196+E196)/2</f>
        <v>7.5</v>
      </c>
      <c r="G196" s="27">
        <v>5</v>
      </c>
      <c r="H196" s="27">
        <v>3</v>
      </c>
      <c r="I196" s="31">
        <f>F196/(G196*0.6+H196*0.4)</f>
        <v>1.7857142857142856</v>
      </c>
      <c r="J196" s="29">
        <f>I196*1</f>
        <v>1.7857142857142856</v>
      </c>
    </row>
    <row r="197" spans="1:10" ht="15.6" x14ac:dyDescent="0.25">
      <c r="A197" s="24" t="s">
        <v>166</v>
      </c>
      <c r="B197" s="24" t="s">
        <v>240</v>
      </c>
      <c r="C197" s="24" t="s">
        <v>241</v>
      </c>
      <c r="D197" s="26">
        <v>5</v>
      </c>
      <c r="E197" s="26">
        <v>5</v>
      </c>
      <c r="F197" s="30">
        <f>(D197+E197)/2</f>
        <v>5</v>
      </c>
      <c r="G197" s="27">
        <v>2</v>
      </c>
      <c r="H197" s="27">
        <v>4</v>
      </c>
      <c r="I197" s="31">
        <f>F197/(G197*0.6+H197*0.4)</f>
        <v>1.7857142857142858</v>
      </c>
      <c r="J197" s="29">
        <f>I197*1</f>
        <v>1.7857142857142858</v>
      </c>
    </row>
    <row r="198" spans="1:10" ht="15.6" x14ac:dyDescent="0.25">
      <c r="A198" s="24" t="s">
        <v>166</v>
      </c>
      <c r="B198" s="24" t="s">
        <v>169</v>
      </c>
      <c r="C198" s="25" t="s">
        <v>170</v>
      </c>
      <c r="D198" s="26">
        <v>8</v>
      </c>
      <c r="E198" s="26">
        <v>8</v>
      </c>
      <c r="F198" s="30">
        <f>(D198+E198)/2</f>
        <v>8</v>
      </c>
      <c r="G198" s="27">
        <v>4</v>
      </c>
      <c r="H198" s="27">
        <v>5</v>
      </c>
      <c r="I198" s="31">
        <f>F198/(G198*0.6+H198*0.4)</f>
        <v>1.8181818181818181</v>
      </c>
      <c r="J198" s="29">
        <f>I198*1</f>
        <v>1.8181818181818181</v>
      </c>
    </row>
    <row r="199" spans="1:10" ht="15.6" x14ac:dyDescent="0.25">
      <c r="A199" s="24" t="s">
        <v>166</v>
      </c>
      <c r="B199" s="24" t="s">
        <v>266</v>
      </c>
      <c r="C199" s="25" t="s">
        <v>267</v>
      </c>
      <c r="D199" s="26">
        <v>5</v>
      </c>
      <c r="E199" s="26">
        <v>6</v>
      </c>
      <c r="F199" s="30">
        <f>(D199+E199)/2</f>
        <v>5.5</v>
      </c>
      <c r="G199" s="27">
        <v>3</v>
      </c>
      <c r="H199" s="27">
        <v>3</v>
      </c>
      <c r="I199" s="31">
        <f>F199/(G199*0.6+H199*0.4)</f>
        <v>1.8333333333333333</v>
      </c>
      <c r="J199" s="29">
        <f>I199*1</f>
        <v>1.8333333333333333</v>
      </c>
    </row>
    <row r="200" spans="1:10" ht="15.6" x14ac:dyDescent="0.25">
      <c r="A200" s="24" t="s">
        <v>166</v>
      </c>
      <c r="B200" s="24" t="s">
        <v>17</v>
      </c>
      <c r="C200" s="25" t="s">
        <v>179</v>
      </c>
      <c r="D200" s="26">
        <v>7</v>
      </c>
      <c r="E200" s="26">
        <v>7</v>
      </c>
      <c r="F200" s="30">
        <f>(D200+E200)/2</f>
        <v>7</v>
      </c>
      <c r="G200" s="27">
        <v>3</v>
      </c>
      <c r="H200" s="27">
        <v>5</v>
      </c>
      <c r="I200" s="31">
        <f>F200/(G200*0.6+H200*0.4)</f>
        <v>1.8421052631578949</v>
      </c>
      <c r="J200" s="29">
        <f>I200*1</f>
        <v>1.8421052631578949</v>
      </c>
    </row>
    <row r="201" spans="1:10" ht="15.6" x14ac:dyDescent="0.25">
      <c r="A201" s="24" t="s">
        <v>166</v>
      </c>
      <c r="B201" s="24" t="s">
        <v>190</v>
      </c>
      <c r="C201" s="25" t="s">
        <v>191</v>
      </c>
      <c r="D201" s="26">
        <v>8</v>
      </c>
      <c r="E201" s="26">
        <v>8</v>
      </c>
      <c r="F201" s="30">
        <f>(D201+E201)/2</f>
        <v>8</v>
      </c>
      <c r="G201" s="27">
        <v>5</v>
      </c>
      <c r="H201" s="27">
        <v>3</v>
      </c>
      <c r="I201" s="31">
        <f>F201/(G201*0.6+H201*0.4)</f>
        <v>1.9047619047619047</v>
      </c>
      <c r="J201" s="29">
        <f>I201*1</f>
        <v>1.9047619047619047</v>
      </c>
    </row>
    <row r="202" spans="1:10" ht="15.6" x14ac:dyDescent="0.25">
      <c r="A202" s="24" t="s">
        <v>166</v>
      </c>
      <c r="B202" s="24" t="s">
        <v>220</v>
      </c>
      <c r="C202" s="24" t="s">
        <v>221</v>
      </c>
      <c r="D202" s="26">
        <v>5</v>
      </c>
      <c r="E202" s="26">
        <v>8</v>
      </c>
      <c r="F202" s="30">
        <f>(D202+E202)/2</f>
        <v>6.5</v>
      </c>
      <c r="G202" s="27">
        <v>3</v>
      </c>
      <c r="H202" s="27">
        <v>4</v>
      </c>
      <c r="I202" s="31">
        <f>F202/(G202*0.6+H202*0.4)</f>
        <v>1.911764705882353</v>
      </c>
      <c r="J202" s="29">
        <f>I202*1</f>
        <v>1.911764705882353</v>
      </c>
    </row>
    <row r="203" spans="1:10" ht="15.6" x14ac:dyDescent="0.25">
      <c r="A203" s="24" t="s">
        <v>166</v>
      </c>
      <c r="B203" s="24" t="s">
        <v>226</v>
      </c>
      <c r="C203" s="24" t="s">
        <v>227</v>
      </c>
      <c r="D203" s="26">
        <v>7</v>
      </c>
      <c r="E203" s="26">
        <v>8</v>
      </c>
      <c r="F203" s="30">
        <f>(D203+E203)/2</f>
        <v>7.5</v>
      </c>
      <c r="G203" s="27">
        <v>3</v>
      </c>
      <c r="H203" s="27">
        <v>5</v>
      </c>
      <c r="I203" s="31">
        <f>F203/(G203*0.6+H203*0.4)</f>
        <v>1.9736842105263159</v>
      </c>
      <c r="J203" s="29">
        <f>I203*1</f>
        <v>1.9736842105263159</v>
      </c>
    </row>
    <row r="204" spans="1:10" ht="15.6" x14ac:dyDescent="0.25">
      <c r="A204" s="24" t="s">
        <v>166</v>
      </c>
      <c r="B204" s="24" t="s">
        <v>240</v>
      </c>
      <c r="C204" s="24" t="s">
        <v>241</v>
      </c>
      <c r="D204" s="26">
        <v>6</v>
      </c>
      <c r="E204" s="26">
        <v>6</v>
      </c>
      <c r="F204" s="30">
        <f>(D204+E204)/2</f>
        <v>6</v>
      </c>
      <c r="G204" s="27">
        <v>3</v>
      </c>
      <c r="H204" s="27">
        <v>3</v>
      </c>
      <c r="I204" s="31">
        <f>F204/(G204*0.6+H204*0.4)</f>
        <v>2</v>
      </c>
      <c r="J204" s="29">
        <f>I204*1</f>
        <v>2</v>
      </c>
    </row>
    <row r="205" spans="1:10" ht="15.6" x14ac:dyDescent="0.25">
      <c r="A205" s="24" t="s">
        <v>166</v>
      </c>
      <c r="B205" s="24" t="s">
        <v>17</v>
      </c>
      <c r="C205" s="25" t="s">
        <v>179</v>
      </c>
      <c r="D205" s="26">
        <v>7</v>
      </c>
      <c r="E205" s="26">
        <v>7</v>
      </c>
      <c r="F205" s="30">
        <f>(D205+E205)/2</f>
        <v>7</v>
      </c>
      <c r="G205" s="27">
        <v>3</v>
      </c>
      <c r="H205" s="27">
        <v>4</v>
      </c>
      <c r="I205" s="31">
        <f>F205/(G205*0.6+H205*0.4)</f>
        <v>2.0588235294117649</v>
      </c>
      <c r="J205" s="29">
        <f>I205*1</f>
        <v>2.0588235294117649</v>
      </c>
    </row>
    <row r="206" spans="1:10" ht="15.6" x14ac:dyDescent="0.25">
      <c r="A206" s="24" t="s">
        <v>166</v>
      </c>
      <c r="B206" s="24" t="s">
        <v>186</v>
      </c>
      <c r="C206" s="25" t="s">
        <v>187</v>
      </c>
      <c r="D206" s="26">
        <v>7</v>
      </c>
      <c r="E206" s="26">
        <v>7</v>
      </c>
      <c r="F206" s="30">
        <f>(D206+E206)/2</f>
        <v>7</v>
      </c>
      <c r="G206" s="27">
        <v>3</v>
      </c>
      <c r="H206" s="27">
        <v>4</v>
      </c>
      <c r="I206" s="31">
        <f>F206/(G206*0.6+H206*0.4)</f>
        <v>2.0588235294117649</v>
      </c>
      <c r="J206" s="29">
        <f>I206*1</f>
        <v>2.0588235294117649</v>
      </c>
    </row>
    <row r="207" spans="1:10" ht="15.6" x14ac:dyDescent="0.25">
      <c r="A207" s="24" t="s">
        <v>166</v>
      </c>
      <c r="B207" s="24" t="s">
        <v>224</v>
      </c>
      <c r="C207" s="24" t="s">
        <v>225</v>
      </c>
      <c r="D207" s="26">
        <v>7</v>
      </c>
      <c r="E207" s="26">
        <v>7</v>
      </c>
      <c r="F207" s="30">
        <f>(D207+E207)/2</f>
        <v>7</v>
      </c>
      <c r="G207" s="27">
        <v>3</v>
      </c>
      <c r="H207" s="27">
        <v>4</v>
      </c>
      <c r="I207" s="31">
        <f>F207/(G207*0.6+H207*0.4)</f>
        <v>2.0588235294117649</v>
      </c>
      <c r="J207" s="29">
        <f>I207*1</f>
        <v>2.0588235294117649</v>
      </c>
    </row>
    <row r="208" spans="1:10" ht="15.6" x14ac:dyDescent="0.25">
      <c r="A208" s="24" t="s">
        <v>166</v>
      </c>
      <c r="B208" s="24" t="s">
        <v>78</v>
      </c>
      <c r="C208" s="25" t="s">
        <v>199</v>
      </c>
      <c r="D208" s="26">
        <v>5</v>
      </c>
      <c r="E208" s="26">
        <v>5</v>
      </c>
      <c r="F208" s="30">
        <f>(D208+E208)/2</f>
        <v>5</v>
      </c>
      <c r="G208" s="27">
        <v>2</v>
      </c>
      <c r="H208" s="27">
        <v>3</v>
      </c>
      <c r="I208" s="31">
        <f>F208/(G208*0.6+H208*0.4)</f>
        <v>2.083333333333333</v>
      </c>
      <c r="J208" s="29">
        <f>I208*1</f>
        <v>2.083333333333333</v>
      </c>
    </row>
    <row r="209" spans="1:10" ht="15.6" x14ac:dyDescent="0.25">
      <c r="A209" s="24" t="s">
        <v>166</v>
      </c>
      <c r="B209" s="24" t="s">
        <v>244</v>
      </c>
      <c r="C209" s="25" t="s">
        <v>245</v>
      </c>
      <c r="D209" s="26">
        <v>7</v>
      </c>
      <c r="E209" s="26">
        <v>8</v>
      </c>
      <c r="F209" s="30">
        <f>(D209+E209)/2</f>
        <v>7.5</v>
      </c>
      <c r="G209" s="27">
        <v>4</v>
      </c>
      <c r="H209" s="27">
        <v>3</v>
      </c>
      <c r="I209" s="31">
        <f>F209/(G209*0.6+H209*0.4)</f>
        <v>2.0833333333333335</v>
      </c>
      <c r="J209" s="29">
        <f>I209*1</f>
        <v>2.0833333333333335</v>
      </c>
    </row>
    <row r="210" spans="1:10" ht="15.6" x14ac:dyDescent="0.25">
      <c r="A210" s="24" t="s">
        <v>166</v>
      </c>
      <c r="B210" s="24" t="s">
        <v>214</v>
      </c>
      <c r="C210" s="25" t="s">
        <v>215</v>
      </c>
      <c r="D210" s="26">
        <v>8</v>
      </c>
      <c r="E210" s="26">
        <v>8</v>
      </c>
      <c r="F210" s="30">
        <f>(D210+E210)/2</f>
        <v>8</v>
      </c>
      <c r="G210" s="27">
        <v>5</v>
      </c>
      <c r="H210" s="27">
        <v>2</v>
      </c>
      <c r="I210" s="31">
        <f>F210/(G210*0.6+H210*0.4)</f>
        <v>2.1052631578947367</v>
      </c>
      <c r="J210" s="29">
        <f>I210*1</f>
        <v>2.1052631578947367</v>
      </c>
    </row>
    <row r="211" spans="1:10" ht="15.6" x14ac:dyDescent="0.25">
      <c r="A211" s="24" t="s">
        <v>166</v>
      </c>
      <c r="B211" s="24" t="s">
        <v>216</v>
      </c>
      <c r="C211" s="24" t="s">
        <v>217</v>
      </c>
      <c r="D211" s="26">
        <v>6</v>
      </c>
      <c r="E211" s="26">
        <v>7</v>
      </c>
      <c r="F211" s="30">
        <f>(D211+E211)/2</f>
        <v>6.5</v>
      </c>
      <c r="G211" s="27">
        <v>3</v>
      </c>
      <c r="H211" s="27">
        <v>3</v>
      </c>
      <c r="I211" s="31">
        <f>F211/(G211*0.6+H211*0.4)</f>
        <v>2.1666666666666665</v>
      </c>
      <c r="J211" s="29">
        <f>I211*1</f>
        <v>2.1666666666666665</v>
      </c>
    </row>
    <row r="212" spans="1:10" ht="15.6" x14ac:dyDescent="0.25">
      <c r="A212" s="24" t="s">
        <v>166</v>
      </c>
      <c r="B212" s="24" t="s">
        <v>222</v>
      </c>
      <c r="C212" s="24" t="s">
        <v>223</v>
      </c>
      <c r="D212" s="26">
        <v>7</v>
      </c>
      <c r="E212" s="26">
        <v>8</v>
      </c>
      <c r="F212" s="30">
        <f>(D212+E212)/2</f>
        <v>7.5</v>
      </c>
      <c r="G212" s="27">
        <v>3</v>
      </c>
      <c r="H212" s="27">
        <v>4</v>
      </c>
      <c r="I212" s="31">
        <f>F212/(G212*0.6+H212*0.4)</f>
        <v>2.2058823529411766</v>
      </c>
      <c r="J212" s="29">
        <f>I212*1</f>
        <v>2.2058823529411766</v>
      </c>
    </row>
    <row r="213" spans="1:10" ht="15.6" x14ac:dyDescent="0.25">
      <c r="A213" s="24" t="s">
        <v>166</v>
      </c>
      <c r="B213" s="24" t="s">
        <v>182</v>
      </c>
      <c r="C213" s="25" t="s">
        <v>183</v>
      </c>
      <c r="D213" s="26">
        <v>7</v>
      </c>
      <c r="E213" s="26">
        <v>8</v>
      </c>
      <c r="F213" s="30">
        <f>(D213+E213)/2</f>
        <v>7.5</v>
      </c>
      <c r="G213" s="27">
        <v>3</v>
      </c>
      <c r="H213" s="27">
        <v>4</v>
      </c>
      <c r="I213" s="31">
        <f>F213/(G213*0.6+H213*0.4)</f>
        <v>2.2058823529411766</v>
      </c>
      <c r="J213" s="29">
        <f>I213*1</f>
        <v>2.2058823529411766</v>
      </c>
    </row>
    <row r="214" spans="1:10" ht="15.6" x14ac:dyDescent="0.25">
      <c r="A214" s="24" t="s">
        <v>166</v>
      </c>
      <c r="B214" s="24" t="s">
        <v>193</v>
      </c>
      <c r="C214" s="25" t="s">
        <v>194</v>
      </c>
      <c r="D214" s="26">
        <v>5</v>
      </c>
      <c r="E214" s="26">
        <v>5</v>
      </c>
      <c r="F214" s="30">
        <f>(D214+E214)/2</f>
        <v>5</v>
      </c>
      <c r="G214" s="27">
        <v>3</v>
      </c>
      <c r="H214" s="27">
        <v>1</v>
      </c>
      <c r="I214" s="31">
        <f>F214/(G214*0.6+H214*0.4)</f>
        <v>2.2727272727272729</v>
      </c>
      <c r="J214" s="29">
        <f>I214*1</f>
        <v>2.2727272727272729</v>
      </c>
    </row>
    <row r="215" spans="1:10" ht="15.6" x14ac:dyDescent="0.25">
      <c r="A215" s="24" t="s">
        <v>166</v>
      </c>
      <c r="B215" s="24" t="s">
        <v>202</v>
      </c>
      <c r="C215" s="24" t="s">
        <v>203</v>
      </c>
      <c r="D215" s="26">
        <v>5</v>
      </c>
      <c r="E215" s="26">
        <v>5</v>
      </c>
      <c r="F215" s="30">
        <f>(D215+E215)/2</f>
        <v>5</v>
      </c>
      <c r="G215" s="27">
        <v>3</v>
      </c>
      <c r="H215" s="27">
        <v>1</v>
      </c>
      <c r="I215" s="31">
        <f>F215/(G215*0.6+H215*0.4)</f>
        <v>2.2727272727272729</v>
      </c>
      <c r="J215" s="29">
        <f>I215*1</f>
        <v>2.2727272727272729</v>
      </c>
    </row>
    <row r="216" spans="1:10" ht="15.6" x14ac:dyDescent="0.25">
      <c r="A216" s="24" t="s">
        <v>166</v>
      </c>
      <c r="B216" s="24" t="s">
        <v>246</v>
      </c>
      <c r="C216" s="25" t="s">
        <v>247</v>
      </c>
      <c r="D216" s="26">
        <v>5</v>
      </c>
      <c r="E216" s="26">
        <v>5</v>
      </c>
      <c r="F216" s="30">
        <f>(D216+E216)/2</f>
        <v>5</v>
      </c>
      <c r="G216" s="27">
        <v>3</v>
      </c>
      <c r="H216" s="27">
        <v>1</v>
      </c>
      <c r="I216" s="31">
        <f>F216/(G216*0.6+H216*0.4)</f>
        <v>2.2727272727272729</v>
      </c>
      <c r="J216" s="29">
        <f>I216*1</f>
        <v>2.2727272727272729</v>
      </c>
    </row>
    <row r="217" spans="1:10" ht="15.6" x14ac:dyDescent="0.25">
      <c r="A217" s="24" t="s">
        <v>166</v>
      </c>
      <c r="B217" s="24" t="s">
        <v>252</v>
      </c>
      <c r="C217" s="25" t="s">
        <v>253</v>
      </c>
      <c r="D217" s="26">
        <v>5</v>
      </c>
      <c r="E217" s="26">
        <v>5</v>
      </c>
      <c r="F217" s="30">
        <f>(D217+E217)/2</f>
        <v>5</v>
      </c>
      <c r="G217" s="27">
        <v>3</v>
      </c>
      <c r="H217" s="27">
        <v>1</v>
      </c>
      <c r="I217" s="31">
        <f>F217/(G217*0.6+H217*0.4)</f>
        <v>2.2727272727272729</v>
      </c>
      <c r="J217" s="29">
        <f>I217*1</f>
        <v>2.2727272727272729</v>
      </c>
    </row>
    <row r="218" spans="1:10" ht="15.6" x14ac:dyDescent="0.25">
      <c r="A218" s="24" t="s">
        <v>166</v>
      </c>
      <c r="B218" s="24" t="s">
        <v>184</v>
      </c>
      <c r="C218" s="25" t="s">
        <v>185</v>
      </c>
      <c r="D218" s="26">
        <v>6</v>
      </c>
      <c r="E218" s="26">
        <v>7</v>
      </c>
      <c r="F218" s="30">
        <f>(D218+E218)/2</f>
        <v>6.5</v>
      </c>
      <c r="G218" s="27">
        <v>2</v>
      </c>
      <c r="H218" s="27">
        <v>4</v>
      </c>
      <c r="I218" s="31">
        <f>F218/(G218*0.6+H218*0.4)</f>
        <v>2.3214285714285716</v>
      </c>
      <c r="J218" s="29">
        <f>I218*1</f>
        <v>2.3214285714285716</v>
      </c>
    </row>
    <row r="219" spans="1:10" ht="27" customHeight="1" x14ac:dyDescent="0.25">
      <c r="A219" s="24" t="s">
        <v>166</v>
      </c>
      <c r="B219" s="24" t="s">
        <v>188</v>
      </c>
      <c r="C219" s="25" t="s">
        <v>189</v>
      </c>
      <c r="D219" s="26">
        <v>7</v>
      </c>
      <c r="E219" s="26">
        <v>6</v>
      </c>
      <c r="F219" s="30">
        <f>(D219+E219)/2</f>
        <v>6.5</v>
      </c>
      <c r="G219" s="27">
        <v>2</v>
      </c>
      <c r="H219" s="27">
        <v>4</v>
      </c>
      <c r="I219" s="31">
        <f>F219/(G219*0.6+H219*0.4)</f>
        <v>2.3214285714285716</v>
      </c>
      <c r="J219" s="29">
        <f>I219*1</f>
        <v>2.3214285714285716</v>
      </c>
    </row>
    <row r="220" spans="1:10" ht="15.6" x14ac:dyDescent="0.25">
      <c r="A220" s="24" t="s">
        <v>166</v>
      </c>
      <c r="B220" s="24" t="s">
        <v>186</v>
      </c>
      <c r="C220" s="25" t="s">
        <v>187</v>
      </c>
      <c r="D220" s="26">
        <v>7</v>
      </c>
      <c r="E220" s="26">
        <v>7</v>
      </c>
      <c r="F220" s="30">
        <f>(D220+E220)/2</f>
        <v>7</v>
      </c>
      <c r="G220" s="27">
        <v>3</v>
      </c>
      <c r="H220" s="27">
        <v>3</v>
      </c>
      <c r="I220" s="31">
        <f>F220/(G220*0.6+H220*0.4)</f>
        <v>2.3333333333333335</v>
      </c>
      <c r="J220" s="29">
        <f>I220*1</f>
        <v>2.3333333333333335</v>
      </c>
    </row>
    <row r="221" spans="1:10" ht="15.6" x14ac:dyDescent="0.25">
      <c r="A221" s="24" t="s">
        <v>166</v>
      </c>
      <c r="B221" s="24" t="s">
        <v>254</v>
      </c>
      <c r="C221" s="25" t="s">
        <v>255</v>
      </c>
      <c r="D221" s="26">
        <v>7</v>
      </c>
      <c r="E221" s="26">
        <v>7</v>
      </c>
      <c r="F221" s="30">
        <f>(D221+E221)/2</f>
        <v>7</v>
      </c>
      <c r="G221" s="27">
        <v>3</v>
      </c>
      <c r="H221" s="27">
        <v>3</v>
      </c>
      <c r="I221" s="31">
        <f>F221/(G221*0.6+H221*0.4)</f>
        <v>2.3333333333333335</v>
      </c>
      <c r="J221" s="29">
        <f>I221*1</f>
        <v>2.3333333333333335</v>
      </c>
    </row>
    <row r="222" spans="1:10" ht="15.6" x14ac:dyDescent="0.25">
      <c r="A222" s="24" t="s">
        <v>166</v>
      </c>
      <c r="B222" s="24" t="s">
        <v>169</v>
      </c>
      <c r="C222" s="25" t="s">
        <v>170</v>
      </c>
      <c r="D222" s="26">
        <v>8</v>
      </c>
      <c r="E222" s="26">
        <v>8</v>
      </c>
      <c r="F222" s="30">
        <f>(D222+E222)/2</f>
        <v>8</v>
      </c>
      <c r="G222" s="27">
        <v>5</v>
      </c>
      <c r="H222" s="27">
        <v>1</v>
      </c>
      <c r="I222" s="31">
        <f>F222/(G222*0.6+H222*0.4)</f>
        <v>2.3529411764705883</v>
      </c>
      <c r="J222" s="29">
        <f>I222*1</f>
        <v>2.3529411764705883</v>
      </c>
    </row>
    <row r="223" spans="1:10" ht="21.6" x14ac:dyDescent="0.25">
      <c r="A223" s="24" t="s">
        <v>166</v>
      </c>
      <c r="B223" s="24" t="s">
        <v>173</v>
      </c>
      <c r="C223" s="25" t="s">
        <v>174</v>
      </c>
      <c r="D223" s="26">
        <v>6</v>
      </c>
      <c r="E223" s="26">
        <v>6</v>
      </c>
      <c r="F223" s="27">
        <f>(D223+E223)/2</f>
        <v>6</v>
      </c>
      <c r="G223" s="27">
        <v>2</v>
      </c>
      <c r="H223" s="27">
        <v>3</v>
      </c>
      <c r="I223" s="28">
        <f>F223/(G223*0.6+H223*0.4)</f>
        <v>2.4999999999999996</v>
      </c>
      <c r="J223" s="29">
        <f>I223*1</f>
        <v>2.4999999999999996</v>
      </c>
    </row>
    <row r="224" spans="1:10" ht="15.6" x14ac:dyDescent="0.25">
      <c r="A224" s="24" t="s">
        <v>166</v>
      </c>
      <c r="B224" s="24" t="s">
        <v>167</v>
      </c>
      <c r="C224" s="25" t="s">
        <v>168</v>
      </c>
      <c r="D224" s="26">
        <v>6</v>
      </c>
      <c r="E224" s="26">
        <v>8</v>
      </c>
      <c r="F224" s="27">
        <f>(D224+E224)/2</f>
        <v>7</v>
      </c>
      <c r="G224" s="27">
        <v>4</v>
      </c>
      <c r="H224" s="27">
        <v>1</v>
      </c>
      <c r="I224" s="28">
        <f>F224/(G224*0.6+H224*0.4)</f>
        <v>2.5</v>
      </c>
      <c r="J224" s="29">
        <f>I224*1</f>
        <v>2.5</v>
      </c>
    </row>
    <row r="225" spans="1:10" ht="15.6" x14ac:dyDescent="0.25">
      <c r="A225" s="24" t="s">
        <v>166</v>
      </c>
      <c r="B225" s="24" t="s">
        <v>182</v>
      </c>
      <c r="C225" s="25" t="s">
        <v>183</v>
      </c>
      <c r="D225" s="26">
        <v>7</v>
      </c>
      <c r="E225" s="26">
        <v>8</v>
      </c>
      <c r="F225" s="30">
        <f>(D225+E225)/2</f>
        <v>7.5</v>
      </c>
      <c r="G225" s="27">
        <v>3</v>
      </c>
      <c r="H225" s="27">
        <v>3</v>
      </c>
      <c r="I225" s="31">
        <f>F225/(G225*0.6+H225*0.4)</f>
        <v>2.5</v>
      </c>
      <c r="J225" s="29">
        <f>I225*1</f>
        <v>2.5</v>
      </c>
    </row>
    <row r="226" spans="1:10" ht="15.6" x14ac:dyDescent="0.25">
      <c r="A226" s="24" t="s">
        <v>166</v>
      </c>
      <c r="B226" s="24" t="s">
        <v>230</v>
      </c>
      <c r="C226" s="24" t="s">
        <v>231</v>
      </c>
      <c r="D226" s="26">
        <v>7</v>
      </c>
      <c r="E226" s="26">
        <v>8</v>
      </c>
      <c r="F226" s="30">
        <f>(D226+E226)/2</f>
        <v>7.5</v>
      </c>
      <c r="G226" s="27">
        <v>3</v>
      </c>
      <c r="H226" s="27">
        <v>3</v>
      </c>
      <c r="I226" s="31">
        <f>F226/(G226*0.6+H226*0.4)</f>
        <v>2.5</v>
      </c>
      <c r="J226" s="29">
        <f>I226*1</f>
        <v>2.5</v>
      </c>
    </row>
    <row r="227" spans="1:10" ht="15.6" x14ac:dyDescent="0.25">
      <c r="A227" s="24" t="s">
        <v>166</v>
      </c>
      <c r="B227" s="24" t="s">
        <v>171</v>
      </c>
      <c r="C227" s="25" t="s">
        <v>172</v>
      </c>
      <c r="D227" s="26">
        <v>6</v>
      </c>
      <c r="E227" s="26">
        <v>7</v>
      </c>
      <c r="F227" s="30">
        <f>(D227+E227)/2</f>
        <v>6.5</v>
      </c>
      <c r="G227" s="27">
        <v>3</v>
      </c>
      <c r="H227" s="27">
        <v>2</v>
      </c>
      <c r="I227" s="31">
        <f>F227/(G227*0.6+H227*0.4)</f>
        <v>2.5000000000000004</v>
      </c>
      <c r="J227" s="29">
        <f>I227*1</f>
        <v>2.5000000000000004</v>
      </c>
    </row>
    <row r="228" spans="1:10" ht="15.6" x14ac:dyDescent="0.25">
      <c r="A228" s="24" t="s">
        <v>166</v>
      </c>
      <c r="B228" s="24" t="s">
        <v>80</v>
      </c>
      <c r="C228" s="25" t="s">
        <v>192</v>
      </c>
      <c r="D228" s="26">
        <v>5</v>
      </c>
      <c r="E228" s="26">
        <v>6</v>
      </c>
      <c r="F228" s="30">
        <f>(D228+E228)/2</f>
        <v>5.5</v>
      </c>
      <c r="G228" s="27">
        <v>3</v>
      </c>
      <c r="H228" s="27">
        <v>1</v>
      </c>
      <c r="I228" s="31">
        <f>F228/(G228*0.6+H228*0.4)</f>
        <v>2.5000000000000004</v>
      </c>
      <c r="J228" s="29">
        <f>I228*1</f>
        <v>2.5000000000000004</v>
      </c>
    </row>
    <row r="229" spans="1:10" ht="15.6" x14ac:dyDescent="0.25">
      <c r="A229" s="24" t="s">
        <v>166</v>
      </c>
      <c r="B229" s="24" t="s">
        <v>210</v>
      </c>
      <c r="C229" s="25" t="s">
        <v>211</v>
      </c>
      <c r="D229" s="26">
        <v>6</v>
      </c>
      <c r="E229" s="26">
        <v>5</v>
      </c>
      <c r="F229" s="30">
        <f>(D229+E229)/2</f>
        <v>5.5</v>
      </c>
      <c r="G229" s="27">
        <v>3</v>
      </c>
      <c r="H229" s="27">
        <v>1</v>
      </c>
      <c r="I229" s="31">
        <f>F229/(G229*0.6+H229*0.4)</f>
        <v>2.5000000000000004</v>
      </c>
      <c r="J229" s="29">
        <f>I229*1</f>
        <v>2.5000000000000004</v>
      </c>
    </row>
    <row r="230" spans="1:10" ht="15.6" x14ac:dyDescent="0.25">
      <c r="A230" s="24" t="s">
        <v>166</v>
      </c>
      <c r="B230" s="24" t="s">
        <v>216</v>
      </c>
      <c r="C230" s="24" t="s">
        <v>217</v>
      </c>
      <c r="D230" s="26">
        <v>6</v>
      </c>
      <c r="E230" s="26">
        <v>7</v>
      </c>
      <c r="F230" s="30">
        <f>(D230+E230)/2</f>
        <v>6.5</v>
      </c>
      <c r="G230" s="27">
        <v>3</v>
      </c>
      <c r="H230" s="27">
        <v>2</v>
      </c>
      <c r="I230" s="31">
        <f>F230/(G230*0.6+H230*0.4)</f>
        <v>2.5000000000000004</v>
      </c>
      <c r="J230" s="29">
        <f>I230*1</f>
        <v>2.5000000000000004</v>
      </c>
    </row>
    <row r="231" spans="1:10" ht="15.6" x14ac:dyDescent="0.25">
      <c r="A231" s="24" t="s">
        <v>166</v>
      </c>
      <c r="B231" s="24" t="s">
        <v>188</v>
      </c>
      <c r="C231" s="25" t="s">
        <v>189</v>
      </c>
      <c r="D231" s="26">
        <v>7</v>
      </c>
      <c r="E231" s="26">
        <v>6</v>
      </c>
      <c r="F231" s="30">
        <f>(D231+E231)/2</f>
        <v>6.5</v>
      </c>
      <c r="G231" s="27">
        <v>3</v>
      </c>
      <c r="H231" s="27">
        <v>2</v>
      </c>
      <c r="I231" s="31">
        <f>F231/(G231*0.6+H231*0.4)</f>
        <v>2.5000000000000004</v>
      </c>
      <c r="J231" s="29">
        <f>I231*1</f>
        <v>2.5000000000000004</v>
      </c>
    </row>
    <row r="232" spans="1:10" ht="15.6" x14ac:dyDescent="0.25">
      <c r="A232" s="24" t="s">
        <v>166</v>
      </c>
      <c r="B232" s="24" t="s">
        <v>256</v>
      </c>
      <c r="C232" s="25" t="s">
        <v>257</v>
      </c>
      <c r="D232" s="26">
        <v>7</v>
      </c>
      <c r="E232" s="26">
        <v>6</v>
      </c>
      <c r="F232" s="30">
        <f>(D232+E232)/2</f>
        <v>6.5</v>
      </c>
      <c r="G232" s="27">
        <v>3</v>
      </c>
      <c r="H232" s="27">
        <v>2</v>
      </c>
      <c r="I232" s="31">
        <f>F232/(G232*0.6+H232*0.4)</f>
        <v>2.5000000000000004</v>
      </c>
      <c r="J232" s="29">
        <f>I232*1</f>
        <v>2.5000000000000004</v>
      </c>
    </row>
    <row r="233" spans="1:10" ht="15.6" x14ac:dyDescent="0.25">
      <c r="A233" s="24" t="s">
        <v>166</v>
      </c>
      <c r="B233" s="24" t="s">
        <v>177</v>
      </c>
      <c r="C233" s="25" t="s">
        <v>178</v>
      </c>
      <c r="D233" s="26">
        <v>7</v>
      </c>
      <c r="E233" s="26">
        <v>8</v>
      </c>
      <c r="F233" s="30">
        <f>(D233+E233)/2</f>
        <v>7.5</v>
      </c>
      <c r="G233" s="27">
        <v>4</v>
      </c>
      <c r="H233" s="27">
        <v>1</v>
      </c>
      <c r="I233" s="31">
        <f>F233/(G233*0.6+H233*0.4)</f>
        <v>2.6785714285714288</v>
      </c>
      <c r="J233" s="29">
        <f>I233*1</f>
        <v>2.6785714285714288</v>
      </c>
    </row>
    <row r="234" spans="1:10" ht="15.6" x14ac:dyDescent="0.25">
      <c r="A234" s="24" t="s">
        <v>166</v>
      </c>
      <c r="B234" s="24" t="s">
        <v>180</v>
      </c>
      <c r="C234" s="25" t="s">
        <v>181</v>
      </c>
      <c r="D234" s="26">
        <v>7</v>
      </c>
      <c r="E234" s="26">
        <v>8</v>
      </c>
      <c r="F234" s="30">
        <f>(D234+E234)/2</f>
        <v>7.5</v>
      </c>
      <c r="G234" s="27">
        <v>2</v>
      </c>
      <c r="H234" s="27">
        <v>4</v>
      </c>
      <c r="I234" s="31">
        <f>F234/(G234*0.6+H234*0.4)</f>
        <v>2.6785714285714288</v>
      </c>
      <c r="J234" s="29">
        <f>I234*1</f>
        <v>2.6785714285714288</v>
      </c>
    </row>
    <row r="235" spans="1:10" ht="15.6" x14ac:dyDescent="0.25">
      <c r="A235" s="24" t="s">
        <v>166</v>
      </c>
      <c r="B235" s="24" t="s">
        <v>212</v>
      </c>
      <c r="C235" s="25" t="s">
        <v>213</v>
      </c>
      <c r="D235" s="26">
        <v>6</v>
      </c>
      <c r="E235" s="26">
        <v>8</v>
      </c>
      <c r="F235" s="30">
        <f>(D235+E235)/2</f>
        <v>7</v>
      </c>
      <c r="G235" s="27">
        <v>3</v>
      </c>
      <c r="H235" s="27">
        <v>2</v>
      </c>
      <c r="I235" s="31">
        <f>F235/(G235*0.6+H235*0.4)</f>
        <v>2.6923076923076925</v>
      </c>
      <c r="J235" s="29">
        <f>I235*1</f>
        <v>2.6923076923076925</v>
      </c>
    </row>
    <row r="236" spans="1:10" ht="15.6" x14ac:dyDescent="0.25">
      <c r="A236" s="24" t="s">
        <v>166</v>
      </c>
      <c r="B236" s="24" t="s">
        <v>234</v>
      </c>
      <c r="C236" s="24" t="s">
        <v>235</v>
      </c>
      <c r="D236" s="26">
        <v>7</v>
      </c>
      <c r="E236" s="26">
        <v>6</v>
      </c>
      <c r="F236" s="30">
        <f>(D236+E236)/2</f>
        <v>6.5</v>
      </c>
      <c r="G236" s="27">
        <v>2</v>
      </c>
      <c r="H236" s="27">
        <v>3</v>
      </c>
      <c r="I236" s="31">
        <f>F236/(G236*0.6+H236*0.4)</f>
        <v>2.708333333333333</v>
      </c>
      <c r="J236" s="29">
        <f>I236*1</f>
        <v>2.708333333333333</v>
      </c>
    </row>
    <row r="237" spans="1:10" ht="15.6" x14ac:dyDescent="0.25">
      <c r="A237" s="24" t="s">
        <v>166</v>
      </c>
      <c r="B237" s="24" t="s">
        <v>258</v>
      </c>
      <c r="C237" s="25" t="s">
        <v>259</v>
      </c>
      <c r="D237" s="26">
        <v>6</v>
      </c>
      <c r="E237" s="26">
        <v>5</v>
      </c>
      <c r="F237" s="30">
        <f>(D237+E237)/2</f>
        <v>5.5</v>
      </c>
      <c r="G237" s="27">
        <v>2</v>
      </c>
      <c r="H237" s="27">
        <v>2</v>
      </c>
      <c r="I237" s="31">
        <f>F237/(G237*0.6+H237*0.4)</f>
        <v>2.75</v>
      </c>
      <c r="J237" s="29">
        <f>I237*1</f>
        <v>2.75</v>
      </c>
    </row>
    <row r="238" spans="1:10" ht="15.6" x14ac:dyDescent="0.25">
      <c r="A238" s="24" t="s">
        <v>166</v>
      </c>
      <c r="B238" s="24" t="s">
        <v>167</v>
      </c>
      <c r="C238" s="25" t="s">
        <v>168</v>
      </c>
      <c r="D238" s="26">
        <v>6</v>
      </c>
      <c r="E238" s="26">
        <v>8</v>
      </c>
      <c r="F238" s="30">
        <f>(D238+E238)/2</f>
        <v>7</v>
      </c>
      <c r="G238" s="27">
        <v>2</v>
      </c>
      <c r="H238" s="27">
        <v>3</v>
      </c>
      <c r="I238" s="31">
        <f>F238/(G238*0.6+H238*0.4)</f>
        <v>2.9166666666666661</v>
      </c>
      <c r="J238" s="29">
        <f>I238*1</f>
        <v>2.9166666666666661</v>
      </c>
    </row>
    <row r="239" spans="1:10" ht="15.6" x14ac:dyDescent="0.25">
      <c r="A239" s="24" t="s">
        <v>166</v>
      </c>
      <c r="B239" s="24" t="s">
        <v>206</v>
      </c>
      <c r="C239" s="24" t="s">
        <v>207</v>
      </c>
      <c r="D239" s="26">
        <v>6</v>
      </c>
      <c r="E239" s="26">
        <v>7</v>
      </c>
      <c r="F239" s="30">
        <f>(D239+E239)/2</f>
        <v>6.5</v>
      </c>
      <c r="G239" s="27">
        <v>3</v>
      </c>
      <c r="H239" s="27">
        <v>1</v>
      </c>
      <c r="I239" s="31">
        <f>F239/(G239*0.6+H239*0.4)</f>
        <v>2.954545454545455</v>
      </c>
      <c r="J239" s="29">
        <f>I239*1</f>
        <v>2.954545454545455</v>
      </c>
    </row>
    <row r="240" spans="1:10" ht="15.6" x14ac:dyDescent="0.25">
      <c r="A240" s="24" t="s">
        <v>166</v>
      </c>
      <c r="B240" s="24" t="s">
        <v>262</v>
      </c>
      <c r="C240" s="25" t="s">
        <v>263</v>
      </c>
      <c r="D240" s="26">
        <v>6</v>
      </c>
      <c r="E240" s="26">
        <v>7</v>
      </c>
      <c r="F240" s="30">
        <f>(D240+E240)/2</f>
        <v>6.5</v>
      </c>
      <c r="G240" s="27">
        <v>3</v>
      </c>
      <c r="H240" s="27">
        <v>1</v>
      </c>
      <c r="I240" s="31">
        <f>F240/(G240*0.6+H240*0.4)</f>
        <v>2.954545454545455</v>
      </c>
      <c r="J240" s="29">
        <f>I240*1</f>
        <v>2.954545454545455</v>
      </c>
    </row>
    <row r="241" spans="1:10" ht="15.6" x14ac:dyDescent="0.25">
      <c r="A241" s="24" t="s">
        <v>166</v>
      </c>
      <c r="B241" s="24" t="s">
        <v>218</v>
      </c>
      <c r="C241" s="24" t="s">
        <v>219</v>
      </c>
      <c r="D241" s="26">
        <v>6</v>
      </c>
      <c r="E241" s="26">
        <v>6</v>
      </c>
      <c r="F241" s="30">
        <f>(D241+E241)/2</f>
        <v>6</v>
      </c>
      <c r="G241" s="27">
        <v>2</v>
      </c>
      <c r="H241" s="27">
        <v>2</v>
      </c>
      <c r="I241" s="31">
        <f>F241/(G241*0.6+H241*0.4)</f>
        <v>3</v>
      </c>
      <c r="J241" s="29">
        <f>I241*1</f>
        <v>3</v>
      </c>
    </row>
    <row r="242" spans="1:10" ht="15.6" x14ac:dyDescent="0.25">
      <c r="A242" s="24" t="s">
        <v>166</v>
      </c>
      <c r="B242" s="24" t="s">
        <v>177</v>
      </c>
      <c r="C242" s="25" t="s">
        <v>178</v>
      </c>
      <c r="D242" s="26">
        <v>7</v>
      </c>
      <c r="E242" s="26">
        <v>8</v>
      </c>
      <c r="F242" s="30">
        <f>(D242+E242)/2</f>
        <v>7.5</v>
      </c>
      <c r="G242" s="27">
        <v>2</v>
      </c>
      <c r="H242" s="27">
        <v>3</v>
      </c>
      <c r="I242" s="31">
        <f>F242/(G242*0.6+H242*0.4)</f>
        <v>3.1249999999999996</v>
      </c>
      <c r="J242" s="29">
        <f>I242*1</f>
        <v>3.1249999999999996</v>
      </c>
    </row>
    <row r="243" spans="1:10" ht="15.6" x14ac:dyDescent="0.25">
      <c r="A243" s="24" t="s">
        <v>166</v>
      </c>
      <c r="B243" s="24" t="s">
        <v>190</v>
      </c>
      <c r="C243" s="25" t="s">
        <v>191</v>
      </c>
      <c r="D243" s="26">
        <v>8</v>
      </c>
      <c r="E243" s="26">
        <v>8</v>
      </c>
      <c r="F243" s="30">
        <f>(D243+E243)/2</f>
        <v>8</v>
      </c>
      <c r="G243" s="27">
        <v>2</v>
      </c>
      <c r="H243" s="27">
        <v>3</v>
      </c>
      <c r="I243" s="31">
        <f>F243/(G243*0.6+H243*0.4)</f>
        <v>3.333333333333333</v>
      </c>
      <c r="J243" s="29">
        <f>I243*1</f>
        <v>3.333333333333333</v>
      </c>
    </row>
    <row r="244" spans="1:10" ht="15.6" x14ac:dyDescent="0.25">
      <c r="A244" s="24" t="s">
        <v>166</v>
      </c>
      <c r="B244" s="24" t="s">
        <v>258</v>
      </c>
      <c r="C244" s="25" t="s">
        <v>259</v>
      </c>
      <c r="D244" s="26">
        <v>8</v>
      </c>
      <c r="E244" s="26">
        <v>8</v>
      </c>
      <c r="F244" s="30">
        <f>(D244+E244)/2</f>
        <v>8</v>
      </c>
      <c r="G244" s="27">
        <v>2</v>
      </c>
      <c r="H244" s="27">
        <v>3</v>
      </c>
      <c r="I244" s="31">
        <f>F244/(G244*0.6+H244*0.4)</f>
        <v>3.333333333333333</v>
      </c>
      <c r="J244" s="29">
        <f>I244*1</f>
        <v>3.333333333333333</v>
      </c>
    </row>
    <row r="245" spans="1:10" ht="15.6" x14ac:dyDescent="0.25">
      <c r="A245" s="24" t="s">
        <v>166</v>
      </c>
      <c r="B245" s="24" t="s">
        <v>232</v>
      </c>
      <c r="C245" s="24" t="s">
        <v>233</v>
      </c>
      <c r="D245" s="26">
        <v>6</v>
      </c>
      <c r="E245" s="26">
        <v>8</v>
      </c>
      <c r="F245" s="30">
        <f>(D245+E245)/2</f>
        <v>7</v>
      </c>
      <c r="G245" s="27">
        <v>2</v>
      </c>
      <c r="H245" s="27">
        <v>2</v>
      </c>
      <c r="I245" s="31">
        <f>F245/(G245*0.6+H245*0.4)</f>
        <v>3.5</v>
      </c>
      <c r="J245" s="29">
        <f>I245*1</f>
        <v>3.5</v>
      </c>
    </row>
    <row r="246" spans="1:10" x14ac:dyDescent="0.25">
      <c r="A246" s="45" t="s">
        <v>394</v>
      </c>
      <c r="B246" s="45" t="s">
        <v>401</v>
      </c>
      <c r="C246" s="45" t="s">
        <v>402</v>
      </c>
      <c r="D246" s="48">
        <v>5</v>
      </c>
      <c r="E246" s="48">
        <v>3</v>
      </c>
      <c r="F246" s="48">
        <f>(D246+E246)/2</f>
        <v>4</v>
      </c>
      <c r="G246" s="48">
        <v>5</v>
      </c>
      <c r="H246" s="48">
        <v>5</v>
      </c>
      <c r="I246" s="49">
        <f>F246/(G246*0.6+H246*0.4)</f>
        <v>0.8</v>
      </c>
      <c r="J246" s="49">
        <f>I246*0.5</f>
        <v>0.4</v>
      </c>
    </row>
    <row r="247" spans="1:10" x14ac:dyDescent="0.25">
      <c r="A247" s="45" t="s">
        <v>394</v>
      </c>
      <c r="B247" s="45" t="s">
        <v>403</v>
      </c>
      <c r="C247" s="45" t="s">
        <v>404</v>
      </c>
      <c r="D247" s="48">
        <v>5</v>
      </c>
      <c r="E247" s="48">
        <v>3</v>
      </c>
      <c r="F247" s="48">
        <f>(D247+E247)/2</f>
        <v>4</v>
      </c>
      <c r="G247" s="48">
        <v>5</v>
      </c>
      <c r="H247" s="48">
        <v>1</v>
      </c>
      <c r="I247" s="49">
        <f>F247/(G247*0.6+H247*0.4)</f>
        <v>1.1764705882352942</v>
      </c>
      <c r="J247" s="49">
        <f>I247*0.5</f>
        <v>0.58823529411764708</v>
      </c>
    </row>
    <row r="248" spans="1:10" x14ac:dyDescent="0.25">
      <c r="A248" s="45" t="s">
        <v>394</v>
      </c>
      <c r="B248" s="45" t="s">
        <v>407</v>
      </c>
      <c r="C248" s="45" t="s">
        <v>408</v>
      </c>
      <c r="D248" s="48">
        <v>6</v>
      </c>
      <c r="E248" s="48">
        <v>4</v>
      </c>
      <c r="F248" s="48">
        <f>(D248+E248)/2</f>
        <v>5</v>
      </c>
      <c r="G248" s="48">
        <v>4</v>
      </c>
      <c r="H248" s="48">
        <v>4</v>
      </c>
      <c r="I248" s="49">
        <f>F248/(G248*0.6+H248*0.4)</f>
        <v>1.25</v>
      </c>
      <c r="J248" s="49">
        <f>I248*0.5</f>
        <v>0.625</v>
      </c>
    </row>
    <row r="249" spans="1:10" x14ac:dyDescent="0.25">
      <c r="A249" s="45" t="s">
        <v>394</v>
      </c>
      <c r="B249" s="45" t="s">
        <v>407</v>
      </c>
      <c r="C249" s="45" t="s">
        <v>408</v>
      </c>
      <c r="D249" s="48">
        <v>6</v>
      </c>
      <c r="E249" s="48">
        <v>4</v>
      </c>
      <c r="F249" s="48">
        <f>(D249+E249)/2</f>
        <v>5</v>
      </c>
      <c r="G249" s="48">
        <v>5</v>
      </c>
      <c r="H249" s="48">
        <v>2</v>
      </c>
      <c r="I249" s="49">
        <f>F249/(G249*0.6+H249*0.4)</f>
        <v>1.3157894736842106</v>
      </c>
      <c r="J249" s="49">
        <f>I249*0.5</f>
        <v>0.65789473684210531</v>
      </c>
    </row>
    <row r="250" spans="1:10" x14ac:dyDescent="0.25">
      <c r="A250" s="45" t="s">
        <v>394</v>
      </c>
      <c r="B250" s="45" t="s">
        <v>401</v>
      </c>
      <c r="C250" s="45" t="s">
        <v>402</v>
      </c>
      <c r="D250" s="48">
        <v>5</v>
      </c>
      <c r="E250" s="48">
        <v>3</v>
      </c>
      <c r="F250" s="48">
        <f>(D250+E250)/2</f>
        <v>4</v>
      </c>
      <c r="G250" s="48">
        <v>3</v>
      </c>
      <c r="H250" s="48">
        <v>3</v>
      </c>
      <c r="I250" s="49">
        <f>F250/(G250*0.6+H250*0.4)</f>
        <v>1.3333333333333333</v>
      </c>
      <c r="J250" s="49">
        <f>I250*0.5</f>
        <v>0.66666666666666663</v>
      </c>
    </row>
    <row r="251" spans="1:10" x14ac:dyDescent="0.25">
      <c r="A251" s="45" t="s">
        <v>394</v>
      </c>
      <c r="B251" s="45" t="s">
        <v>403</v>
      </c>
      <c r="C251" s="45" t="s">
        <v>404</v>
      </c>
      <c r="D251" s="48">
        <v>5</v>
      </c>
      <c r="E251" s="48">
        <v>3</v>
      </c>
      <c r="F251" s="48">
        <f>(D251+E251)/2</f>
        <v>4</v>
      </c>
      <c r="G251" s="48">
        <v>4</v>
      </c>
      <c r="H251" s="48">
        <v>1</v>
      </c>
      <c r="I251" s="49">
        <f>F251/(G251*0.6+H251*0.4)</f>
        <v>1.4285714285714286</v>
      </c>
      <c r="J251" s="49">
        <f>I251*0.5</f>
        <v>0.7142857142857143</v>
      </c>
    </row>
    <row r="252" spans="1:10" x14ac:dyDescent="0.25">
      <c r="A252" s="45" t="s">
        <v>394</v>
      </c>
      <c r="B252" s="45" t="s">
        <v>405</v>
      </c>
      <c r="C252" s="45" t="s">
        <v>406</v>
      </c>
      <c r="D252" s="48">
        <v>4</v>
      </c>
      <c r="E252" s="48">
        <v>6</v>
      </c>
      <c r="F252" s="48">
        <f>(D252+E252)/2</f>
        <v>5</v>
      </c>
      <c r="G252" s="48">
        <v>3</v>
      </c>
      <c r="H252" s="48">
        <v>4</v>
      </c>
      <c r="I252" s="49">
        <f>F252/(G252*0.6+H252*0.4)</f>
        <v>1.4705882352941178</v>
      </c>
      <c r="J252" s="49">
        <f>I252*0.5</f>
        <v>0.73529411764705888</v>
      </c>
    </row>
    <row r="253" spans="1:10" x14ac:dyDescent="0.25">
      <c r="A253" s="45" t="s">
        <v>394</v>
      </c>
      <c r="B253" s="45" t="s">
        <v>399</v>
      </c>
      <c r="C253" s="45" t="s">
        <v>400</v>
      </c>
      <c r="D253" s="48">
        <v>5</v>
      </c>
      <c r="E253" s="48">
        <v>3</v>
      </c>
      <c r="F253" s="48">
        <f>(D253+E253)/2</f>
        <v>4</v>
      </c>
      <c r="G253" s="48">
        <v>3</v>
      </c>
      <c r="H253" s="48">
        <v>2</v>
      </c>
      <c r="I253" s="49">
        <f>F253/(G253*0.6+H253*0.4)</f>
        <v>1.5384615384615388</v>
      </c>
      <c r="J253" s="49">
        <f>I253*0.5</f>
        <v>0.76923076923076938</v>
      </c>
    </row>
    <row r="254" spans="1:10" x14ac:dyDescent="0.25">
      <c r="A254" s="45" t="s">
        <v>394</v>
      </c>
      <c r="B254" s="45" t="s">
        <v>405</v>
      </c>
      <c r="C254" s="45" t="s">
        <v>406</v>
      </c>
      <c r="D254" s="48">
        <v>4</v>
      </c>
      <c r="E254" s="48">
        <v>6</v>
      </c>
      <c r="F254" s="48">
        <f>(D254+E254)/2</f>
        <v>5</v>
      </c>
      <c r="G254" s="48">
        <v>3</v>
      </c>
      <c r="H254" s="48">
        <v>3</v>
      </c>
      <c r="I254" s="49">
        <f>F254/(G254*0.6+H254*0.4)</f>
        <v>1.6666666666666667</v>
      </c>
      <c r="J254" s="49">
        <f>I254*0.5</f>
        <v>0.83333333333333337</v>
      </c>
    </row>
    <row r="255" spans="1:10" x14ac:dyDescent="0.25">
      <c r="A255" s="45" t="s">
        <v>394</v>
      </c>
      <c r="B255" s="45" t="s">
        <v>415</v>
      </c>
      <c r="C255" s="45" t="s">
        <v>416</v>
      </c>
      <c r="D255" s="48">
        <v>7</v>
      </c>
      <c r="E255" s="48">
        <v>7</v>
      </c>
      <c r="F255" s="48">
        <f>(D255+E255)/2</f>
        <v>7</v>
      </c>
      <c r="G255" s="48">
        <v>6</v>
      </c>
      <c r="H255" s="48">
        <v>1</v>
      </c>
      <c r="I255" s="49">
        <f>F255/(G255*0.6+H255*0.4)</f>
        <v>1.7500000000000002</v>
      </c>
      <c r="J255" s="49">
        <f>I255*0.5</f>
        <v>0.87500000000000011</v>
      </c>
    </row>
    <row r="256" spans="1:10" x14ac:dyDescent="0.25">
      <c r="A256" s="45" t="s">
        <v>394</v>
      </c>
      <c r="B256" s="45" t="s">
        <v>413</v>
      </c>
      <c r="C256" s="45" t="s">
        <v>414</v>
      </c>
      <c r="D256" s="48">
        <v>9</v>
      </c>
      <c r="E256" s="48">
        <v>9</v>
      </c>
      <c r="F256" s="48">
        <f>(D256+E256)/2</f>
        <v>9</v>
      </c>
      <c r="G256" s="48">
        <v>5</v>
      </c>
      <c r="H256" s="48">
        <v>5</v>
      </c>
      <c r="I256" s="49">
        <f>F256/(G256*0.6+H256*0.4)</f>
        <v>1.8</v>
      </c>
      <c r="J256" s="49">
        <f>I256*0.5</f>
        <v>0.9</v>
      </c>
    </row>
    <row r="257" spans="1:10" x14ac:dyDescent="0.25">
      <c r="A257" s="45" t="s">
        <v>394</v>
      </c>
      <c r="B257" s="45" t="s">
        <v>397</v>
      </c>
      <c r="C257" s="45" t="s">
        <v>398</v>
      </c>
      <c r="D257" s="48">
        <v>7</v>
      </c>
      <c r="E257" s="48">
        <v>5</v>
      </c>
      <c r="F257" s="48">
        <f>(D257+E257)/2</f>
        <v>6</v>
      </c>
      <c r="G257" s="48">
        <v>3</v>
      </c>
      <c r="H257" s="48">
        <v>3</v>
      </c>
      <c r="I257" s="49">
        <f>F257/(G257*0.6+H257*0.4)</f>
        <v>2</v>
      </c>
      <c r="J257" s="49">
        <f>I257*0.5</f>
        <v>1</v>
      </c>
    </row>
    <row r="258" spans="1:10" x14ac:dyDescent="0.25">
      <c r="A258" s="45" t="s">
        <v>394</v>
      </c>
      <c r="B258" s="45" t="s">
        <v>409</v>
      </c>
      <c r="C258" s="45" t="s">
        <v>410</v>
      </c>
      <c r="D258" s="48">
        <v>4</v>
      </c>
      <c r="E258" s="48">
        <v>5</v>
      </c>
      <c r="F258" s="48">
        <f>(D258+E258)/2</f>
        <v>4.5</v>
      </c>
      <c r="G258" s="48">
        <v>2</v>
      </c>
      <c r="H258" s="48">
        <v>2</v>
      </c>
      <c r="I258" s="49">
        <f>F258/(G258*0.6+H258*0.4)</f>
        <v>2.25</v>
      </c>
      <c r="J258" s="49">
        <f>I258*0.5</f>
        <v>1.125</v>
      </c>
    </row>
    <row r="259" spans="1:10" x14ac:dyDescent="0.25">
      <c r="A259" s="45" t="s">
        <v>394</v>
      </c>
      <c r="B259" s="45" t="s">
        <v>415</v>
      </c>
      <c r="C259" s="45" t="s">
        <v>416</v>
      </c>
      <c r="D259" s="48">
        <v>7</v>
      </c>
      <c r="E259" s="48">
        <v>7</v>
      </c>
      <c r="F259" s="48">
        <f>(D259+E259)/2</f>
        <v>7</v>
      </c>
      <c r="G259" s="48">
        <v>3</v>
      </c>
      <c r="H259" s="48">
        <v>3</v>
      </c>
      <c r="I259" s="49">
        <f>F259/(G259*0.6+H259*0.4)</f>
        <v>2.3333333333333335</v>
      </c>
      <c r="J259" s="49">
        <f>I259*0.5</f>
        <v>1.1666666666666667</v>
      </c>
    </row>
    <row r="260" spans="1:10" x14ac:dyDescent="0.25">
      <c r="A260" s="45" t="s">
        <v>394</v>
      </c>
      <c r="B260" s="45" t="s">
        <v>399</v>
      </c>
      <c r="C260" s="45" t="s">
        <v>400</v>
      </c>
      <c r="D260" s="48">
        <v>5</v>
      </c>
      <c r="E260" s="48">
        <v>3</v>
      </c>
      <c r="F260" s="48">
        <f>(D260+E260)/2</f>
        <v>4</v>
      </c>
      <c r="G260" s="48">
        <v>2</v>
      </c>
      <c r="H260" s="48">
        <v>1</v>
      </c>
      <c r="I260" s="49">
        <f>F260/(G260*0.6+H260*0.4)</f>
        <v>2.5</v>
      </c>
      <c r="J260" s="49">
        <f>I260*0.5</f>
        <v>1.25</v>
      </c>
    </row>
    <row r="261" spans="1:10" ht="15.6" x14ac:dyDescent="0.25">
      <c r="A261" s="45" t="s">
        <v>394</v>
      </c>
      <c r="B261" s="45" t="s">
        <v>395</v>
      </c>
      <c r="C261" s="45" t="s">
        <v>396</v>
      </c>
      <c r="D261" s="46">
        <v>6</v>
      </c>
      <c r="E261" s="47">
        <v>6</v>
      </c>
      <c r="F261" s="48">
        <f>(D261+E261)/2</f>
        <v>6</v>
      </c>
      <c r="G261" s="48">
        <v>3</v>
      </c>
      <c r="H261" s="48">
        <v>1</v>
      </c>
      <c r="I261" s="49">
        <f>F261/(G261*0.6+H261*0.4)</f>
        <v>2.7272727272727275</v>
      </c>
      <c r="J261" s="49">
        <f>I261*0.5</f>
        <v>1.3636363636363638</v>
      </c>
    </row>
    <row r="262" spans="1:10" x14ac:dyDescent="0.25">
      <c r="A262" s="45" t="s">
        <v>394</v>
      </c>
      <c r="B262" s="45" t="s">
        <v>397</v>
      </c>
      <c r="C262" s="45" t="s">
        <v>398</v>
      </c>
      <c r="D262" s="48">
        <v>7</v>
      </c>
      <c r="E262" s="48">
        <v>5</v>
      </c>
      <c r="F262" s="48">
        <f>(D262+E262)/2</f>
        <v>6</v>
      </c>
      <c r="G262" s="48">
        <v>3</v>
      </c>
      <c r="H262" s="48">
        <v>1</v>
      </c>
      <c r="I262" s="49">
        <f>F262/(G262*0.6+H262*0.4)</f>
        <v>2.7272727272727275</v>
      </c>
      <c r="J262" s="49">
        <f>I262*0.5</f>
        <v>1.3636363636363638</v>
      </c>
    </row>
    <row r="263" spans="1:10" x14ac:dyDescent="0.25">
      <c r="A263" s="45" t="s">
        <v>394</v>
      </c>
      <c r="B263" s="45" t="s">
        <v>411</v>
      </c>
      <c r="C263" s="45" t="s">
        <v>412</v>
      </c>
      <c r="D263" s="48">
        <v>9</v>
      </c>
      <c r="E263" s="48">
        <v>9</v>
      </c>
      <c r="F263" s="48">
        <f>(D263+E263)/2</f>
        <v>9</v>
      </c>
      <c r="G263" s="48">
        <v>3</v>
      </c>
      <c r="H263" s="48">
        <v>3</v>
      </c>
      <c r="I263" s="49">
        <f>F263/(G263*0.6+H263*0.4)</f>
        <v>3</v>
      </c>
      <c r="J263" s="49">
        <f>I263*0.5</f>
        <v>1.5</v>
      </c>
    </row>
    <row r="264" spans="1:10" x14ac:dyDescent="0.25">
      <c r="A264" s="45" t="s">
        <v>394</v>
      </c>
      <c r="B264" s="45" t="s">
        <v>413</v>
      </c>
      <c r="C264" s="45" t="s">
        <v>414</v>
      </c>
      <c r="D264" s="48">
        <v>9</v>
      </c>
      <c r="E264" s="48">
        <v>9</v>
      </c>
      <c r="F264" s="48">
        <f>(D264+E264)/2</f>
        <v>9</v>
      </c>
      <c r="G264" s="48">
        <v>2</v>
      </c>
      <c r="H264" s="48">
        <v>4</v>
      </c>
      <c r="I264" s="49">
        <f>F264/(G264*0.6+H264*0.4)</f>
        <v>3.2142857142857144</v>
      </c>
      <c r="J264" s="49">
        <f>I264*0.5</f>
        <v>1.6071428571428572</v>
      </c>
    </row>
    <row r="265" spans="1:10" x14ac:dyDescent="0.25">
      <c r="A265" s="45" t="s">
        <v>394</v>
      </c>
      <c r="B265" s="45" t="s">
        <v>411</v>
      </c>
      <c r="C265" s="45" t="s">
        <v>412</v>
      </c>
      <c r="D265" s="48">
        <v>9</v>
      </c>
      <c r="E265" s="48">
        <v>9</v>
      </c>
      <c r="F265" s="48">
        <f>(D265+E265)/2</f>
        <v>9</v>
      </c>
      <c r="G265" s="48">
        <v>3</v>
      </c>
      <c r="H265" s="48">
        <v>1</v>
      </c>
      <c r="I265" s="49">
        <f>F265/(G265*0.6+H265*0.4)</f>
        <v>4.0909090909090917</v>
      </c>
      <c r="J265" s="49">
        <f>I265*0.5</f>
        <v>2.0454545454545459</v>
      </c>
    </row>
    <row r="266" spans="1:10" x14ac:dyDescent="0.25">
      <c r="A266" s="12" t="s">
        <v>427</v>
      </c>
      <c r="B266" s="12" t="s">
        <v>428</v>
      </c>
      <c r="C266" s="13" t="s">
        <v>429</v>
      </c>
      <c r="D266" s="14">
        <v>7</v>
      </c>
      <c r="E266" s="14">
        <v>7</v>
      </c>
      <c r="F266" s="7">
        <f>(D266+E266)/2</f>
        <v>7</v>
      </c>
      <c r="G266" s="8">
        <v>6</v>
      </c>
      <c r="H266" s="8">
        <v>4</v>
      </c>
      <c r="I266" s="9">
        <f>F266/(G266*0.6+H266*0.4)</f>
        <v>1.3461538461538463</v>
      </c>
      <c r="J266" s="9">
        <f>I266*1.5</f>
        <v>2.0192307692307692</v>
      </c>
    </row>
    <row r="267" spans="1:10" x14ac:dyDescent="0.25">
      <c r="A267" s="12" t="s">
        <v>432</v>
      </c>
      <c r="B267" s="12" t="s">
        <v>439</v>
      </c>
      <c r="C267" s="13" t="s">
        <v>440</v>
      </c>
      <c r="D267" s="14">
        <v>5</v>
      </c>
      <c r="E267" s="14">
        <v>5</v>
      </c>
      <c r="F267" s="7">
        <f>(D267+E267)/2</f>
        <v>5</v>
      </c>
      <c r="G267" s="8">
        <v>3</v>
      </c>
      <c r="H267" s="8">
        <v>4</v>
      </c>
      <c r="I267" s="9">
        <f>F267/(G267*0.6+H267*0.4)</f>
        <v>1.4705882352941178</v>
      </c>
      <c r="J267" s="9">
        <f>I267*1.5</f>
        <v>2.2058823529411766</v>
      </c>
    </row>
    <row r="268" spans="1:10" x14ac:dyDescent="0.25">
      <c r="A268" s="12" t="s">
        <v>432</v>
      </c>
      <c r="B268" s="12" t="s">
        <v>433</v>
      </c>
      <c r="C268" s="13" t="s">
        <v>434</v>
      </c>
      <c r="D268" s="14">
        <v>5</v>
      </c>
      <c r="E268" s="14">
        <v>6</v>
      </c>
      <c r="F268" s="7">
        <f>(D268+E268)/2</f>
        <v>5.5</v>
      </c>
      <c r="G268" s="8">
        <v>2</v>
      </c>
      <c r="H268" s="8">
        <v>6</v>
      </c>
      <c r="I268" s="9">
        <f>F268/(G268*0.6+H268*0.4)</f>
        <v>1.5277777777777775</v>
      </c>
      <c r="J268" s="9">
        <f>I268*1.5</f>
        <v>2.2916666666666661</v>
      </c>
    </row>
    <row r="269" spans="1:10" x14ac:dyDescent="0.25">
      <c r="A269" s="12" t="s">
        <v>422</v>
      </c>
      <c r="B269" s="12" t="s">
        <v>424</v>
      </c>
      <c r="C269" s="12" t="s">
        <v>417</v>
      </c>
      <c r="D269" s="14">
        <v>7</v>
      </c>
      <c r="E269" s="14">
        <v>8</v>
      </c>
      <c r="F269" s="7">
        <f>(D269+E269)/2</f>
        <v>7.5</v>
      </c>
      <c r="G269" s="8">
        <v>5</v>
      </c>
      <c r="H269" s="8">
        <v>4</v>
      </c>
      <c r="I269" s="9">
        <f>F269/(G269*0.6+H269*0.4)</f>
        <v>1.6304347826086958</v>
      </c>
      <c r="J269" s="9">
        <f>I269*1.5</f>
        <v>2.4456521739130439</v>
      </c>
    </row>
    <row r="270" spans="1:10" x14ac:dyDescent="0.25">
      <c r="A270" s="12" t="s">
        <v>427</v>
      </c>
      <c r="B270" s="12" t="s">
        <v>418</v>
      </c>
      <c r="C270" s="12" t="s">
        <v>430</v>
      </c>
      <c r="D270" s="14">
        <v>7</v>
      </c>
      <c r="E270" s="14">
        <v>8</v>
      </c>
      <c r="F270" s="7">
        <f>(D270+E270)/2</f>
        <v>7.5</v>
      </c>
      <c r="G270" s="8">
        <v>4</v>
      </c>
      <c r="H270" s="8">
        <v>4</v>
      </c>
      <c r="I270" s="9">
        <f>F270/(G270*0.6+H270*0.4)</f>
        <v>1.875</v>
      </c>
      <c r="J270" s="9">
        <f>I270*1.5</f>
        <v>2.8125</v>
      </c>
    </row>
    <row r="271" spans="1:10" x14ac:dyDescent="0.25">
      <c r="A271" s="12" t="s">
        <v>422</v>
      </c>
      <c r="B271" s="12" t="s">
        <v>426</v>
      </c>
      <c r="C271" s="12" t="s">
        <v>421</v>
      </c>
      <c r="D271" s="14">
        <v>6</v>
      </c>
      <c r="E271" s="14">
        <v>7</v>
      </c>
      <c r="F271" s="7">
        <f>(D271+E271)/2</f>
        <v>6.5</v>
      </c>
      <c r="G271" s="8">
        <v>5</v>
      </c>
      <c r="H271" s="8">
        <v>1</v>
      </c>
      <c r="I271" s="9">
        <f>F271/(G271*0.6+H271*0.4)</f>
        <v>1.911764705882353</v>
      </c>
      <c r="J271" s="9">
        <f>I271*1.5</f>
        <v>2.8676470588235294</v>
      </c>
    </row>
    <row r="272" spans="1:10" x14ac:dyDescent="0.25">
      <c r="A272" s="12" t="s">
        <v>432</v>
      </c>
      <c r="B272" s="12" t="s">
        <v>435</v>
      </c>
      <c r="C272" s="13" t="s">
        <v>436</v>
      </c>
      <c r="D272" s="14">
        <v>5</v>
      </c>
      <c r="E272" s="14">
        <v>5</v>
      </c>
      <c r="F272" s="7">
        <f>(D272+E272)/2</f>
        <v>5</v>
      </c>
      <c r="G272" s="8">
        <v>3</v>
      </c>
      <c r="H272" s="8">
        <v>2</v>
      </c>
      <c r="I272" s="9">
        <f>F272/(G272*0.6+H272*0.4)</f>
        <v>1.9230769230769234</v>
      </c>
      <c r="J272" s="9">
        <f>I272*1.5</f>
        <v>2.884615384615385</v>
      </c>
    </row>
    <row r="273" spans="1:10" x14ac:dyDescent="0.25">
      <c r="A273" s="12" t="s">
        <v>432</v>
      </c>
      <c r="B273" s="12" t="s">
        <v>437</v>
      </c>
      <c r="C273" s="13" t="s">
        <v>438</v>
      </c>
      <c r="D273" s="14">
        <v>5</v>
      </c>
      <c r="E273" s="14">
        <v>4</v>
      </c>
      <c r="F273" s="7">
        <f>(D273+E273)/2</f>
        <v>4.5</v>
      </c>
      <c r="G273" s="8">
        <v>2</v>
      </c>
      <c r="H273" s="8">
        <v>2</v>
      </c>
      <c r="I273" s="9">
        <f>F273/(G273*0.6+H273*0.4)</f>
        <v>2.25</v>
      </c>
      <c r="J273" s="9">
        <f>I273*1.5</f>
        <v>3.375</v>
      </c>
    </row>
    <row r="274" spans="1:10" x14ac:dyDescent="0.25">
      <c r="A274" s="12" t="s">
        <v>441</v>
      </c>
      <c r="B274" s="12" t="s">
        <v>442</v>
      </c>
      <c r="C274" s="13" t="s">
        <v>443</v>
      </c>
      <c r="D274" s="14">
        <v>5</v>
      </c>
      <c r="E274" s="14">
        <v>6</v>
      </c>
      <c r="F274" s="7">
        <f>(D274+E274)/2</f>
        <v>5.5</v>
      </c>
      <c r="G274" s="8">
        <v>2</v>
      </c>
      <c r="H274" s="8">
        <v>3</v>
      </c>
      <c r="I274" s="9">
        <f>F274/(G274*0.6+H274*0.4)</f>
        <v>2.2916666666666665</v>
      </c>
      <c r="J274" s="9">
        <f>I274*1.5</f>
        <v>3.4375</v>
      </c>
    </row>
    <row r="275" spans="1:10" x14ac:dyDescent="0.25">
      <c r="A275" s="12" t="s">
        <v>427</v>
      </c>
      <c r="B275" s="12" t="s">
        <v>420</v>
      </c>
      <c r="C275" s="12" t="s">
        <v>431</v>
      </c>
      <c r="D275" s="14">
        <v>7</v>
      </c>
      <c r="E275" s="14">
        <v>8</v>
      </c>
      <c r="F275" s="7">
        <f>(D275+E275)/2</f>
        <v>7.5</v>
      </c>
      <c r="G275" s="8">
        <v>3</v>
      </c>
      <c r="H275" s="8">
        <v>2</v>
      </c>
      <c r="I275" s="9">
        <f>F275/(G275*0.6+H275*0.4)</f>
        <v>2.884615384615385</v>
      </c>
      <c r="J275" s="9">
        <f>I275*1.5</f>
        <v>4.3269230769230775</v>
      </c>
    </row>
    <row r="276" spans="1:10" x14ac:dyDescent="0.25">
      <c r="A276" s="12" t="s">
        <v>422</v>
      </c>
      <c r="B276" s="12" t="s">
        <v>423</v>
      </c>
      <c r="C276" s="12" t="s">
        <v>203</v>
      </c>
      <c r="D276" s="14">
        <v>7</v>
      </c>
      <c r="E276" s="14">
        <v>7</v>
      </c>
      <c r="F276" s="7">
        <f>(D276+E276)/2</f>
        <v>7</v>
      </c>
      <c r="G276" s="8">
        <v>3</v>
      </c>
      <c r="H276" s="8">
        <v>1</v>
      </c>
      <c r="I276" s="9">
        <f>F276/(G276*0.6+H276*0.4)</f>
        <v>3.1818181818181821</v>
      </c>
      <c r="J276" s="9">
        <f>I276*1.5</f>
        <v>4.7727272727272734</v>
      </c>
    </row>
    <row r="277" spans="1:10" x14ac:dyDescent="0.25">
      <c r="A277" s="12" t="s">
        <v>422</v>
      </c>
      <c r="B277" s="12" t="s">
        <v>425</v>
      </c>
      <c r="C277" s="12" t="s">
        <v>419</v>
      </c>
      <c r="D277" s="14">
        <v>7</v>
      </c>
      <c r="E277" s="14">
        <v>8</v>
      </c>
      <c r="F277" s="7">
        <f>(D277+E277)/2</f>
        <v>7.5</v>
      </c>
      <c r="G277" s="8">
        <v>3</v>
      </c>
      <c r="H277" s="8">
        <v>1</v>
      </c>
      <c r="I277" s="9">
        <f>F277/(G277*0.6+H277*0.4)</f>
        <v>3.4090909090909096</v>
      </c>
      <c r="J277" s="9">
        <f>I277*1.5</f>
        <v>5.1136363636363642</v>
      </c>
    </row>
    <row r="278" spans="1:10" x14ac:dyDescent="0.25">
      <c r="F278" s="7"/>
      <c r="G278" s="8"/>
    </row>
    <row r="279" spans="1:10" x14ac:dyDescent="0.25">
      <c r="F279" s="7"/>
      <c r="G279" s="8"/>
    </row>
    <row r="280" spans="1:10" x14ac:dyDescent="0.25">
      <c r="F280" s="7"/>
      <c r="G280" s="8"/>
    </row>
    <row r="281" spans="1:10" x14ac:dyDescent="0.25">
      <c r="F281" s="7"/>
      <c r="G281" s="8"/>
    </row>
    <row r="282" spans="1:10" x14ac:dyDescent="0.25">
      <c r="F282" s="7"/>
    </row>
    <row r="283" spans="1:10" x14ac:dyDescent="0.25">
      <c r="F283" s="7"/>
    </row>
    <row r="284" spans="1:10" x14ac:dyDescent="0.25">
      <c r="F284" s="7"/>
    </row>
  </sheetData>
  <autoFilter ref="A4:J4">
    <sortState ref="A5:J277">
      <sortCondition sortBy="cellColor" ref="J4" dxfId="1"/>
    </sortState>
  </autoFilter>
  <mergeCells count="1">
    <mergeCell ref="A1:C1"/>
  </mergeCells>
  <phoneticPr fontId="7" type="noConversion"/>
  <hyperlinks>
    <hyperlink ref="B88" r:id="rId1"/>
    <hyperlink ref="C88" r:id="rId2"/>
  </hyperlinks>
  <pageMargins left="0.69930555555555596" right="0.69930555555555596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2006-09-16T00:00:00Z</dcterms:created>
  <dcterms:modified xsi:type="dcterms:W3CDTF">2019-01-14T17:45:17Z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