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_\OneDrive\Escritorio\Departamenti de Salud\pbiqueriesauto\"/>
    </mc:Choice>
  </mc:AlternateContent>
  <xr:revisionPtr revIDLastSave="0" documentId="13_ncr:1_{803466BE-49CC-4B79-A38F-5149227FF5EC}" xr6:coauthVersionLast="45" xr6:coauthVersionMax="45" xr10:uidLastSave="{00000000-0000-0000-0000-000000000000}"/>
  <bookViews>
    <workbookView xWindow="10410" yWindow="2055" windowWidth="22035" windowHeight="11325" xr2:uid="{BDB220B1-C5F7-415B-BA41-3C838AC07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10" i="1" l="1"/>
  <c r="AO110" i="1"/>
  <c r="AH110" i="1"/>
  <c r="AG110" i="1"/>
  <c r="AF110" i="1"/>
  <c r="AB110" i="1"/>
  <c r="AA110" i="1"/>
  <c r="Z110" i="1"/>
  <c r="Y110" i="1"/>
  <c r="V110" i="1"/>
  <c r="U110" i="1"/>
  <c r="Q110" i="1"/>
  <c r="N110" i="1"/>
  <c r="K110" i="1"/>
  <c r="H110" i="1"/>
  <c r="E110" i="1"/>
  <c r="E109" i="1" l="1"/>
  <c r="H109" i="1"/>
  <c r="K109" i="1"/>
  <c r="N109" i="1"/>
  <c r="Q109" i="1"/>
  <c r="U109" i="1"/>
  <c r="V109" i="1"/>
  <c r="Y109" i="1"/>
  <c r="Z109" i="1"/>
  <c r="AA109" i="1"/>
  <c r="AB109" i="1"/>
  <c r="AF109" i="1"/>
  <c r="AG109" i="1"/>
  <c r="AH109" i="1"/>
  <c r="AO109" i="1"/>
  <c r="AP109" i="1"/>
  <c r="AP108" i="1" l="1"/>
  <c r="AO108" i="1"/>
  <c r="AH108" i="1"/>
  <c r="AG108" i="1"/>
  <c r="AF108" i="1"/>
  <c r="AB108" i="1"/>
  <c r="AA108" i="1"/>
  <c r="Z108" i="1"/>
  <c r="Y108" i="1"/>
  <c r="V108" i="1"/>
  <c r="U108" i="1"/>
  <c r="Q108" i="1"/>
  <c r="N108" i="1"/>
  <c r="K108" i="1"/>
  <c r="H108" i="1"/>
  <c r="E108" i="1"/>
  <c r="AP107" i="1"/>
  <c r="AO107" i="1"/>
  <c r="AH107" i="1"/>
  <c r="AG107" i="1"/>
  <c r="AF107" i="1"/>
  <c r="AB107" i="1"/>
  <c r="AA107" i="1"/>
  <c r="Z107" i="1"/>
  <c r="Y107" i="1"/>
  <c r="V107" i="1"/>
  <c r="U107" i="1"/>
  <c r="Q107" i="1"/>
  <c r="N107" i="1"/>
  <c r="K107" i="1"/>
  <c r="H107" i="1"/>
  <c r="E107" i="1"/>
  <c r="AP106" i="1"/>
  <c r="AO106" i="1"/>
  <c r="AH106" i="1"/>
  <c r="AG106" i="1"/>
  <c r="AF106" i="1"/>
  <c r="AB106" i="1"/>
  <c r="AA106" i="1"/>
  <c r="Z106" i="1"/>
  <c r="Y106" i="1"/>
  <c r="V106" i="1"/>
  <c r="U106" i="1"/>
  <c r="Q106" i="1"/>
  <c r="N106" i="1"/>
  <c r="K106" i="1"/>
  <c r="H106" i="1"/>
  <c r="E106" i="1"/>
  <c r="AP105" i="1"/>
  <c r="AO105" i="1"/>
  <c r="AH105" i="1"/>
  <c r="AG105" i="1"/>
  <c r="AF105" i="1"/>
  <c r="AB105" i="1"/>
  <c r="AA105" i="1"/>
  <c r="Z105" i="1"/>
  <c r="Y105" i="1"/>
  <c r="V105" i="1"/>
  <c r="U105" i="1"/>
  <c r="Q105" i="1"/>
  <c r="N105" i="1"/>
  <c r="K105" i="1"/>
  <c r="H105" i="1"/>
  <c r="E105" i="1"/>
  <c r="AP104" i="1"/>
  <c r="AO104" i="1"/>
  <c r="AH104" i="1"/>
  <c r="AG104" i="1"/>
  <c r="AF104" i="1"/>
  <c r="AB104" i="1"/>
  <c r="AA104" i="1"/>
  <c r="Z104" i="1"/>
  <c r="Y104" i="1"/>
  <c r="V104" i="1"/>
  <c r="U104" i="1"/>
  <c r="Q104" i="1"/>
  <c r="N104" i="1"/>
  <c r="K104" i="1"/>
  <c r="H104" i="1"/>
  <c r="E104" i="1"/>
  <c r="AP103" i="1"/>
  <c r="AO103" i="1"/>
  <c r="AH103" i="1"/>
  <c r="AG103" i="1"/>
  <c r="AF103" i="1"/>
  <c r="AB103" i="1"/>
  <c r="AA103" i="1"/>
  <c r="Z103" i="1"/>
  <c r="Y103" i="1"/>
  <c r="V103" i="1"/>
  <c r="U103" i="1"/>
  <c r="Q103" i="1"/>
  <c r="N103" i="1"/>
  <c r="K103" i="1"/>
  <c r="H103" i="1"/>
  <c r="E103" i="1"/>
  <c r="AP102" i="1"/>
  <c r="AO102" i="1"/>
  <c r="AH102" i="1"/>
  <c r="AG102" i="1"/>
  <c r="AF102" i="1"/>
  <c r="AB102" i="1"/>
  <c r="AA102" i="1"/>
  <c r="Z102" i="1"/>
  <c r="Y102" i="1"/>
  <c r="V102" i="1"/>
  <c r="U102" i="1"/>
  <c r="Q102" i="1"/>
  <c r="N102" i="1"/>
  <c r="K102" i="1"/>
  <c r="H102" i="1"/>
  <c r="E102" i="1"/>
  <c r="AP101" i="1"/>
  <c r="AO101" i="1"/>
  <c r="AH101" i="1"/>
  <c r="AG101" i="1"/>
  <c r="AF101" i="1"/>
  <c r="AB101" i="1"/>
  <c r="AA101" i="1"/>
  <c r="Z101" i="1"/>
  <c r="Y101" i="1"/>
  <c r="V101" i="1"/>
  <c r="U101" i="1"/>
  <c r="Q101" i="1"/>
  <c r="N101" i="1"/>
  <c r="K101" i="1"/>
  <c r="H101" i="1"/>
  <c r="E101" i="1"/>
  <c r="AP100" i="1"/>
  <c r="AO100" i="1"/>
  <c r="AH100" i="1"/>
  <c r="AG100" i="1"/>
  <c r="AF100" i="1"/>
  <c r="AB100" i="1"/>
  <c r="AA100" i="1"/>
  <c r="Z100" i="1"/>
  <c r="Y100" i="1"/>
  <c r="V100" i="1"/>
  <c r="U100" i="1"/>
  <c r="Q100" i="1"/>
  <c r="N100" i="1"/>
  <c r="K100" i="1"/>
  <c r="H100" i="1"/>
  <c r="E100" i="1"/>
  <c r="AP99" i="1"/>
  <c r="AO99" i="1"/>
  <c r="AH99" i="1"/>
  <c r="AG99" i="1"/>
  <c r="AF99" i="1"/>
  <c r="AB99" i="1"/>
  <c r="AA99" i="1"/>
  <c r="Z99" i="1"/>
  <c r="Y99" i="1"/>
  <c r="V99" i="1"/>
  <c r="U99" i="1"/>
  <c r="Q99" i="1"/>
  <c r="N99" i="1"/>
  <c r="K99" i="1"/>
  <c r="H99" i="1"/>
  <c r="E99" i="1"/>
  <c r="AP98" i="1"/>
  <c r="AO98" i="1"/>
  <c r="AH98" i="1"/>
  <c r="AG98" i="1"/>
  <c r="AF98" i="1"/>
  <c r="AB98" i="1"/>
  <c r="AA98" i="1"/>
  <c r="Z98" i="1"/>
  <c r="Y98" i="1"/>
  <c r="V98" i="1"/>
  <c r="U98" i="1"/>
  <c r="Q98" i="1"/>
  <c r="N98" i="1"/>
  <c r="K98" i="1"/>
  <c r="H98" i="1"/>
  <c r="E98" i="1"/>
  <c r="AP97" i="1"/>
  <c r="AO97" i="1"/>
  <c r="AH97" i="1"/>
  <c r="AG97" i="1"/>
  <c r="AF97" i="1"/>
  <c r="AB97" i="1"/>
  <c r="AA97" i="1"/>
  <c r="Z97" i="1"/>
  <c r="Y97" i="1"/>
  <c r="V97" i="1"/>
  <c r="U97" i="1"/>
  <c r="Q97" i="1"/>
  <c r="N97" i="1"/>
  <c r="K97" i="1"/>
  <c r="H97" i="1"/>
  <c r="E97" i="1"/>
  <c r="AP96" i="1"/>
  <c r="AO96" i="1"/>
  <c r="AH96" i="1"/>
  <c r="AG96" i="1"/>
  <c r="AF96" i="1"/>
  <c r="AB96" i="1"/>
  <c r="AA96" i="1"/>
  <c r="Z96" i="1"/>
  <c r="Y96" i="1"/>
  <c r="V96" i="1"/>
  <c r="U96" i="1"/>
  <c r="Q96" i="1"/>
  <c r="N96" i="1"/>
  <c r="K96" i="1"/>
  <c r="H96" i="1"/>
  <c r="E96" i="1"/>
  <c r="AP95" i="1"/>
  <c r="AO95" i="1"/>
  <c r="AH95" i="1"/>
  <c r="AG95" i="1"/>
  <c r="AF95" i="1"/>
  <c r="AB95" i="1"/>
  <c r="AA95" i="1"/>
  <c r="Z95" i="1"/>
  <c r="Y95" i="1"/>
  <c r="V95" i="1"/>
  <c r="U95" i="1"/>
  <c r="Q95" i="1"/>
  <c r="N95" i="1"/>
  <c r="K95" i="1"/>
  <c r="H95" i="1"/>
  <c r="E95" i="1"/>
  <c r="AP94" i="1"/>
  <c r="AO94" i="1"/>
  <c r="AH94" i="1"/>
  <c r="AG94" i="1"/>
  <c r="AF94" i="1"/>
  <c r="AB94" i="1"/>
  <c r="AA94" i="1"/>
  <c r="Z94" i="1"/>
  <c r="Y94" i="1"/>
  <c r="V94" i="1"/>
  <c r="U94" i="1"/>
  <c r="Q94" i="1"/>
  <c r="N94" i="1"/>
  <c r="K94" i="1"/>
  <c r="H94" i="1"/>
  <c r="E94" i="1"/>
  <c r="AP93" i="1"/>
  <c r="AO93" i="1"/>
  <c r="AH93" i="1"/>
  <c r="AG93" i="1"/>
  <c r="AF93" i="1"/>
  <c r="AB93" i="1"/>
  <c r="AA93" i="1"/>
  <c r="Z93" i="1"/>
  <c r="Y93" i="1"/>
  <c r="V93" i="1"/>
  <c r="U93" i="1"/>
  <c r="Q93" i="1"/>
  <c r="N93" i="1"/>
  <c r="K93" i="1"/>
  <c r="H93" i="1"/>
  <c r="E93" i="1"/>
  <c r="AP92" i="1"/>
  <c r="AO92" i="1"/>
  <c r="AH92" i="1"/>
  <c r="AG92" i="1"/>
  <c r="AF92" i="1"/>
  <c r="AB92" i="1"/>
  <c r="AA92" i="1"/>
  <c r="Z92" i="1"/>
  <c r="Y92" i="1"/>
  <c r="V92" i="1"/>
  <c r="U92" i="1"/>
  <c r="Q92" i="1"/>
  <c r="N92" i="1"/>
  <c r="K92" i="1"/>
  <c r="H92" i="1"/>
  <c r="E92" i="1"/>
  <c r="AP91" i="1"/>
  <c r="AO91" i="1"/>
  <c r="AH91" i="1"/>
  <c r="AG91" i="1"/>
  <c r="AF91" i="1"/>
  <c r="AB91" i="1"/>
  <c r="AA91" i="1"/>
  <c r="Z91" i="1"/>
  <c r="Y91" i="1"/>
  <c r="V91" i="1"/>
  <c r="U91" i="1"/>
  <c r="Q91" i="1"/>
  <c r="N91" i="1"/>
  <c r="K91" i="1"/>
  <c r="H91" i="1"/>
  <c r="E91" i="1"/>
  <c r="AP90" i="1"/>
  <c r="AO90" i="1"/>
  <c r="AH90" i="1"/>
  <c r="AG90" i="1"/>
  <c r="AF90" i="1"/>
  <c r="AB90" i="1"/>
  <c r="AA90" i="1"/>
  <c r="Z90" i="1"/>
  <c r="Y90" i="1"/>
  <c r="V90" i="1"/>
  <c r="U90" i="1"/>
  <c r="Q90" i="1"/>
  <c r="N90" i="1"/>
  <c r="K90" i="1"/>
  <c r="H90" i="1"/>
  <c r="E90" i="1"/>
  <c r="AP89" i="1"/>
  <c r="AO89" i="1"/>
  <c r="AH89" i="1"/>
  <c r="AG89" i="1"/>
  <c r="AF89" i="1"/>
  <c r="AB89" i="1"/>
  <c r="AA89" i="1"/>
  <c r="Z89" i="1"/>
  <c r="Y89" i="1"/>
  <c r="V89" i="1"/>
  <c r="U89" i="1"/>
  <c r="Q89" i="1"/>
  <c r="N89" i="1"/>
  <c r="K89" i="1"/>
  <c r="H89" i="1"/>
  <c r="E89" i="1"/>
  <c r="AP88" i="1"/>
  <c r="AO88" i="1"/>
  <c r="AH88" i="1"/>
  <c r="AG88" i="1"/>
  <c r="AF88" i="1"/>
  <c r="AB88" i="1"/>
  <c r="AA88" i="1"/>
  <c r="Z88" i="1"/>
  <c r="Y88" i="1"/>
  <c r="V88" i="1"/>
  <c r="U88" i="1"/>
  <c r="Q88" i="1"/>
  <c r="N88" i="1"/>
  <c r="K88" i="1"/>
  <c r="H88" i="1"/>
  <c r="E88" i="1"/>
  <c r="AP87" i="1"/>
  <c r="AO87" i="1"/>
  <c r="AH87" i="1"/>
  <c r="AG87" i="1"/>
  <c r="AF87" i="1"/>
  <c r="AB87" i="1"/>
  <c r="AA87" i="1"/>
  <c r="Z87" i="1"/>
  <c r="Y87" i="1"/>
  <c r="V87" i="1"/>
  <c r="U87" i="1"/>
  <c r="Q87" i="1"/>
  <c r="N87" i="1"/>
  <c r="K87" i="1"/>
  <c r="H87" i="1"/>
  <c r="E87" i="1"/>
  <c r="AP86" i="1"/>
  <c r="AO86" i="1"/>
  <c r="AH86" i="1"/>
  <c r="AG86" i="1"/>
  <c r="AF86" i="1"/>
  <c r="AB86" i="1"/>
  <c r="AA86" i="1"/>
  <c r="Z86" i="1"/>
  <c r="Y86" i="1"/>
  <c r="V86" i="1"/>
  <c r="U86" i="1"/>
  <c r="Q86" i="1"/>
  <c r="N86" i="1"/>
  <c r="K86" i="1"/>
  <c r="H86" i="1"/>
  <c r="E86" i="1"/>
  <c r="AP85" i="1"/>
  <c r="AO85" i="1"/>
  <c r="AH85" i="1"/>
  <c r="AG85" i="1"/>
  <c r="AF85" i="1"/>
  <c r="AB85" i="1"/>
  <c r="AA85" i="1"/>
  <c r="Z85" i="1"/>
  <c r="Y85" i="1"/>
  <c r="V85" i="1"/>
  <c r="U85" i="1"/>
  <c r="Q85" i="1"/>
  <c r="N85" i="1"/>
  <c r="K85" i="1"/>
  <c r="H85" i="1"/>
  <c r="E85" i="1"/>
  <c r="AP84" i="1"/>
  <c r="AO84" i="1"/>
  <c r="AH84" i="1"/>
  <c r="AG84" i="1"/>
  <c r="AF84" i="1"/>
  <c r="AB84" i="1"/>
  <c r="AA84" i="1"/>
  <c r="Z84" i="1"/>
  <c r="Y84" i="1"/>
  <c r="V84" i="1"/>
  <c r="U84" i="1"/>
  <c r="Q84" i="1"/>
  <c r="N84" i="1"/>
  <c r="K84" i="1"/>
  <c r="H84" i="1"/>
  <c r="E84" i="1"/>
  <c r="AP83" i="1"/>
  <c r="AO83" i="1"/>
  <c r="AH83" i="1"/>
  <c r="AG83" i="1"/>
  <c r="AF83" i="1"/>
  <c r="AB83" i="1"/>
  <c r="AA83" i="1"/>
  <c r="Z83" i="1"/>
  <c r="Y83" i="1"/>
  <c r="V83" i="1"/>
  <c r="U83" i="1"/>
  <c r="Q83" i="1"/>
  <c r="N83" i="1"/>
  <c r="K83" i="1"/>
  <c r="H83" i="1"/>
  <c r="E83" i="1"/>
  <c r="AP82" i="1"/>
  <c r="AO82" i="1"/>
  <c r="AH82" i="1"/>
  <c r="AG82" i="1"/>
  <c r="AF82" i="1"/>
  <c r="AB82" i="1"/>
  <c r="AA82" i="1"/>
  <c r="Z82" i="1"/>
  <c r="Y82" i="1"/>
  <c r="V82" i="1"/>
  <c r="U82" i="1"/>
  <c r="Q82" i="1"/>
  <c r="N82" i="1"/>
  <c r="K82" i="1"/>
  <c r="H82" i="1"/>
  <c r="E82" i="1"/>
  <c r="AP81" i="1"/>
  <c r="AO81" i="1"/>
  <c r="AH81" i="1"/>
  <c r="AG81" i="1"/>
  <c r="AF81" i="1"/>
  <c r="AB81" i="1"/>
  <c r="AA81" i="1"/>
  <c r="Z81" i="1"/>
  <c r="Y81" i="1"/>
  <c r="V81" i="1"/>
  <c r="U81" i="1"/>
  <c r="Q81" i="1"/>
  <c r="N81" i="1"/>
  <c r="K81" i="1"/>
  <c r="H81" i="1"/>
  <c r="E81" i="1"/>
  <c r="AP80" i="1"/>
  <c r="AO80" i="1"/>
  <c r="AH80" i="1"/>
  <c r="AG80" i="1"/>
  <c r="AF80" i="1"/>
  <c r="AB80" i="1"/>
  <c r="AA80" i="1"/>
  <c r="Z80" i="1"/>
  <c r="Y80" i="1"/>
  <c r="V80" i="1"/>
  <c r="U80" i="1"/>
  <c r="Q80" i="1"/>
  <c r="N80" i="1"/>
  <c r="K80" i="1"/>
  <c r="H80" i="1"/>
  <c r="E80" i="1"/>
  <c r="AP79" i="1"/>
  <c r="AO79" i="1"/>
  <c r="AG79" i="1"/>
  <c r="AF79" i="1"/>
  <c r="AB79" i="1"/>
  <c r="X79" i="1"/>
  <c r="Y79" i="1" s="1"/>
  <c r="V79" i="1"/>
  <c r="U79" i="1"/>
  <c r="Q79" i="1"/>
  <c r="N79" i="1"/>
  <c r="K79" i="1"/>
  <c r="H79" i="1"/>
  <c r="E79" i="1"/>
  <c r="AP78" i="1"/>
  <c r="AO78" i="1"/>
  <c r="AH78" i="1"/>
  <c r="AG78" i="1"/>
  <c r="AF78" i="1"/>
  <c r="AB78" i="1"/>
  <c r="AA78" i="1"/>
  <c r="Z78" i="1"/>
  <c r="Y78" i="1"/>
  <c r="V78" i="1"/>
  <c r="U78" i="1"/>
  <c r="Q78" i="1"/>
  <c r="N78" i="1"/>
  <c r="K78" i="1"/>
  <c r="H78" i="1"/>
  <c r="E78" i="1"/>
  <c r="AP77" i="1"/>
  <c r="AO77" i="1"/>
  <c r="AH77" i="1"/>
  <c r="AG77" i="1"/>
  <c r="AF77" i="1"/>
  <c r="AB77" i="1"/>
  <c r="AA77" i="1"/>
  <c r="Z77" i="1"/>
  <c r="Y77" i="1"/>
  <c r="V77" i="1"/>
  <c r="U77" i="1"/>
  <c r="Q77" i="1"/>
  <c r="N77" i="1"/>
  <c r="K77" i="1"/>
  <c r="H77" i="1"/>
  <c r="E77" i="1"/>
  <c r="AP76" i="1"/>
  <c r="AO76" i="1"/>
  <c r="AH76" i="1"/>
  <c r="AG76" i="1"/>
  <c r="AF76" i="1"/>
  <c r="AB76" i="1"/>
  <c r="AA76" i="1"/>
  <c r="Z76" i="1"/>
  <c r="Y76" i="1"/>
  <c r="V76" i="1"/>
  <c r="U76" i="1"/>
  <c r="Q76" i="1"/>
  <c r="N76" i="1"/>
  <c r="K76" i="1"/>
  <c r="H76" i="1"/>
  <c r="E76" i="1"/>
  <c r="AP75" i="1"/>
  <c r="AO75" i="1"/>
  <c r="AH75" i="1"/>
  <c r="AG75" i="1"/>
  <c r="AF75" i="1"/>
  <c r="AB75" i="1"/>
  <c r="AA75" i="1"/>
  <c r="Z75" i="1"/>
  <c r="Y75" i="1"/>
  <c r="V75" i="1"/>
  <c r="U75" i="1"/>
  <c r="Q75" i="1"/>
  <c r="N75" i="1"/>
  <c r="K75" i="1"/>
  <c r="H75" i="1"/>
  <c r="E75" i="1"/>
  <c r="AP74" i="1"/>
  <c r="AO74" i="1"/>
  <c r="AH74" i="1"/>
  <c r="AG74" i="1"/>
  <c r="AF74" i="1"/>
  <c r="AB74" i="1"/>
  <c r="AA74" i="1"/>
  <c r="Z74" i="1"/>
  <c r="Y74" i="1"/>
  <c r="V74" i="1"/>
  <c r="U74" i="1"/>
  <c r="Q74" i="1"/>
  <c r="N74" i="1"/>
  <c r="K74" i="1"/>
  <c r="H74" i="1"/>
  <c r="E74" i="1"/>
  <c r="AP73" i="1"/>
  <c r="AO73" i="1"/>
  <c r="AH73" i="1"/>
  <c r="AG73" i="1"/>
  <c r="AF73" i="1"/>
  <c r="AB73" i="1"/>
  <c r="AA73" i="1"/>
  <c r="Z73" i="1"/>
  <c r="Y73" i="1"/>
  <c r="V73" i="1"/>
  <c r="U73" i="1"/>
  <c r="Q73" i="1"/>
  <c r="N73" i="1"/>
  <c r="K73" i="1"/>
  <c r="H73" i="1"/>
  <c r="E73" i="1"/>
  <c r="AP72" i="1"/>
  <c r="AO72" i="1"/>
  <c r="AH72" i="1"/>
  <c r="AG72" i="1"/>
  <c r="AF72" i="1"/>
  <c r="AB72" i="1"/>
  <c r="AA72" i="1"/>
  <c r="Z72" i="1"/>
  <c r="Y72" i="1"/>
  <c r="V72" i="1"/>
  <c r="U72" i="1"/>
  <c r="Q72" i="1"/>
  <c r="N72" i="1"/>
  <c r="K72" i="1"/>
  <c r="H72" i="1"/>
  <c r="E72" i="1"/>
  <c r="AP71" i="1"/>
  <c r="AO71" i="1"/>
  <c r="AH71" i="1"/>
  <c r="AG71" i="1"/>
  <c r="AF71" i="1"/>
  <c r="AB71" i="1"/>
  <c r="AA71" i="1"/>
  <c r="Z71" i="1"/>
  <c r="Y71" i="1"/>
  <c r="V71" i="1"/>
  <c r="U71" i="1"/>
  <c r="Q71" i="1"/>
  <c r="N71" i="1"/>
  <c r="K71" i="1"/>
  <c r="H71" i="1"/>
  <c r="E71" i="1"/>
  <c r="AP70" i="1"/>
  <c r="AO70" i="1"/>
  <c r="AH70" i="1"/>
  <c r="AG70" i="1"/>
  <c r="AF70" i="1"/>
  <c r="AB70" i="1"/>
  <c r="AA70" i="1"/>
  <c r="Z70" i="1"/>
  <c r="Y70" i="1"/>
  <c r="V70" i="1"/>
  <c r="U70" i="1"/>
  <c r="Q70" i="1"/>
  <c r="N70" i="1"/>
  <c r="K70" i="1"/>
  <c r="H70" i="1"/>
  <c r="E70" i="1"/>
  <c r="AP69" i="1"/>
  <c r="AO69" i="1"/>
  <c r="AH69" i="1"/>
  <c r="AG69" i="1"/>
  <c r="AF69" i="1"/>
  <c r="AB69" i="1"/>
  <c r="AA69" i="1"/>
  <c r="Z69" i="1"/>
  <c r="Y69" i="1"/>
  <c r="V69" i="1"/>
  <c r="U69" i="1"/>
  <c r="Q69" i="1"/>
  <c r="N69" i="1"/>
  <c r="K69" i="1"/>
  <c r="H69" i="1"/>
  <c r="E69" i="1"/>
  <c r="AP68" i="1"/>
  <c r="AO68" i="1"/>
  <c r="AH68" i="1"/>
  <c r="AG68" i="1"/>
  <c r="AF68" i="1"/>
  <c r="AB68" i="1"/>
  <c r="AA68" i="1"/>
  <c r="Z68" i="1"/>
  <c r="Y68" i="1"/>
  <c r="V68" i="1"/>
  <c r="U68" i="1"/>
  <c r="Q68" i="1"/>
  <c r="N68" i="1"/>
  <c r="K68" i="1"/>
  <c r="H68" i="1"/>
  <c r="E68" i="1"/>
  <c r="AP67" i="1"/>
  <c r="AO67" i="1"/>
  <c r="AH67" i="1"/>
  <c r="AG67" i="1"/>
  <c r="AF67" i="1"/>
  <c r="AB67" i="1"/>
  <c r="AA67" i="1"/>
  <c r="Z67" i="1"/>
  <c r="Y67" i="1"/>
  <c r="V67" i="1"/>
  <c r="U67" i="1"/>
  <c r="Q67" i="1"/>
  <c r="N67" i="1"/>
  <c r="K67" i="1"/>
  <c r="H67" i="1"/>
  <c r="E67" i="1"/>
  <c r="AP66" i="1"/>
  <c r="AO66" i="1"/>
  <c r="AH66" i="1"/>
  <c r="AG66" i="1"/>
  <c r="AF66" i="1"/>
  <c r="AB66" i="1"/>
  <c r="AA66" i="1"/>
  <c r="Z66" i="1"/>
  <c r="Y66" i="1"/>
  <c r="V66" i="1"/>
  <c r="U66" i="1"/>
  <c r="Q66" i="1"/>
  <c r="N66" i="1"/>
  <c r="K66" i="1"/>
  <c r="H66" i="1"/>
  <c r="E66" i="1"/>
  <c r="AP65" i="1"/>
  <c r="AO65" i="1"/>
  <c r="AH65" i="1"/>
  <c r="AG65" i="1"/>
  <c r="AF65" i="1"/>
  <c r="AB65" i="1"/>
  <c r="AA65" i="1"/>
  <c r="Z65" i="1"/>
  <c r="Y65" i="1"/>
  <c r="V65" i="1"/>
  <c r="U65" i="1"/>
  <c r="Q65" i="1"/>
  <c r="N65" i="1"/>
  <c r="K65" i="1"/>
  <c r="H65" i="1"/>
  <c r="E65" i="1"/>
  <c r="AP64" i="1"/>
  <c r="AO64" i="1"/>
  <c r="AH64" i="1"/>
  <c r="AG64" i="1"/>
  <c r="AF64" i="1"/>
  <c r="AB64" i="1"/>
  <c r="AA64" i="1"/>
  <c r="Z64" i="1"/>
  <c r="Y64" i="1"/>
  <c r="V64" i="1"/>
  <c r="U64" i="1"/>
  <c r="Q64" i="1"/>
  <c r="N64" i="1"/>
  <c r="K64" i="1"/>
  <c r="H64" i="1"/>
  <c r="E64" i="1"/>
  <c r="AP63" i="1"/>
  <c r="AO63" i="1"/>
  <c r="AH63" i="1"/>
  <c r="AG63" i="1"/>
  <c r="AF63" i="1"/>
  <c r="AB63" i="1"/>
  <c r="AA63" i="1"/>
  <c r="Z63" i="1"/>
  <c r="Y63" i="1"/>
  <c r="V63" i="1"/>
  <c r="U63" i="1"/>
  <c r="Q63" i="1"/>
  <c r="N63" i="1"/>
  <c r="K63" i="1"/>
  <c r="H63" i="1"/>
  <c r="E63" i="1"/>
  <c r="AP62" i="1"/>
  <c r="AO62" i="1"/>
  <c r="AH62" i="1"/>
  <c r="AG62" i="1"/>
  <c r="AF62" i="1"/>
  <c r="AB62" i="1"/>
  <c r="AA62" i="1"/>
  <c r="Z62" i="1"/>
  <c r="Y62" i="1"/>
  <c r="V62" i="1"/>
  <c r="U62" i="1"/>
  <c r="Q62" i="1"/>
  <c r="N62" i="1"/>
  <c r="K62" i="1"/>
  <c r="H62" i="1"/>
  <c r="E62" i="1"/>
  <c r="AP61" i="1"/>
  <c r="AO61" i="1"/>
  <c r="AH61" i="1"/>
  <c r="AG61" i="1"/>
  <c r="AF61" i="1"/>
  <c r="AB61" i="1"/>
  <c r="AA61" i="1"/>
  <c r="Z61" i="1"/>
  <c r="Y61" i="1"/>
  <c r="V61" i="1"/>
  <c r="U61" i="1"/>
  <c r="Q61" i="1"/>
  <c r="N61" i="1"/>
  <c r="K61" i="1"/>
  <c r="H61" i="1"/>
  <c r="E61" i="1"/>
  <c r="AP60" i="1"/>
  <c r="AO60" i="1"/>
  <c r="AH60" i="1"/>
  <c r="AG60" i="1"/>
  <c r="AF60" i="1"/>
  <c r="AB60" i="1"/>
  <c r="AA60" i="1"/>
  <c r="Z60" i="1"/>
  <c r="Y60" i="1"/>
  <c r="V60" i="1"/>
  <c r="U60" i="1"/>
  <c r="Q60" i="1"/>
  <c r="N60" i="1"/>
  <c r="K60" i="1"/>
  <c r="H60" i="1"/>
  <c r="E60" i="1"/>
  <c r="AP59" i="1"/>
  <c r="AO59" i="1"/>
  <c r="AH59" i="1"/>
  <c r="AG59" i="1"/>
  <c r="AF59" i="1"/>
  <c r="AB59" i="1"/>
  <c r="AA59" i="1"/>
  <c r="Z59" i="1"/>
  <c r="Y59" i="1"/>
  <c r="V59" i="1"/>
  <c r="U59" i="1"/>
  <c r="Q59" i="1"/>
  <c r="N59" i="1"/>
  <c r="K59" i="1"/>
  <c r="H59" i="1"/>
  <c r="E59" i="1"/>
  <c r="AP58" i="1"/>
  <c r="AO58" i="1"/>
  <c r="AH58" i="1"/>
  <c r="AG58" i="1"/>
  <c r="AF58" i="1"/>
  <c r="AB58" i="1"/>
  <c r="AA58" i="1"/>
  <c r="Z58" i="1"/>
  <c r="Y58" i="1"/>
  <c r="V58" i="1"/>
  <c r="U58" i="1"/>
  <c r="Q58" i="1"/>
  <c r="N58" i="1"/>
  <c r="K58" i="1"/>
  <c r="H58" i="1"/>
  <c r="E58" i="1"/>
  <c r="AP57" i="1"/>
  <c r="AO57" i="1"/>
  <c r="AH57" i="1"/>
  <c r="AG57" i="1"/>
  <c r="AF57" i="1"/>
  <c r="AB57" i="1"/>
  <c r="AA57" i="1"/>
  <c r="Z57" i="1"/>
  <c r="Y57" i="1"/>
  <c r="V57" i="1"/>
  <c r="U57" i="1"/>
  <c r="Q57" i="1"/>
  <c r="N57" i="1"/>
  <c r="K57" i="1"/>
  <c r="H57" i="1"/>
  <c r="E57" i="1"/>
  <c r="AP56" i="1"/>
  <c r="AO56" i="1"/>
  <c r="AH56" i="1"/>
  <c r="AG56" i="1"/>
  <c r="AF56" i="1"/>
  <c r="AB56" i="1"/>
  <c r="AA56" i="1"/>
  <c r="Z56" i="1"/>
  <c r="Y56" i="1"/>
  <c r="V56" i="1"/>
  <c r="U56" i="1"/>
  <c r="Q56" i="1"/>
  <c r="N56" i="1"/>
  <c r="K56" i="1"/>
  <c r="H56" i="1"/>
  <c r="E56" i="1"/>
  <c r="AP55" i="1"/>
  <c r="AO55" i="1"/>
  <c r="AH55" i="1"/>
  <c r="AG55" i="1"/>
  <c r="AF55" i="1"/>
  <c r="AB55" i="1"/>
  <c r="AA55" i="1"/>
  <c r="Z55" i="1"/>
  <c r="Y55" i="1"/>
  <c r="V55" i="1"/>
  <c r="U55" i="1"/>
  <c r="Q55" i="1"/>
  <c r="N55" i="1"/>
  <c r="K55" i="1"/>
  <c r="H55" i="1"/>
  <c r="E55" i="1"/>
  <c r="AP54" i="1"/>
  <c r="AO54" i="1"/>
  <c r="AH54" i="1"/>
  <c r="AG54" i="1"/>
  <c r="AF54" i="1"/>
  <c r="AB54" i="1"/>
  <c r="AA54" i="1"/>
  <c r="Z54" i="1"/>
  <c r="Y54" i="1"/>
  <c r="V54" i="1"/>
  <c r="U54" i="1"/>
  <c r="Q54" i="1"/>
  <c r="N54" i="1"/>
  <c r="K54" i="1"/>
  <c r="H54" i="1"/>
  <c r="E54" i="1"/>
  <c r="AP53" i="1"/>
  <c r="AO53" i="1"/>
  <c r="AH53" i="1"/>
  <c r="AG53" i="1"/>
  <c r="AF53" i="1"/>
  <c r="AB53" i="1"/>
  <c r="AA53" i="1"/>
  <c r="Z53" i="1"/>
  <c r="Y53" i="1"/>
  <c r="V53" i="1"/>
  <c r="U53" i="1"/>
  <c r="Q53" i="1"/>
  <c r="N53" i="1"/>
  <c r="K53" i="1"/>
  <c r="H53" i="1"/>
  <c r="E53" i="1"/>
  <c r="AP52" i="1"/>
  <c r="AO52" i="1"/>
  <c r="AH52" i="1"/>
  <c r="AG52" i="1"/>
  <c r="AF52" i="1"/>
  <c r="AB52" i="1"/>
  <c r="AA52" i="1"/>
  <c r="Z52" i="1"/>
  <c r="Y52" i="1"/>
  <c r="V52" i="1"/>
  <c r="U52" i="1"/>
  <c r="Q52" i="1"/>
  <c r="N52" i="1"/>
  <c r="K52" i="1"/>
  <c r="H52" i="1"/>
  <c r="E52" i="1"/>
  <c r="AP51" i="1"/>
  <c r="AO51" i="1"/>
  <c r="AH51" i="1"/>
  <c r="AG51" i="1"/>
  <c r="AF51" i="1"/>
  <c r="AB51" i="1"/>
  <c r="AA51" i="1"/>
  <c r="Z51" i="1"/>
  <c r="Y51" i="1"/>
  <c r="V51" i="1"/>
  <c r="U51" i="1"/>
  <c r="Q51" i="1"/>
  <c r="N51" i="1"/>
  <c r="K51" i="1"/>
  <c r="H51" i="1"/>
  <c r="E51" i="1"/>
  <c r="AP50" i="1"/>
  <c r="AO50" i="1"/>
  <c r="AH50" i="1"/>
  <c r="AG50" i="1"/>
  <c r="AF50" i="1"/>
  <c r="AB50" i="1"/>
  <c r="AA50" i="1"/>
  <c r="Z50" i="1"/>
  <c r="Y50" i="1"/>
  <c r="V50" i="1"/>
  <c r="U50" i="1"/>
  <c r="Q50" i="1"/>
  <c r="N50" i="1"/>
  <c r="K50" i="1"/>
  <c r="H50" i="1"/>
  <c r="E50" i="1"/>
  <c r="AP49" i="1"/>
  <c r="AO49" i="1"/>
  <c r="AH49" i="1"/>
  <c r="AG49" i="1"/>
  <c r="AF49" i="1"/>
  <c r="AB49" i="1"/>
  <c r="AA49" i="1"/>
  <c r="Z49" i="1"/>
  <c r="Y49" i="1"/>
  <c r="V49" i="1"/>
  <c r="U49" i="1"/>
  <c r="Q49" i="1"/>
  <c r="N49" i="1"/>
  <c r="K49" i="1"/>
  <c r="H49" i="1"/>
  <c r="E49" i="1"/>
  <c r="AP48" i="1"/>
  <c r="AO48" i="1"/>
  <c r="AH48" i="1"/>
  <c r="AG48" i="1"/>
  <c r="AF48" i="1"/>
  <c r="AB48" i="1"/>
  <c r="AA48" i="1"/>
  <c r="Z48" i="1"/>
  <c r="Y48" i="1"/>
  <c r="V48" i="1"/>
  <c r="U48" i="1"/>
  <c r="Q48" i="1"/>
  <c r="N48" i="1"/>
  <c r="K48" i="1"/>
  <c r="H48" i="1"/>
  <c r="E48" i="1"/>
  <c r="AP47" i="1"/>
  <c r="AO47" i="1"/>
  <c r="AH47" i="1"/>
  <c r="AG47" i="1"/>
  <c r="AF47" i="1"/>
  <c r="AB47" i="1"/>
  <c r="AA47" i="1"/>
  <c r="Z47" i="1"/>
  <c r="Y47" i="1"/>
  <c r="V47" i="1"/>
  <c r="U47" i="1"/>
  <c r="Q47" i="1"/>
  <c r="N47" i="1"/>
  <c r="K47" i="1"/>
  <c r="H47" i="1"/>
  <c r="E47" i="1"/>
  <c r="AP46" i="1"/>
  <c r="AO46" i="1"/>
  <c r="AH46" i="1"/>
  <c r="AG46" i="1"/>
  <c r="AF46" i="1"/>
  <c r="AB46" i="1"/>
  <c r="AA46" i="1"/>
  <c r="Z46" i="1"/>
  <c r="Y46" i="1"/>
  <c r="V46" i="1"/>
  <c r="U46" i="1"/>
  <c r="Q46" i="1"/>
  <c r="N46" i="1"/>
  <c r="K46" i="1"/>
  <c r="H46" i="1"/>
  <c r="E46" i="1"/>
  <c r="AP45" i="1"/>
  <c r="AO45" i="1"/>
  <c r="AH45" i="1"/>
  <c r="AG45" i="1"/>
  <c r="AF45" i="1"/>
  <c r="AB45" i="1"/>
  <c r="AA45" i="1"/>
  <c r="Z45" i="1"/>
  <c r="Y45" i="1"/>
  <c r="V45" i="1"/>
  <c r="U45" i="1"/>
  <c r="Q45" i="1"/>
  <c r="N45" i="1"/>
  <c r="K45" i="1"/>
  <c r="H45" i="1"/>
  <c r="E45" i="1"/>
  <c r="AP44" i="1"/>
  <c r="AO44" i="1"/>
  <c r="AH44" i="1"/>
  <c r="AG44" i="1"/>
  <c r="AF44" i="1"/>
  <c r="AB44" i="1"/>
  <c r="AA44" i="1"/>
  <c r="Z44" i="1"/>
  <c r="Y44" i="1"/>
  <c r="V44" i="1"/>
  <c r="U44" i="1"/>
  <c r="Q44" i="1"/>
  <c r="N44" i="1"/>
  <c r="K44" i="1"/>
  <c r="H44" i="1"/>
  <c r="E44" i="1"/>
  <c r="AP43" i="1"/>
  <c r="AO43" i="1"/>
  <c r="AH43" i="1"/>
  <c r="AG43" i="1"/>
  <c r="AF43" i="1"/>
  <c r="AB43" i="1"/>
  <c r="AA43" i="1"/>
  <c r="Z43" i="1"/>
  <c r="Y43" i="1"/>
  <c r="V43" i="1"/>
  <c r="U43" i="1"/>
  <c r="Q43" i="1"/>
  <c r="N43" i="1"/>
  <c r="K43" i="1"/>
  <c r="H43" i="1"/>
  <c r="E43" i="1"/>
  <c r="AP42" i="1"/>
  <c r="AO42" i="1"/>
  <c r="AH42" i="1"/>
  <c r="AG42" i="1"/>
  <c r="AF42" i="1"/>
  <c r="AB42" i="1"/>
  <c r="AA42" i="1"/>
  <c r="Z42" i="1"/>
  <c r="Y42" i="1"/>
  <c r="V42" i="1"/>
  <c r="U42" i="1"/>
  <c r="Q42" i="1"/>
  <c r="N42" i="1"/>
  <c r="K42" i="1"/>
  <c r="H42" i="1"/>
  <c r="E42" i="1"/>
  <c r="AP41" i="1"/>
  <c r="AO41" i="1"/>
  <c r="AH41" i="1"/>
  <c r="AG41" i="1"/>
  <c r="AF41" i="1"/>
  <c r="AB41" i="1"/>
  <c r="AA41" i="1"/>
  <c r="Z41" i="1"/>
  <c r="Y41" i="1"/>
  <c r="V41" i="1"/>
  <c r="U41" i="1"/>
  <c r="Q41" i="1"/>
  <c r="N41" i="1"/>
  <c r="K41" i="1"/>
  <c r="H41" i="1"/>
  <c r="E41" i="1"/>
  <c r="AP40" i="1"/>
  <c r="AO40" i="1"/>
  <c r="AH40" i="1"/>
  <c r="AG40" i="1"/>
  <c r="AF40" i="1"/>
  <c r="AB40" i="1"/>
  <c r="AA40" i="1"/>
  <c r="Z40" i="1"/>
  <c r="Y40" i="1"/>
  <c r="V40" i="1"/>
  <c r="U40" i="1"/>
  <c r="Q40" i="1"/>
  <c r="N40" i="1"/>
  <c r="K40" i="1"/>
  <c r="H40" i="1"/>
  <c r="E40" i="1"/>
  <c r="AP39" i="1"/>
  <c r="AO39" i="1"/>
  <c r="AH39" i="1"/>
  <c r="AG39" i="1"/>
  <c r="AF39" i="1"/>
  <c r="AB39" i="1"/>
  <c r="AA39" i="1"/>
  <c r="Z39" i="1"/>
  <c r="Y39" i="1"/>
  <c r="V39" i="1"/>
  <c r="U39" i="1"/>
  <c r="Q39" i="1"/>
  <c r="N39" i="1"/>
  <c r="K39" i="1"/>
  <c r="H39" i="1"/>
  <c r="E39" i="1"/>
  <c r="AP38" i="1"/>
  <c r="AO38" i="1"/>
  <c r="AH38" i="1"/>
  <c r="AG38" i="1"/>
  <c r="AF38" i="1"/>
  <c r="AB38" i="1"/>
  <c r="AA38" i="1"/>
  <c r="Z38" i="1"/>
  <c r="Y38" i="1"/>
  <c r="V38" i="1"/>
  <c r="U38" i="1"/>
  <c r="Q38" i="1"/>
  <c r="N38" i="1"/>
  <c r="K38" i="1"/>
  <c r="H38" i="1"/>
  <c r="E38" i="1"/>
  <c r="AP37" i="1"/>
  <c r="AO37" i="1"/>
  <c r="AH37" i="1"/>
  <c r="AG37" i="1"/>
  <c r="AF37" i="1"/>
  <c r="AB37" i="1"/>
  <c r="AA37" i="1"/>
  <c r="Z37" i="1"/>
  <c r="Y37" i="1"/>
  <c r="V37" i="1"/>
  <c r="U37" i="1"/>
  <c r="Q37" i="1"/>
  <c r="N37" i="1"/>
  <c r="K37" i="1"/>
  <c r="H37" i="1"/>
  <c r="E37" i="1"/>
  <c r="AP36" i="1"/>
  <c r="AO36" i="1"/>
  <c r="AH36" i="1"/>
  <c r="AG36" i="1"/>
  <c r="AF36" i="1"/>
  <c r="AB36" i="1"/>
  <c r="AA36" i="1"/>
  <c r="Z36" i="1"/>
  <c r="Y36" i="1"/>
  <c r="V36" i="1"/>
  <c r="U36" i="1"/>
  <c r="Q36" i="1"/>
  <c r="N36" i="1"/>
  <c r="K36" i="1"/>
  <c r="H36" i="1"/>
  <c r="E36" i="1"/>
  <c r="AP35" i="1"/>
  <c r="AO35" i="1"/>
  <c r="AH35" i="1"/>
  <c r="AG35" i="1"/>
  <c r="AF35" i="1"/>
  <c r="AB35" i="1"/>
  <c r="AA35" i="1"/>
  <c r="Z35" i="1"/>
  <c r="Y35" i="1"/>
  <c r="V35" i="1"/>
  <c r="U35" i="1"/>
  <c r="Q35" i="1"/>
  <c r="N35" i="1"/>
  <c r="K35" i="1"/>
  <c r="H35" i="1"/>
  <c r="E35" i="1"/>
  <c r="AP34" i="1"/>
  <c r="AO34" i="1"/>
  <c r="AH34" i="1"/>
  <c r="AG34" i="1"/>
  <c r="AF34" i="1"/>
  <c r="AB34" i="1"/>
  <c r="AA34" i="1"/>
  <c r="Z34" i="1"/>
  <c r="Y34" i="1"/>
  <c r="V34" i="1"/>
  <c r="U34" i="1"/>
  <c r="Q34" i="1"/>
  <c r="N34" i="1"/>
  <c r="K34" i="1"/>
  <c r="H34" i="1"/>
  <c r="E34" i="1"/>
  <c r="AP33" i="1"/>
  <c r="AO33" i="1"/>
  <c r="AH33" i="1"/>
  <c r="AG33" i="1"/>
  <c r="AF33" i="1"/>
  <c r="AB33" i="1"/>
  <c r="AA33" i="1"/>
  <c r="Z33" i="1"/>
  <c r="Y33" i="1"/>
  <c r="V33" i="1"/>
  <c r="U33" i="1"/>
  <c r="Q33" i="1"/>
  <c r="N33" i="1"/>
  <c r="K33" i="1"/>
  <c r="H33" i="1"/>
  <c r="E33" i="1"/>
  <c r="AP32" i="1"/>
  <c r="AO32" i="1"/>
  <c r="AH32" i="1"/>
  <c r="AG32" i="1"/>
  <c r="AF32" i="1"/>
  <c r="AB32" i="1"/>
  <c r="AA32" i="1"/>
  <c r="Z32" i="1"/>
  <c r="Y32" i="1"/>
  <c r="V32" i="1"/>
  <c r="U32" i="1"/>
  <c r="Q32" i="1"/>
  <c r="N32" i="1"/>
  <c r="K32" i="1"/>
  <c r="H32" i="1"/>
  <c r="E32" i="1"/>
  <c r="AP31" i="1"/>
  <c r="AO31" i="1"/>
  <c r="AH31" i="1"/>
  <c r="AG31" i="1"/>
  <c r="AF31" i="1"/>
  <c r="AB31" i="1"/>
  <c r="AA31" i="1"/>
  <c r="Z31" i="1"/>
  <c r="Y31" i="1"/>
  <c r="V31" i="1"/>
  <c r="U31" i="1"/>
  <c r="Q31" i="1"/>
  <c r="N31" i="1"/>
  <c r="K31" i="1"/>
  <c r="H31" i="1"/>
  <c r="E31" i="1"/>
  <c r="AP30" i="1"/>
  <c r="AO30" i="1"/>
  <c r="AH30" i="1"/>
  <c r="AG30" i="1"/>
  <c r="AF30" i="1"/>
  <c r="AB30" i="1"/>
  <c r="AA30" i="1"/>
  <c r="Z30" i="1"/>
  <c r="Y30" i="1"/>
  <c r="V30" i="1"/>
  <c r="U30" i="1"/>
  <c r="Q30" i="1"/>
  <c r="N30" i="1"/>
  <c r="K30" i="1"/>
  <c r="H30" i="1"/>
  <c r="E30" i="1"/>
  <c r="AP29" i="1"/>
  <c r="AO29" i="1"/>
  <c r="AH29" i="1"/>
  <c r="AG29" i="1"/>
  <c r="AF29" i="1"/>
  <c r="AB29" i="1"/>
  <c r="AA29" i="1"/>
  <c r="Z29" i="1"/>
  <c r="Y29" i="1"/>
  <c r="V29" i="1"/>
  <c r="U29" i="1"/>
  <c r="Q29" i="1"/>
  <c r="N29" i="1"/>
  <c r="K29" i="1"/>
  <c r="H29" i="1"/>
  <c r="E29" i="1"/>
  <c r="AP28" i="1"/>
  <c r="AO28" i="1"/>
  <c r="AH28" i="1"/>
  <c r="AG28" i="1"/>
  <c r="AF28" i="1"/>
  <c r="AB28" i="1"/>
  <c r="AA28" i="1"/>
  <c r="Z28" i="1"/>
  <c r="Y28" i="1"/>
  <c r="V28" i="1"/>
  <c r="U28" i="1"/>
  <c r="Q28" i="1"/>
  <c r="N28" i="1"/>
  <c r="K28" i="1"/>
  <c r="H28" i="1"/>
  <c r="E28" i="1"/>
  <c r="AP27" i="1"/>
  <c r="AO27" i="1"/>
  <c r="AH27" i="1"/>
  <c r="AG27" i="1"/>
  <c r="AF27" i="1"/>
  <c r="AB27" i="1"/>
  <c r="AA27" i="1"/>
  <c r="Z27" i="1"/>
  <c r="Y27" i="1"/>
  <c r="V27" i="1"/>
  <c r="U27" i="1"/>
  <c r="Q27" i="1"/>
  <c r="N27" i="1"/>
  <c r="K27" i="1"/>
  <c r="H27" i="1"/>
  <c r="E27" i="1"/>
  <c r="AP26" i="1"/>
  <c r="AO26" i="1"/>
  <c r="AH26" i="1"/>
  <c r="AG26" i="1"/>
  <c r="AF26" i="1"/>
  <c r="AB26" i="1"/>
  <c r="AA26" i="1"/>
  <c r="Z26" i="1"/>
  <c r="Y26" i="1"/>
  <c r="V26" i="1"/>
  <c r="U26" i="1"/>
  <c r="Q26" i="1"/>
  <c r="N26" i="1"/>
  <c r="K26" i="1"/>
  <c r="H26" i="1"/>
  <c r="E26" i="1"/>
  <c r="AP25" i="1"/>
  <c r="AO25" i="1"/>
  <c r="AH25" i="1"/>
  <c r="AG25" i="1"/>
  <c r="AF25" i="1"/>
  <c r="AB25" i="1"/>
  <c r="AA25" i="1"/>
  <c r="Z25" i="1"/>
  <c r="Y25" i="1"/>
  <c r="V25" i="1"/>
  <c r="U25" i="1"/>
  <c r="Q25" i="1"/>
  <c r="N25" i="1"/>
  <c r="K25" i="1"/>
  <c r="H25" i="1"/>
  <c r="E25" i="1"/>
  <c r="AP24" i="1"/>
  <c r="AO24" i="1"/>
  <c r="AH24" i="1"/>
  <c r="AG24" i="1"/>
  <c r="AF24" i="1"/>
  <c r="AB24" i="1"/>
  <c r="AA24" i="1"/>
  <c r="Z24" i="1"/>
  <c r="Y24" i="1"/>
  <c r="V24" i="1"/>
  <c r="U24" i="1"/>
  <c r="Q24" i="1"/>
  <c r="N24" i="1"/>
  <c r="K24" i="1"/>
  <c r="H24" i="1"/>
  <c r="E24" i="1"/>
  <c r="AP23" i="1"/>
  <c r="AO23" i="1"/>
  <c r="AH23" i="1"/>
  <c r="AG23" i="1"/>
  <c r="AF23" i="1"/>
  <c r="AB23" i="1"/>
  <c r="AA23" i="1"/>
  <c r="Z23" i="1"/>
  <c r="Y23" i="1"/>
  <c r="V23" i="1"/>
  <c r="U23" i="1"/>
  <c r="Q23" i="1"/>
  <c r="N23" i="1"/>
  <c r="K23" i="1"/>
  <c r="H23" i="1"/>
  <c r="E23" i="1"/>
  <c r="AP22" i="1"/>
  <c r="AO22" i="1"/>
  <c r="AH22" i="1"/>
  <c r="AG22" i="1"/>
  <c r="AF22" i="1"/>
  <c r="AB22" i="1"/>
  <c r="AA22" i="1"/>
  <c r="Z22" i="1"/>
  <c r="Y22" i="1"/>
  <c r="V22" i="1"/>
  <c r="U22" i="1"/>
  <c r="Q22" i="1"/>
  <c r="N22" i="1"/>
  <c r="K22" i="1"/>
  <c r="H22" i="1"/>
  <c r="E22" i="1"/>
  <c r="AP21" i="1"/>
  <c r="AO21" i="1"/>
  <c r="AH21" i="1"/>
  <c r="AG21" i="1"/>
  <c r="AF21" i="1"/>
  <c r="AB21" i="1"/>
  <c r="AA21" i="1"/>
  <c r="Z21" i="1"/>
  <c r="Y21" i="1"/>
  <c r="V21" i="1"/>
  <c r="U21" i="1"/>
  <c r="Q21" i="1"/>
  <c r="N21" i="1"/>
  <c r="K21" i="1"/>
  <c r="H21" i="1"/>
  <c r="E21" i="1"/>
  <c r="AP20" i="1"/>
  <c r="AO20" i="1"/>
  <c r="AH20" i="1"/>
  <c r="AG20" i="1"/>
  <c r="AF20" i="1"/>
  <c r="AB20" i="1"/>
  <c r="AA20" i="1"/>
  <c r="Z20" i="1"/>
  <c r="Y20" i="1"/>
  <c r="V20" i="1"/>
  <c r="U20" i="1"/>
  <c r="Q20" i="1"/>
  <c r="N20" i="1"/>
  <c r="K20" i="1"/>
  <c r="H20" i="1"/>
  <c r="E20" i="1"/>
  <c r="AP19" i="1"/>
  <c r="AO19" i="1"/>
  <c r="AH19" i="1"/>
  <c r="AG19" i="1"/>
  <c r="AF19" i="1"/>
  <c r="AB19" i="1"/>
  <c r="AA19" i="1"/>
  <c r="Z19" i="1"/>
  <c r="Y19" i="1"/>
  <c r="V19" i="1"/>
  <c r="U19" i="1"/>
  <c r="Q19" i="1"/>
  <c r="N19" i="1"/>
  <c r="K19" i="1"/>
  <c r="H19" i="1"/>
  <c r="E19" i="1"/>
  <c r="AP18" i="1"/>
  <c r="AO18" i="1"/>
  <c r="AH18" i="1"/>
  <c r="AG18" i="1"/>
  <c r="AF18" i="1"/>
  <c r="AB18" i="1"/>
  <c r="AA18" i="1"/>
  <c r="Z18" i="1"/>
  <c r="Y18" i="1"/>
  <c r="V18" i="1"/>
  <c r="U18" i="1"/>
  <c r="Q18" i="1"/>
  <c r="N18" i="1"/>
  <c r="K18" i="1"/>
  <c r="H18" i="1"/>
  <c r="E18" i="1"/>
  <c r="AP17" i="1"/>
  <c r="AO17" i="1"/>
  <c r="AH17" i="1"/>
  <c r="AG17" i="1"/>
  <c r="AF17" i="1"/>
  <c r="AB17" i="1"/>
  <c r="AA17" i="1"/>
  <c r="Z17" i="1"/>
  <c r="Y17" i="1"/>
  <c r="V17" i="1"/>
  <c r="U17" i="1"/>
  <c r="Q17" i="1"/>
  <c r="N17" i="1"/>
  <c r="K17" i="1"/>
  <c r="H17" i="1"/>
  <c r="E17" i="1"/>
  <c r="AP16" i="1"/>
  <c r="AO16" i="1"/>
  <c r="AH16" i="1"/>
  <c r="AG16" i="1"/>
  <c r="AF16" i="1"/>
  <c r="AB16" i="1"/>
  <c r="AA16" i="1"/>
  <c r="Z16" i="1"/>
  <c r="Y16" i="1"/>
  <c r="V16" i="1"/>
  <c r="U16" i="1"/>
  <c r="Q16" i="1"/>
  <c r="N16" i="1"/>
  <c r="K16" i="1"/>
  <c r="H16" i="1"/>
  <c r="E16" i="1"/>
  <c r="AP15" i="1"/>
  <c r="AO15" i="1"/>
  <c r="AH15" i="1"/>
  <c r="AG15" i="1"/>
  <c r="AF15" i="1"/>
  <c r="AB15" i="1"/>
  <c r="AA15" i="1"/>
  <c r="Z15" i="1"/>
  <c r="Y15" i="1"/>
  <c r="V15" i="1"/>
  <c r="U15" i="1"/>
  <c r="Q15" i="1"/>
  <c r="N15" i="1"/>
  <c r="K15" i="1"/>
  <c r="H15" i="1"/>
  <c r="E15" i="1"/>
  <c r="AP14" i="1"/>
  <c r="AO14" i="1"/>
  <c r="AH14" i="1"/>
  <c r="AG14" i="1"/>
  <c r="AF14" i="1"/>
  <c r="AB14" i="1"/>
  <c r="AA14" i="1"/>
  <c r="Z14" i="1"/>
  <c r="Y14" i="1"/>
  <c r="V14" i="1"/>
  <c r="U14" i="1"/>
  <c r="Q14" i="1"/>
  <c r="N14" i="1"/>
  <c r="K14" i="1"/>
  <c r="H14" i="1"/>
  <c r="E14" i="1"/>
  <c r="AP13" i="1"/>
  <c r="AO13" i="1"/>
  <c r="AH13" i="1"/>
  <c r="AG13" i="1"/>
  <c r="AF13" i="1"/>
  <c r="AB13" i="1"/>
  <c r="AA13" i="1"/>
  <c r="Z13" i="1"/>
  <c r="Y13" i="1"/>
  <c r="V13" i="1"/>
  <c r="U13" i="1"/>
  <c r="Q13" i="1"/>
  <c r="N13" i="1"/>
  <c r="K13" i="1"/>
  <c r="H13" i="1"/>
  <c r="E13" i="1"/>
  <c r="Z12" i="1"/>
  <c r="Y12" i="1"/>
  <c r="V12" i="1"/>
  <c r="U12" i="1"/>
  <c r="Q12" i="1"/>
  <c r="N12" i="1"/>
  <c r="K12" i="1"/>
  <c r="H12" i="1"/>
  <c r="E12" i="1"/>
  <c r="Z11" i="1"/>
  <c r="Y11" i="1"/>
  <c r="V11" i="1"/>
  <c r="U11" i="1"/>
  <c r="Q11" i="1"/>
  <c r="N11" i="1"/>
  <c r="K11" i="1"/>
  <c r="H11" i="1"/>
  <c r="E11" i="1"/>
  <c r="Z10" i="1"/>
  <c r="Y10" i="1"/>
  <c r="V10" i="1"/>
  <c r="U10" i="1"/>
  <c r="Q10" i="1"/>
  <c r="N10" i="1"/>
  <c r="K10" i="1"/>
  <c r="H10" i="1"/>
  <c r="E10" i="1"/>
  <c r="Z9" i="1"/>
  <c r="Y9" i="1"/>
  <c r="V9" i="1"/>
  <c r="U9" i="1"/>
  <c r="Q9" i="1"/>
  <c r="N9" i="1"/>
  <c r="K9" i="1"/>
  <c r="H9" i="1"/>
  <c r="E9" i="1"/>
  <c r="V8" i="1"/>
  <c r="U8" i="1"/>
  <c r="Q8" i="1"/>
  <c r="N8" i="1"/>
  <c r="K8" i="1"/>
  <c r="H8" i="1"/>
  <c r="E8" i="1"/>
  <c r="V7" i="1"/>
  <c r="U7" i="1"/>
  <c r="Q7" i="1"/>
  <c r="N7" i="1"/>
  <c r="K7" i="1"/>
  <c r="H7" i="1"/>
  <c r="E7" i="1"/>
  <c r="V6" i="1"/>
  <c r="U6" i="1"/>
  <c r="Q6" i="1"/>
  <c r="N6" i="1"/>
  <c r="K6" i="1"/>
  <c r="H6" i="1"/>
  <c r="E6" i="1"/>
  <c r="V5" i="1"/>
  <c r="U5" i="1"/>
  <c r="Q5" i="1"/>
  <c r="N5" i="1"/>
  <c r="K5" i="1"/>
  <c r="H5" i="1"/>
  <c r="E5" i="1"/>
  <c r="V4" i="1"/>
  <c r="U4" i="1"/>
  <c r="Q4" i="1"/>
  <c r="N4" i="1"/>
  <c r="K4" i="1"/>
  <c r="H4" i="1"/>
  <c r="E4" i="1"/>
  <c r="V3" i="1"/>
  <c r="U3" i="1"/>
  <c r="Q3" i="1"/>
  <c r="N3" i="1"/>
  <c r="K3" i="1"/>
  <c r="H3" i="1"/>
  <c r="E3" i="1"/>
  <c r="V2" i="1"/>
  <c r="U2" i="1"/>
  <c r="Q2" i="1"/>
  <c r="N2" i="1"/>
  <c r="K2" i="1"/>
  <c r="H2" i="1"/>
  <c r="E2" i="1"/>
  <c r="Z79" i="1" l="1"/>
  <c r="AA79" i="1"/>
  <c r="AH79" i="1"/>
</calcChain>
</file>

<file path=xl/sharedStrings.xml><?xml version="1.0" encoding="utf-8"?>
<sst xmlns="http://schemas.openxmlformats.org/spreadsheetml/2006/main" count="48" uniqueCount="48">
  <si>
    <t>Fecha</t>
  </si>
  <si>
    <t xml:space="preserve">Total de Camas de Adultos Disponibles </t>
  </si>
  <si>
    <t>Total de Camas de Intensivo de Adultos Disponibles</t>
  </si>
  <si>
    <t>Total de Camas de Intensivo de Adultos Ocupadas</t>
  </si>
  <si>
    <t>%  Camas de Intensivo de Adultos ocupadas</t>
  </si>
  <si>
    <t>Total de Camas de Intensivo de Pediátrico Disponibles</t>
  </si>
  <si>
    <t>Total de Camas de Intensivo de Pediátrico Ocupadas</t>
  </si>
  <si>
    <t>% Camas de Intensivo de Pediátrico Ocupadas</t>
  </si>
  <si>
    <t>Total de Cuartos de Presión Negativa Disponibles</t>
  </si>
  <si>
    <t>Total de Cuartos de Presión Negativa Ocupados</t>
  </si>
  <si>
    <t>% Cuartos de Presión Negativa Ocupados</t>
  </si>
  <si>
    <t>Total de Ventiladores de Adultos Disponibles</t>
  </si>
  <si>
    <t>Total de Ventiladores de Adultos Ocupadas</t>
  </si>
  <si>
    <t>%  Ventiladores de Adultos Ocupadas</t>
  </si>
  <si>
    <t>Total de Ventiladores de Pediátricos Disponibles</t>
  </si>
  <si>
    <t>Total de Ventiladores de Pediátricos Ocupados</t>
  </si>
  <si>
    <t>%  Ventiladores de Pediátricos Ocupados</t>
  </si>
  <si>
    <t>Total Censo de Pacientes Adultos</t>
  </si>
  <si>
    <t>Total Censos de Pacientes Pediátricos</t>
  </si>
  <si>
    <t>Total de Casos nuevos desde el último informe</t>
  </si>
  <si>
    <t>% Censo de Pacientes Adultos</t>
  </si>
  <si>
    <t>% Censo de Pacientes Pediátricos</t>
  </si>
  <si>
    <t>Total Camas Pediátricas Disponibles</t>
  </si>
  <si>
    <t>Total de Personas Hospitalizadas COVID</t>
  </si>
  <si>
    <t>% de hospitalizados por covid</t>
  </si>
  <si>
    <t>% ocupación por COVID del total de camas disponibles</t>
  </si>
  <si>
    <t>% ocupación por COVID de camas activas licenciadas por SARAF</t>
  </si>
  <si>
    <t>% ocupación de camas activas licenciadas por SARAF</t>
  </si>
  <si>
    <t>Total de Muertes por COVID</t>
  </si>
  <si>
    <t>Total Pacientes ICU Covid</t>
  </si>
  <si>
    <t>Total Pacientes Adultos ICU Covid</t>
  </si>
  <si>
    <t>% Pacientes Adultos ICU  Covid</t>
  </si>
  <si>
    <t>% Recursos Pacientes Adultos ICU  Covid</t>
  </si>
  <si>
    <t>% pacientes COVID en ICU</t>
  </si>
  <si>
    <t>Total Pacientes Pediátricos ICU Covid</t>
  </si>
  <si>
    <t>Total Pacientes en Cama dePresión Neg Covid</t>
  </si>
  <si>
    <t>Total de camas licenciadas por SARAFS</t>
  </si>
  <si>
    <t>Total de camas licenciadas activas</t>
  </si>
  <si>
    <t>Total de ventiladores utilizados por pacientes de covid</t>
  </si>
  <si>
    <t>Total de ventiladores utilizados por Adultos pacientes de covid</t>
  </si>
  <si>
    <t>% de ventiladores utilizados por Adultos pacientes de covid, de lo utilizados</t>
  </si>
  <si>
    <t>% de ventiladores utilizados por Adultos pacientes de covid, del total</t>
  </si>
  <si>
    <t>Total de ventiladores utilizados por pacientes pediátricos de covid</t>
  </si>
  <si>
    <t>Total de casos únicos</t>
  </si>
  <si>
    <t>Total de serolócicas positivas</t>
  </si>
  <si>
    <t>Total de molecular positivas</t>
  </si>
  <si>
    <t>Total de casos diarias serologicos</t>
  </si>
  <si>
    <t>Total de caso diarios moleculares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</si>
</sst>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0" xfId="0" applyNumberFormat="1" applyFont="1" applyFill="1"/>
    <xf numFmtId="0" fontId="2" fillId="2" borderId="0" xfId="0" applyFont="1" applyFill="1"/>
    <xf numFmtId="9" fontId="2" fillId="2" borderId="0" xfId="1" applyFont="1" applyFill="1"/>
    <xf numFmtId="14" fontId="0" fillId="0" borderId="0" xfId="0" applyNumberFormat="1"/>
    <xf numFmtId="9" fontId="0" fillId="0" borderId="0" xfId="1" applyFont="1"/>
    <xf numFmtId="0" fontId="0" fillId="3" borderId="0" xfId="0" applyFill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C61D-0484-482D-A65D-BCE69E44B087}">
  <dimension ref="A1:AV110"/>
  <sheetViews>
    <sheetView tabSelected="1" workbookViewId="0">
      <selection activeCell="C114" sqref="C114"/>
    </sheetView>
  </sheetViews>
  <sheetFormatPr defaultRowHeight="15" x14ac:dyDescent="0.25"/>
  <cols>
    <col min="1" max="1" width="9.5703125" bestFit="1" customWidth="1"/>
  </cols>
  <sheetData>
    <row r="1" spans="1:4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3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 x14ac:dyDescent="0.25">
      <c r="A2" s="4">
        <v>43932</v>
      </c>
      <c r="B2">
        <v>3589</v>
      </c>
      <c r="C2">
        <v>352</v>
      </c>
      <c r="D2">
        <v>330</v>
      </c>
      <c r="E2" s="5">
        <f>D2/(C2+D2)</f>
        <v>0.4838709677419355</v>
      </c>
      <c r="F2">
        <v>68</v>
      </c>
      <c r="G2">
        <v>22</v>
      </c>
      <c r="H2" s="5">
        <f>G2/(F2+G2)</f>
        <v>0.24444444444444444</v>
      </c>
      <c r="I2">
        <v>170</v>
      </c>
      <c r="J2">
        <v>174</v>
      </c>
      <c r="K2" s="5">
        <f>J2/(I2+J2)</f>
        <v>0.5058139534883721</v>
      </c>
      <c r="L2">
        <v>801</v>
      </c>
      <c r="M2">
        <v>267</v>
      </c>
      <c r="N2" s="5">
        <f>M2/(L2+M2)</f>
        <v>0.25</v>
      </c>
      <c r="O2">
        <v>187</v>
      </c>
      <c r="P2">
        <v>27</v>
      </c>
      <c r="Q2" s="5">
        <f>P2/(O2+P2)</f>
        <v>0.12616822429906541</v>
      </c>
      <c r="R2">
        <v>2383</v>
      </c>
      <c r="S2">
        <v>252</v>
      </c>
      <c r="T2">
        <v>63</v>
      </c>
      <c r="U2" s="5">
        <f t="shared" ref="U2:U33" si="0">R2/(SUM(R2,B2))</f>
        <v>0.39902880107166777</v>
      </c>
      <c r="V2" s="5">
        <f t="shared" ref="V2:V33" si="1">S2/(SUM(S2,W2))</f>
        <v>0.21951219512195122</v>
      </c>
      <c r="W2">
        <v>896</v>
      </c>
      <c r="Y2" s="5"/>
      <c r="Z2" s="5"/>
      <c r="AA2" s="5"/>
      <c r="AB2" s="5"/>
      <c r="AC2">
        <v>42</v>
      </c>
      <c r="AF2" s="5"/>
      <c r="AG2" s="5"/>
      <c r="AH2" s="5"/>
      <c r="AK2">
        <v>12811</v>
      </c>
      <c r="AL2" s="6">
        <v>9800</v>
      </c>
      <c r="AO2" s="5"/>
      <c r="AP2" s="5"/>
    </row>
    <row r="3" spans="1:48" x14ac:dyDescent="0.25">
      <c r="A3" s="4">
        <v>43933</v>
      </c>
      <c r="B3">
        <v>3940</v>
      </c>
      <c r="C3">
        <v>333</v>
      </c>
      <c r="D3">
        <v>334</v>
      </c>
      <c r="E3" s="5">
        <f t="shared" ref="E3:E72" si="2">D3/(C3+D3)</f>
        <v>0.50074962518740629</v>
      </c>
      <c r="F3">
        <v>67</v>
      </c>
      <c r="G3">
        <v>23</v>
      </c>
      <c r="H3" s="5">
        <f t="shared" ref="H3:H72" si="3">G3/(F3+G3)</f>
        <v>0.25555555555555554</v>
      </c>
      <c r="I3">
        <v>186</v>
      </c>
      <c r="J3">
        <v>152</v>
      </c>
      <c r="K3" s="5">
        <f t="shared" ref="K3:K72" si="4">J3/(I3+J3)</f>
        <v>0.44970414201183434</v>
      </c>
      <c r="L3">
        <v>836</v>
      </c>
      <c r="M3">
        <v>232</v>
      </c>
      <c r="N3" s="5">
        <f t="shared" ref="N3:N72" si="5">M3/(L3+M3)</f>
        <v>0.21722846441947566</v>
      </c>
      <c r="O3">
        <v>175</v>
      </c>
      <c r="P3">
        <v>35</v>
      </c>
      <c r="Q3" s="5">
        <f t="shared" ref="Q3:Q72" si="6">P3/(O3+P3)</f>
        <v>0.16666666666666666</v>
      </c>
      <c r="R3">
        <v>2330</v>
      </c>
      <c r="S3">
        <v>247</v>
      </c>
      <c r="T3">
        <v>109</v>
      </c>
      <c r="U3" s="5">
        <f t="shared" si="0"/>
        <v>0.37161084529505584</v>
      </c>
      <c r="V3" s="5">
        <f t="shared" si="1"/>
        <v>0.20463960231980116</v>
      </c>
      <c r="W3">
        <v>960</v>
      </c>
      <c r="Y3" s="5"/>
      <c r="Z3" s="5"/>
      <c r="AA3" s="5"/>
      <c r="AB3" s="5"/>
      <c r="AC3">
        <v>44</v>
      </c>
      <c r="AF3" s="5"/>
      <c r="AG3" s="5"/>
      <c r="AH3" s="5"/>
      <c r="AK3">
        <v>12811</v>
      </c>
      <c r="AL3" s="6">
        <v>9800</v>
      </c>
      <c r="AO3" s="5"/>
      <c r="AP3" s="5"/>
    </row>
    <row r="4" spans="1:48" x14ac:dyDescent="0.25">
      <c r="A4" s="4">
        <v>43934</v>
      </c>
      <c r="B4">
        <v>3930</v>
      </c>
      <c r="C4">
        <v>357</v>
      </c>
      <c r="D4">
        <v>302</v>
      </c>
      <c r="E4" s="5">
        <f t="shared" si="2"/>
        <v>0.45827010622154779</v>
      </c>
      <c r="F4">
        <v>72</v>
      </c>
      <c r="G4">
        <v>18</v>
      </c>
      <c r="H4" s="5">
        <f t="shared" si="3"/>
        <v>0.2</v>
      </c>
      <c r="I4">
        <v>191</v>
      </c>
      <c r="J4">
        <v>155</v>
      </c>
      <c r="K4" s="5">
        <f t="shared" si="4"/>
        <v>0.44797687861271679</v>
      </c>
      <c r="L4">
        <v>839</v>
      </c>
      <c r="M4">
        <v>240</v>
      </c>
      <c r="N4" s="5">
        <f t="shared" si="5"/>
        <v>0.22242817423540315</v>
      </c>
      <c r="O4">
        <v>169</v>
      </c>
      <c r="P4">
        <v>33</v>
      </c>
      <c r="Q4" s="5">
        <f t="shared" si="6"/>
        <v>0.16336633663366337</v>
      </c>
      <c r="R4">
        <v>2341</v>
      </c>
      <c r="S4">
        <v>209</v>
      </c>
      <c r="T4">
        <v>6</v>
      </c>
      <c r="U4" s="5">
        <f t="shared" si="0"/>
        <v>0.37330569287195026</v>
      </c>
      <c r="V4" s="5">
        <f t="shared" si="1"/>
        <v>0.17909168808911741</v>
      </c>
      <c r="W4">
        <v>958</v>
      </c>
      <c r="Y4" s="5"/>
      <c r="Z4" s="5"/>
      <c r="AA4" s="5"/>
      <c r="AB4" s="5"/>
      <c r="AC4">
        <v>45</v>
      </c>
      <c r="AF4" s="5"/>
      <c r="AG4" s="5"/>
      <c r="AH4" s="5"/>
      <c r="AK4">
        <v>12811</v>
      </c>
      <c r="AL4" s="6">
        <v>9800</v>
      </c>
      <c r="AO4" s="5"/>
      <c r="AP4" s="5"/>
    </row>
    <row r="5" spans="1:48" x14ac:dyDescent="0.25">
      <c r="A5" s="4">
        <v>43935</v>
      </c>
      <c r="B5">
        <v>3645</v>
      </c>
      <c r="C5">
        <v>322</v>
      </c>
      <c r="D5">
        <v>309</v>
      </c>
      <c r="E5" s="5">
        <f t="shared" si="2"/>
        <v>0.4896988906497623</v>
      </c>
      <c r="F5">
        <v>65</v>
      </c>
      <c r="G5">
        <v>19</v>
      </c>
      <c r="H5" s="5">
        <f t="shared" si="3"/>
        <v>0.22619047619047619</v>
      </c>
      <c r="I5">
        <v>163</v>
      </c>
      <c r="J5">
        <v>158</v>
      </c>
      <c r="K5" s="5">
        <f t="shared" si="4"/>
        <v>0.49221183800623053</v>
      </c>
      <c r="L5">
        <v>772</v>
      </c>
      <c r="M5">
        <v>373</v>
      </c>
      <c r="N5" s="5">
        <f t="shared" si="5"/>
        <v>0.32576419213973801</v>
      </c>
      <c r="O5">
        <v>163</v>
      </c>
      <c r="P5">
        <v>34</v>
      </c>
      <c r="Q5" s="5">
        <f t="shared" si="6"/>
        <v>0.17258883248730963</v>
      </c>
      <c r="R5">
        <v>2350</v>
      </c>
      <c r="S5">
        <v>202</v>
      </c>
      <c r="T5">
        <v>20</v>
      </c>
      <c r="U5" s="5">
        <f t="shared" si="0"/>
        <v>0.39199332777314427</v>
      </c>
      <c r="V5" s="5">
        <f t="shared" si="1"/>
        <v>0.18860877684407096</v>
      </c>
      <c r="W5">
        <v>869</v>
      </c>
      <c r="Y5" s="5"/>
      <c r="Z5" s="5"/>
      <c r="AA5" s="5"/>
      <c r="AB5" s="5"/>
      <c r="AC5">
        <v>45</v>
      </c>
      <c r="AF5" s="5"/>
      <c r="AG5" s="5"/>
      <c r="AH5" s="5"/>
      <c r="AK5">
        <v>12811</v>
      </c>
      <c r="AL5" s="6">
        <v>9800</v>
      </c>
      <c r="AO5" s="5"/>
      <c r="AP5" s="5"/>
    </row>
    <row r="6" spans="1:48" x14ac:dyDescent="0.25">
      <c r="A6" s="4">
        <v>43936</v>
      </c>
      <c r="B6">
        <v>3700</v>
      </c>
      <c r="C6">
        <v>323</v>
      </c>
      <c r="D6">
        <v>342</v>
      </c>
      <c r="E6" s="5">
        <f t="shared" si="2"/>
        <v>0.51428571428571423</v>
      </c>
      <c r="F6">
        <v>68</v>
      </c>
      <c r="G6">
        <v>20</v>
      </c>
      <c r="H6" s="5">
        <f t="shared" si="3"/>
        <v>0.22727272727272727</v>
      </c>
      <c r="I6">
        <v>146</v>
      </c>
      <c r="J6">
        <v>167</v>
      </c>
      <c r="K6" s="5">
        <f t="shared" si="4"/>
        <v>0.5335463258785943</v>
      </c>
      <c r="L6">
        <v>820</v>
      </c>
      <c r="M6">
        <v>262</v>
      </c>
      <c r="N6" s="5">
        <f t="shared" si="5"/>
        <v>0.24214417744916822</v>
      </c>
      <c r="O6">
        <v>160</v>
      </c>
      <c r="P6">
        <v>35</v>
      </c>
      <c r="Q6" s="5">
        <f t="shared" si="6"/>
        <v>0.17948717948717949</v>
      </c>
      <c r="R6">
        <v>2479</v>
      </c>
      <c r="S6">
        <v>220</v>
      </c>
      <c r="T6">
        <v>51</v>
      </c>
      <c r="U6" s="5">
        <f t="shared" si="0"/>
        <v>0.40119760479041916</v>
      </c>
      <c r="V6" s="5">
        <f t="shared" si="1"/>
        <v>0.20932445290199811</v>
      </c>
      <c r="W6">
        <v>831</v>
      </c>
      <c r="Y6" s="5"/>
      <c r="Z6" s="5"/>
      <c r="AA6" s="5"/>
      <c r="AB6" s="5"/>
      <c r="AC6">
        <v>51</v>
      </c>
      <c r="AF6" s="5"/>
      <c r="AG6" s="5"/>
      <c r="AH6" s="5"/>
      <c r="AK6">
        <v>12811</v>
      </c>
      <c r="AL6" s="6">
        <v>9800</v>
      </c>
      <c r="AO6" s="5"/>
      <c r="AP6" s="5"/>
    </row>
    <row r="7" spans="1:48" x14ac:dyDescent="0.25">
      <c r="A7" s="4">
        <v>43937</v>
      </c>
      <c r="B7">
        <v>3594</v>
      </c>
      <c r="C7">
        <v>321</v>
      </c>
      <c r="D7">
        <v>334</v>
      </c>
      <c r="E7" s="5">
        <f t="shared" si="2"/>
        <v>0.50992366412213741</v>
      </c>
      <c r="F7">
        <v>28</v>
      </c>
      <c r="G7">
        <v>69</v>
      </c>
      <c r="H7" s="5">
        <f t="shared" si="3"/>
        <v>0.71134020618556704</v>
      </c>
      <c r="I7">
        <v>175</v>
      </c>
      <c r="J7">
        <v>153</v>
      </c>
      <c r="K7" s="5">
        <f t="shared" si="4"/>
        <v>0.46646341463414637</v>
      </c>
      <c r="L7">
        <v>778</v>
      </c>
      <c r="M7">
        <v>255</v>
      </c>
      <c r="N7" s="5">
        <f t="shared" si="5"/>
        <v>0.24685382381413359</v>
      </c>
      <c r="O7">
        <v>152</v>
      </c>
      <c r="P7">
        <v>32</v>
      </c>
      <c r="Q7" s="5">
        <f t="shared" si="6"/>
        <v>0.17391304347826086</v>
      </c>
      <c r="R7">
        <v>2511</v>
      </c>
      <c r="S7">
        <v>235</v>
      </c>
      <c r="T7">
        <v>69</v>
      </c>
      <c r="U7" s="5">
        <f t="shared" si="0"/>
        <v>0.41130221130221128</v>
      </c>
      <c r="V7" s="5">
        <f t="shared" si="1"/>
        <v>0.20017035775127767</v>
      </c>
      <c r="W7">
        <v>939</v>
      </c>
      <c r="Y7" s="5"/>
      <c r="Z7" s="5"/>
      <c r="AA7" s="5"/>
      <c r="AB7" s="5"/>
      <c r="AC7">
        <v>56</v>
      </c>
      <c r="AF7" s="5"/>
      <c r="AG7" s="5"/>
      <c r="AH7" s="5"/>
      <c r="AK7">
        <v>12811</v>
      </c>
      <c r="AL7" s="6">
        <v>9800</v>
      </c>
      <c r="AO7" s="5"/>
      <c r="AP7" s="5"/>
    </row>
    <row r="8" spans="1:48" x14ac:dyDescent="0.25">
      <c r="A8" s="4">
        <v>43938</v>
      </c>
      <c r="B8">
        <v>3404</v>
      </c>
      <c r="C8">
        <v>291</v>
      </c>
      <c r="D8">
        <v>357</v>
      </c>
      <c r="E8" s="5">
        <f t="shared" si="2"/>
        <v>0.55092592592592593</v>
      </c>
      <c r="F8">
        <v>65</v>
      </c>
      <c r="G8">
        <v>21</v>
      </c>
      <c r="H8" s="5">
        <f t="shared" si="3"/>
        <v>0.2441860465116279</v>
      </c>
      <c r="I8">
        <v>170</v>
      </c>
      <c r="J8">
        <v>157</v>
      </c>
      <c r="K8" s="5">
        <f t="shared" si="4"/>
        <v>0.4801223241590214</v>
      </c>
      <c r="L8">
        <v>771</v>
      </c>
      <c r="M8">
        <v>249</v>
      </c>
      <c r="N8" s="5">
        <f t="shared" si="5"/>
        <v>0.24411764705882352</v>
      </c>
      <c r="O8">
        <v>166</v>
      </c>
      <c r="P8">
        <v>28</v>
      </c>
      <c r="Q8" s="5">
        <f t="shared" si="6"/>
        <v>0.14432989690721648</v>
      </c>
      <c r="R8">
        <v>2575</v>
      </c>
      <c r="S8">
        <v>238</v>
      </c>
      <c r="T8">
        <v>25</v>
      </c>
      <c r="U8" s="5">
        <f t="shared" si="0"/>
        <v>0.43067402575681552</v>
      </c>
      <c r="V8" s="5">
        <f t="shared" si="1"/>
        <v>0.19718309859154928</v>
      </c>
      <c r="W8">
        <v>969</v>
      </c>
      <c r="Y8" s="5"/>
      <c r="Z8" s="5"/>
      <c r="AA8" s="5"/>
      <c r="AB8" s="5"/>
      <c r="AC8">
        <v>58</v>
      </c>
      <c r="AF8" s="5"/>
      <c r="AG8" s="5"/>
      <c r="AH8" s="5"/>
      <c r="AK8">
        <v>12811</v>
      </c>
      <c r="AL8" s="6">
        <v>9800</v>
      </c>
      <c r="AO8" s="5"/>
      <c r="AP8" s="5"/>
    </row>
    <row r="9" spans="1:48" x14ac:dyDescent="0.25">
      <c r="A9" s="4">
        <v>43939</v>
      </c>
      <c r="B9">
        <v>3683</v>
      </c>
      <c r="C9">
        <v>362</v>
      </c>
      <c r="D9">
        <v>360</v>
      </c>
      <c r="E9" s="5">
        <f t="shared" si="2"/>
        <v>0.49861495844875348</v>
      </c>
      <c r="F9">
        <v>66</v>
      </c>
      <c r="G9">
        <v>22</v>
      </c>
      <c r="H9" s="5">
        <f t="shared" si="3"/>
        <v>0.25</v>
      </c>
      <c r="I9">
        <v>172</v>
      </c>
      <c r="J9">
        <v>161</v>
      </c>
      <c r="K9" s="5">
        <f t="shared" si="4"/>
        <v>0.48348348348348347</v>
      </c>
      <c r="L9">
        <v>815</v>
      </c>
      <c r="M9">
        <v>235</v>
      </c>
      <c r="N9" s="5">
        <f t="shared" si="5"/>
        <v>0.22380952380952382</v>
      </c>
      <c r="O9">
        <v>172</v>
      </c>
      <c r="P9">
        <v>30</v>
      </c>
      <c r="Q9" s="5">
        <f t="shared" si="6"/>
        <v>0.14851485148514851</v>
      </c>
      <c r="R9">
        <v>2580</v>
      </c>
      <c r="S9">
        <v>247</v>
      </c>
      <c r="T9">
        <v>50</v>
      </c>
      <c r="U9" s="5">
        <f t="shared" si="0"/>
        <v>0.41194315823087979</v>
      </c>
      <c r="V9" s="5">
        <f t="shared" si="1"/>
        <v>0.20329218106995886</v>
      </c>
      <c r="W9">
        <v>968</v>
      </c>
      <c r="X9">
        <v>165</v>
      </c>
      <c r="Y9" s="5">
        <f t="shared" ref="Y9:Y40" si="7">X9/R9</f>
        <v>6.3953488372093026E-2</v>
      </c>
      <c r="Z9" s="5">
        <f t="shared" ref="Z9:Z40" si="8">X9/(SUM(R9,B9))</f>
        <v>2.6345201979881844E-2</v>
      </c>
      <c r="AA9" s="5"/>
      <c r="AB9" s="5"/>
      <c r="AC9">
        <v>60</v>
      </c>
      <c r="AF9" s="5"/>
      <c r="AG9" s="5"/>
      <c r="AH9" s="5"/>
      <c r="AK9">
        <v>12811</v>
      </c>
      <c r="AL9" s="6">
        <v>9800</v>
      </c>
      <c r="AO9" s="5"/>
      <c r="AP9" s="5"/>
    </row>
    <row r="10" spans="1:48" x14ac:dyDescent="0.25">
      <c r="A10" s="4">
        <v>43940</v>
      </c>
      <c r="B10">
        <v>3746</v>
      </c>
      <c r="C10">
        <v>330</v>
      </c>
      <c r="D10">
        <v>359</v>
      </c>
      <c r="E10" s="5">
        <f t="shared" si="2"/>
        <v>0.52104499274310601</v>
      </c>
      <c r="F10">
        <v>66</v>
      </c>
      <c r="G10">
        <v>20</v>
      </c>
      <c r="H10" s="5">
        <f t="shared" si="3"/>
        <v>0.23255813953488372</v>
      </c>
      <c r="I10">
        <v>187</v>
      </c>
      <c r="J10">
        <v>180</v>
      </c>
      <c r="K10" s="5">
        <f t="shared" si="4"/>
        <v>0.49046321525885561</v>
      </c>
      <c r="L10">
        <v>782</v>
      </c>
      <c r="M10">
        <v>254</v>
      </c>
      <c r="N10" s="5">
        <f t="shared" si="5"/>
        <v>0.24517374517374518</v>
      </c>
      <c r="O10">
        <v>155</v>
      </c>
      <c r="P10">
        <v>35</v>
      </c>
      <c r="Q10" s="5">
        <f t="shared" si="6"/>
        <v>0.18421052631578946</v>
      </c>
      <c r="R10">
        <v>2527</v>
      </c>
      <c r="S10">
        <v>249</v>
      </c>
      <c r="T10">
        <v>95</v>
      </c>
      <c r="U10" s="5">
        <f t="shared" si="0"/>
        <v>0.40283755778734259</v>
      </c>
      <c r="V10" s="5">
        <f t="shared" si="1"/>
        <v>0.20376432078559739</v>
      </c>
      <c r="W10">
        <v>973</v>
      </c>
      <c r="X10">
        <v>168</v>
      </c>
      <c r="Y10" s="5">
        <f t="shared" si="7"/>
        <v>6.6481994459833799E-2</v>
      </c>
      <c r="Z10" s="5">
        <f t="shared" si="8"/>
        <v>2.6781444285031087E-2</v>
      </c>
      <c r="AA10" s="5"/>
      <c r="AB10" s="5"/>
      <c r="AC10">
        <v>62</v>
      </c>
      <c r="AF10" s="5"/>
      <c r="AG10" s="5"/>
      <c r="AH10" s="5"/>
      <c r="AK10">
        <v>12811</v>
      </c>
      <c r="AL10" s="6">
        <v>9800</v>
      </c>
      <c r="AO10" s="5"/>
      <c r="AP10" s="5"/>
    </row>
    <row r="11" spans="1:48" x14ac:dyDescent="0.25">
      <c r="A11" s="4">
        <v>43941</v>
      </c>
      <c r="B11">
        <v>3709</v>
      </c>
      <c r="C11">
        <v>316</v>
      </c>
      <c r="D11">
        <v>353</v>
      </c>
      <c r="E11" s="5">
        <f t="shared" si="2"/>
        <v>0.52765321375186847</v>
      </c>
      <c r="F11">
        <v>68</v>
      </c>
      <c r="G11">
        <v>19</v>
      </c>
      <c r="H11" s="5">
        <f t="shared" si="3"/>
        <v>0.21839080459770116</v>
      </c>
      <c r="I11">
        <v>192</v>
      </c>
      <c r="J11">
        <v>161</v>
      </c>
      <c r="K11" s="5">
        <f t="shared" si="4"/>
        <v>0.45609065155807366</v>
      </c>
      <c r="L11">
        <v>841</v>
      </c>
      <c r="M11">
        <v>245</v>
      </c>
      <c r="N11" s="5">
        <f t="shared" si="5"/>
        <v>0.22559852670349909</v>
      </c>
      <c r="O11">
        <v>156</v>
      </c>
      <c r="P11">
        <v>31</v>
      </c>
      <c r="Q11" s="5">
        <f t="shared" si="6"/>
        <v>0.16577540106951871</v>
      </c>
      <c r="R11">
        <v>2389</v>
      </c>
      <c r="S11">
        <v>249</v>
      </c>
      <c r="T11">
        <v>39</v>
      </c>
      <c r="U11" s="5">
        <f t="shared" si="0"/>
        <v>0.39176779271892426</v>
      </c>
      <c r="V11" s="5">
        <f t="shared" si="1"/>
        <v>0.20161943319838058</v>
      </c>
      <c r="W11">
        <v>986</v>
      </c>
      <c r="X11">
        <v>157</v>
      </c>
      <c r="Y11" s="5">
        <f t="shared" si="7"/>
        <v>6.5717873587275016E-2</v>
      </c>
      <c r="Z11" s="5">
        <f t="shared" si="8"/>
        <v>2.5746146277468022E-2</v>
      </c>
      <c r="AA11" s="5"/>
      <c r="AB11" s="5"/>
      <c r="AC11">
        <v>63</v>
      </c>
      <c r="AF11" s="5"/>
      <c r="AG11" s="5"/>
      <c r="AH11" s="5"/>
      <c r="AK11">
        <v>12811</v>
      </c>
      <c r="AL11" s="6">
        <v>9800</v>
      </c>
      <c r="AO11" s="5"/>
      <c r="AP11" s="5"/>
    </row>
    <row r="12" spans="1:48" x14ac:dyDescent="0.25">
      <c r="A12" s="4">
        <v>43942</v>
      </c>
      <c r="B12">
        <v>3647</v>
      </c>
      <c r="C12">
        <v>318</v>
      </c>
      <c r="D12">
        <v>349</v>
      </c>
      <c r="E12" s="5">
        <f t="shared" si="2"/>
        <v>0.52323838080959517</v>
      </c>
      <c r="F12">
        <v>63</v>
      </c>
      <c r="G12">
        <v>22</v>
      </c>
      <c r="H12" s="5">
        <f t="shared" si="3"/>
        <v>0.25882352941176473</v>
      </c>
      <c r="I12">
        <v>196</v>
      </c>
      <c r="J12">
        <v>166</v>
      </c>
      <c r="K12" s="5">
        <f t="shared" si="4"/>
        <v>0.4585635359116022</v>
      </c>
      <c r="L12">
        <v>850</v>
      </c>
      <c r="M12">
        <v>229</v>
      </c>
      <c r="N12" s="5">
        <f t="shared" si="5"/>
        <v>0.21223354958294718</v>
      </c>
      <c r="O12">
        <v>155</v>
      </c>
      <c r="P12">
        <v>33</v>
      </c>
      <c r="Q12" s="5">
        <f t="shared" si="6"/>
        <v>0.17553191489361702</v>
      </c>
      <c r="R12">
        <v>2504</v>
      </c>
      <c r="S12">
        <v>264</v>
      </c>
      <c r="T12">
        <v>46</v>
      </c>
      <c r="U12" s="5">
        <f t="shared" si="0"/>
        <v>0.40708827832872702</v>
      </c>
      <c r="V12" s="5">
        <f t="shared" si="1"/>
        <v>0.20935765265662173</v>
      </c>
      <c r="W12">
        <v>997</v>
      </c>
      <c r="X12">
        <v>125</v>
      </c>
      <c r="Y12" s="5">
        <f t="shared" si="7"/>
        <v>4.992012779552716E-2</v>
      </c>
      <c r="Z12" s="5">
        <f t="shared" si="8"/>
        <v>2.0321898878231184E-2</v>
      </c>
      <c r="AA12" s="5"/>
      <c r="AB12" s="5"/>
      <c r="AC12">
        <v>64</v>
      </c>
      <c r="AF12" s="5"/>
      <c r="AG12" s="5"/>
      <c r="AH12" s="5"/>
      <c r="AK12">
        <v>12811</v>
      </c>
      <c r="AL12" s="6">
        <v>9800</v>
      </c>
      <c r="AO12" s="5"/>
      <c r="AP12" s="5"/>
    </row>
    <row r="13" spans="1:48" x14ac:dyDescent="0.25">
      <c r="A13" s="4">
        <v>43943</v>
      </c>
      <c r="B13">
        <v>3622</v>
      </c>
      <c r="C13">
        <v>335</v>
      </c>
      <c r="D13">
        <v>334</v>
      </c>
      <c r="E13" s="5">
        <f t="shared" si="2"/>
        <v>0.49925261584454411</v>
      </c>
      <c r="F13">
        <v>64</v>
      </c>
      <c r="G13">
        <v>21</v>
      </c>
      <c r="H13" s="5">
        <f t="shared" si="3"/>
        <v>0.24705882352941178</v>
      </c>
      <c r="I13">
        <v>205</v>
      </c>
      <c r="J13">
        <v>191</v>
      </c>
      <c r="K13" s="5">
        <f t="shared" si="4"/>
        <v>0.48232323232323232</v>
      </c>
      <c r="L13">
        <v>860</v>
      </c>
      <c r="M13">
        <v>233</v>
      </c>
      <c r="N13" s="5">
        <f t="shared" si="5"/>
        <v>0.2131747483989021</v>
      </c>
      <c r="O13">
        <v>153</v>
      </c>
      <c r="P13">
        <v>36</v>
      </c>
      <c r="Q13" s="5">
        <f t="shared" si="6"/>
        <v>0.19047619047619047</v>
      </c>
      <c r="R13">
        <v>2635</v>
      </c>
      <c r="S13">
        <v>270</v>
      </c>
      <c r="T13">
        <v>80</v>
      </c>
      <c r="U13" s="5">
        <f t="shared" si="0"/>
        <v>0.42112833626338503</v>
      </c>
      <c r="V13" s="5">
        <f t="shared" si="1"/>
        <v>0.20817270624518119</v>
      </c>
      <c r="W13">
        <v>1027</v>
      </c>
      <c r="X13">
        <v>145</v>
      </c>
      <c r="Y13" s="5">
        <f t="shared" si="7"/>
        <v>5.5028462998102469E-2</v>
      </c>
      <c r="Z13" s="5">
        <f t="shared" si="8"/>
        <v>2.3174045069522135E-2</v>
      </c>
      <c r="AA13" s="5">
        <f t="shared" ref="AA13:AA44" si="9">X13/AL13</f>
        <v>1.4795918367346939E-2</v>
      </c>
      <c r="AB13" s="5">
        <f t="shared" ref="AB13:AB44" si="10">(SUM(R13, S13))/AL13</f>
        <v>0.29642857142857143</v>
      </c>
      <c r="AC13">
        <v>67</v>
      </c>
      <c r="AD13">
        <v>28</v>
      </c>
      <c r="AE13">
        <v>28</v>
      </c>
      <c r="AF13" s="5">
        <f t="shared" ref="AF13:AF44" si="11">AE13/D13</f>
        <v>8.3832335329341312E-2</v>
      </c>
      <c r="AG13" s="5">
        <f t="shared" ref="AG13:AG44" si="12">AE13/(SUM(C13, D13))</f>
        <v>4.1853512705530643E-2</v>
      </c>
      <c r="AH13" s="5">
        <f t="shared" ref="AH13:AH44" si="13">AE13/X13</f>
        <v>0.19310344827586207</v>
      </c>
      <c r="AK13">
        <v>12811</v>
      </c>
      <c r="AL13" s="6">
        <v>9800</v>
      </c>
      <c r="AM13">
        <v>25</v>
      </c>
      <c r="AN13">
        <v>25</v>
      </c>
      <c r="AO13" s="5">
        <f t="shared" ref="AO13:AO44" si="14">AN13/M13</f>
        <v>0.1072961373390558</v>
      </c>
      <c r="AP13" s="5">
        <f t="shared" ref="AP13:AP44" si="15">AN13/(SUM(L13, M13))</f>
        <v>2.2872827081427266E-2</v>
      </c>
      <c r="AQ13">
        <v>0</v>
      </c>
    </row>
    <row r="14" spans="1:48" x14ac:dyDescent="0.25">
      <c r="A14" s="4">
        <v>43944</v>
      </c>
      <c r="B14">
        <v>3364</v>
      </c>
      <c r="C14">
        <v>323</v>
      </c>
      <c r="D14">
        <v>340</v>
      </c>
      <c r="E14" s="5">
        <f t="shared" si="2"/>
        <v>0.51282051282051277</v>
      </c>
      <c r="F14">
        <v>68</v>
      </c>
      <c r="G14">
        <v>17</v>
      </c>
      <c r="H14" s="5">
        <f t="shared" si="3"/>
        <v>0.2</v>
      </c>
      <c r="I14">
        <v>216</v>
      </c>
      <c r="J14">
        <v>186</v>
      </c>
      <c r="K14" s="5">
        <f t="shared" si="4"/>
        <v>0.46268656716417911</v>
      </c>
      <c r="L14">
        <v>876</v>
      </c>
      <c r="M14">
        <v>213</v>
      </c>
      <c r="N14" s="5">
        <f t="shared" si="5"/>
        <v>0.19559228650137742</v>
      </c>
      <c r="O14">
        <v>162</v>
      </c>
      <c r="P14">
        <v>35</v>
      </c>
      <c r="Q14" s="5">
        <f t="shared" si="6"/>
        <v>0.17766497461928935</v>
      </c>
      <c r="R14">
        <v>2773</v>
      </c>
      <c r="S14">
        <v>290</v>
      </c>
      <c r="T14">
        <v>38</v>
      </c>
      <c r="U14" s="5">
        <f t="shared" si="0"/>
        <v>0.45184943783607628</v>
      </c>
      <c r="V14" s="5">
        <f t="shared" si="1"/>
        <v>0.22816679779701024</v>
      </c>
      <c r="W14">
        <v>981</v>
      </c>
      <c r="X14">
        <v>157</v>
      </c>
      <c r="Y14" s="5">
        <f t="shared" si="7"/>
        <v>5.6617381896862606E-2</v>
      </c>
      <c r="Z14" s="5">
        <f t="shared" si="8"/>
        <v>2.5582532181847809E-2</v>
      </c>
      <c r="AA14" s="5">
        <f t="shared" si="9"/>
        <v>1.6020408163265307E-2</v>
      </c>
      <c r="AB14" s="5">
        <f t="shared" si="10"/>
        <v>0.31255102040816324</v>
      </c>
      <c r="AC14">
        <v>69</v>
      </c>
      <c r="AD14">
        <v>33</v>
      </c>
      <c r="AE14">
        <v>33</v>
      </c>
      <c r="AF14" s="5">
        <f t="shared" si="11"/>
        <v>9.7058823529411767E-2</v>
      </c>
      <c r="AG14" s="5">
        <f t="shared" si="12"/>
        <v>4.9773755656108594E-2</v>
      </c>
      <c r="AH14" s="5">
        <f t="shared" si="13"/>
        <v>0.21019108280254778</v>
      </c>
      <c r="AK14">
        <v>12811</v>
      </c>
      <c r="AL14" s="6">
        <v>9800</v>
      </c>
      <c r="AM14">
        <v>24</v>
      </c>
      <c r="AN14">
        <v>24</v>
      </c>
      <c r="AO14" s="5">
        <f t="shared" si="14"/>
        <v>0.11267605633802817</v>
      </c>
      <c r="AP14" s="5">
        <f t="shared" si="15"/>
        <v>2.2038567493112948E-2</v>
      </c>
      <c r="AQ14">
        <v>0</v>
      </c>
    </row>
    <row r="15" spans="1:48" x14ac:dyDescent="0.25">
      <c r="A15" s="4">
        <v>43945</v>
      </c>
      <c r="B15">
        <v>3631</v>
      </c>
      <c r="C15">
        <v>327</v>
      </c>
      <c r="D15">
        <v>335</v>
      </c>
      <c r="E15" s="5">
        <f t="shared" si="2"/>
        <v>0.5060422960725075</v>
      </c>
      <c r="F15">
        <v>67</v>
      </c>
      <c r="G15">
        <v>17</v>
      </c>
      <c r="H15" s="5">
        <f t="shared" si="3"/>
        <v>0.20238095238095238</v>
      </c>
      <c r="I15">
        <v>199</v>
      </c>
      <c r="J15">
        <v>177</v>
      </c>
      <c r="K15" s="5">
        <f t="shared" si="4"/>
        <v>0.47074468085106386</v>
      </c>
      <c r="L15">
        <v>863</v>
      </c>
      <c r="M15">
        <v>245</v>
      </c>
      <c r="N15" s="5">
        <f t="shared" si="5"/>
        <v>0.22111913357400723</v>
      </c>
      <c r="O15">
        <v>142</v>
      </c>
      <c r="P15">
        <v>34</v>
      </c>
      <c r="Q15" s="5">
        <f t="shared" si="6"/>
        <v>0.19318181818181818</v>
      </c>
      <c r="R15">
        <v>2779</v>
      </c>
      <c r="S15">
        <v>300</v>
      </c>
      <c r="T15">
        <v>46</v>
      </c>
      <c r="U15" s="5">
        <f t="shared" si="0"/>
        <v>0.43354134165366615</v>
      </c>
      <c r="V15" s="5">
        <f t="shared" si="1"/>
        <v>0.22388059701492538</v>
      </c>
      <c r="W15">
        <v>1040</v>
      </c>
      <c r="X15">
        <v>173</v>
      </c>
      <c r="Y15" s="5">
        <f t="shared" si="7"/>
        <v>6.2252608852105075E-2</v>
      </c>
      <c r="Z15" s="5">
        <f t="shared" si="8"/>
        <v>2.6989079563182528E-2</v>
      </c>
      <c r="AA15" s="5">
        <f t="shared" si="9"/>
        <v>1.7653061224489796E-2</v>
      </c>
      <c r="AB15" s="5">
        <f t="shared" si="10"/>
        <v>0.31418367346938775</v>
      </c>
      <c r="AC15">
        <v>77</v>
      </c>
      <c r="AD15">
        <v>28</v>
      </c>
      <c r="AE15">
        <v>28</v>
      </c>
      <c r="AF15" s="5">
        <f t="shared" si="11"/>
        <v>8.3582089552238809E-2</v>
      </c>
      <c r="AG15" s="5">
        <f t="shared" si="12"/>
        <v>4.2296072507552872E-2</v>
      </c>
      <c r="AH15" s="5">
        <f t="shared" si="13"/>
        <v>0.16184971098265896</v>
      </c>
      <c r="AI15">
        <v>0</v>
      </c>
      <c r="AK15">
        <v>12811</v>
      </c>
      <c r="AL15" s="6">
        <v>9800</v>
      </c>
      <c r="AM15">
        <v>24</v>
      </c>
      <c r="AN15">
        <v>24</v>
      </c>
      <c r="AO15" s="5">
        <f t="shared" si="14"/>
        <v>9.7959183673469383E-2</v>
      </c>
      <c r="AP15" s="5">
        <f t="shared" si="15"/>
        <v>2.1660649819494584E-2</v>
      </c>
      <c r="AQ15">
        <v>0</v>
      </c>
      <c r="AR15">
        <v>1276</v>
      </c>
      <c r="AS15">
        <v>849</v>
      </c>
      <c r="AT15">
        <v>427</v>
      </c>
    </row>
    <row r="16" spans="1:48" x14ac:dyDescent="0.25">
      <c r="A16" s="4">
        <v>43946</v>
      </c>
      <c r="B16">
        <v>3433</v>
      </c>
      <c r="C16">
        <v>350</v>
      </c>
      <c r="D16">
        <v>321</v>
      </c>
      <c r="E16" s="5">
        <f t="shared" si="2"/>
        <v>0.4783904619970194</v>
      </c>
      <c r="F16">
        <v>64</v>
      </c>
      <c r="G16">
        <v>18</v>
      </c>
      <c r="H16" s="5">
        <f t="shared" si="3"/>
        <v>0.21951219512195122</v>
      </c>
      <c r="I16">
        <v>210</v>
      </c>
      <c r="J16">
        <v>187</v>
      </c>
      <c r="K16" s="5">
        <f t="shared" si="4"/>
        <v>0.47103274559193953</v>
      </c>
      <c r="L16">
        <v>862</v>
      </c>
      <c r="M16">
        <v>244</v>
      </c>
      <c r="N16" s="5">
        <f t="shared" si="5"/>
        <v>0.22061482820976491</v>
      </c>
      <c r="O16">
        <v>140</v>
      </c>
      <c r="P16">
        <v>30</v>
      </c>
      <c r="Q16" s="5">
        <f t="shared" si="6"/>
        <v>0.17647058823529413</v>
      </c>
      <c r="R16">
        <v>2737</v>
      </c>
      <c r="S16">
        <v>291</v>
      </c>
      <c r="T16">
        <v>31</v>
      </c>
      <c r="U16" s="5">
        <f t="shared" si="0"/>
        <v>0.44359805510534844</v>
      </c>
      <c r="V16" s="5">
        <f t="shared" si="1"/>
        <v>0.22281776416539051</v>
      </c>
      <c r="W16">
        <v>1015</v>
      </c>
      <c r="X16">
        <v>180</v>
      </c>
      <c r="Y16" s="5">
        <f t="shared" si="7"/>
        <v>6.5765436609426381E-2</v>
      </c>
      <c r="Z16" s="5">
        <f t="shared" si="8"/>
        <v>2.9173419773095625E-2</v>
      </c>
      <c r="AA16" s="5">
        <f t="shared" si="9"/>
        <v>1.8367346938775512E-2</v>
      </c>
      <c r="AB16" s="5">
        <f t="shared" si="10"/>
        <v>0.30897959183673468</v>
      </c>
      <c r="AC16">
        <v>84</v>
      </c>
      <c r="AD16">
        <v>33</v>
      </c>
      <c r="AE16">
        <v>33</v>
      </c>
      <c r="AF16" s="5">
        <f t="shared" si="11"/>
        <v>0.10280373831775701</v>
      </c>
      <c r="AG16" s="5">
        <f t="shared" si="12"/>
        <v>4.9180327868852458E-2</v>
      </c>
      <c r="AH16" s="5">
        <f t="shared" si="13"/>
        <v>0.18333333333333332</v>
      </c>
      <c r="AI16">
        <v>0</v>
      </c>
      <c r="AK16">
        <v>12811</v>
      </c>
      <c r="AL16" s="6">
        <v>9800</v>
      </c>
      <c r="AM16">
        <v>18</v>
      </c>
      <c r="AN16">
        <v>18</v>
      </c>
      <c r="AO16" s="5">
        <f t="shared" si="14"/>
        <v>7.3770491803278687E-2</v>
      </c>
      <c r="AP16" s="5">
        <f t="shared" si="15"/>
        <v>1.62748643761302E-2</v>
      </c>
      <c r="AQ16">
        <v>0</v>
      </c>
      <c r="AR16">
        <v>1307</v>
      </c>
      <c r="AS16">
        <v>878</v>
      </c>
      <c r="AT16">
        <v>429</v>
      </c>
    </row>
    <row r="17" spans="1:48" x14ac:dyDescent="0.25">
      <c r="A17" s="4">
        <v>43947</v>
      </c>
      <c r="B17">
        <v>3558</v>
      </c>
      <c r="C17">
        <v>338</v>
      </c>
      <c r="D17">
        <v>350</v>
      </c>
      <c r="E17" s="5">
        <f t="shared" si="2"/>
        <v>0.50872093023255816</v>
      </c>
      <c r="F17">
        <v>67</v>
      </c>
      <c r="G17">
        <v>19</v>
      </c>
      <c r="H17" s="5">
        <f t="shared" si="3"/>
        <v>0.22093023255813954</v>
      </c>
      <c r="I17">
        <v>192</v>
      </c>
      <c r="J17">
        <v>166</v>
      </c>
      <c r="K17" s="5">
        <f t="shared" si="4"/>
        <v>0.46368715083798884</v>
      </c>
      <c r="L17">
        <v>866</v>
      </c>
      <c r="M17">
        <v>251</v>
      </c>
      <c r="N17" s="5">
        <f t="shared" si="5"/>
        <v>0.22470904207699194</v>
      </c>
      <c r="O17">
        <v>137</v>
      </c>
      <c r="P17">
        <v>34</v>
      </c>
      <c r="Q17" s="5">
        <f t="shared" si="6"/>
        <v>0.19883040935672514</v>
      </c>
      <c r="R17">
        <v>2758</v>
      </c>
      <c r="S17">
        <v>292</v>
      </c>
      <c r="T17">
        <v>64</v>
      </c>
      <c r="U17" s="5">
        <f t="shared" si="0"/>
        <v>0.43666877770740975</v>
      </c>
      <c r="V17" s="5">
        <f t="shared" si="1"/>
        <v>0.22324159021406728</v>
      </c>
      <c r="W17">
        <v>1016</v>
      </c>
      <c r="X17">
        <v>165</v>
      </c>
      <c r="Y17" s="5">
        <f t="shared" si="7"/>
        <v>5.9825960841189268E-2</v>
      </c>
      <c r="Z17" s="5">
        <f t="shared" si="8"/>
        <v>2.6124129195693478E-2</v>
      </c>
      <c r="AA17" s="5">
        <f t="shared" si="9"/>
        <v>1.6836734693877552E-2</v>
      </c>
      <c r="AB17" s="5">
        <f t="shared" si="10"/>
        <v>0.31122448979591838</v>
      </c>
      <c r="AC17">
        <v>84</v>
      </c>
      <c r="AD17">
        <v>24</v>
      </c>
      <c r="AE17">
        <v>24</v>
      </c>
      <c r="AF17" s="5">
        <f t="shared" si="11"/>
        <v>6.8571428571428575E-2</v>
      </c>
      <c r="AG17" s="5">
        <f t="shared" si="12"/>
        <v>3.4883720930232558E-2</v>
      </c>
      <c r="AH17" s="5">
        <f t="shared" si="13"/>
        <v>0.14545454545454545</v>
      </c>
      <c r="AK17">
        <v>12811</v>
      </c>
      <c r="AL17" s="6">
        <v>9800</v>
      </c>
      <c r="AM17">
        <v>20</v>
      </c>
      <c r="AN17">
        <v>20</v>
      </c>
      <c r="AO17" s="5">
        <f t="shared" si="14"/>
        <v>7.9681274900398405E-2</v>
      </c>
      <c r="AP17" s="5">
        <f t="shared" si="15"/>
        <v>1.7905102954341987E-2</v>
      </c>
      <c r="AQ17">
        <v>0</v>
      </c>
      <c r="AR17">
        <v>1371</v>
      </c>
      <c r="AS17">
        <v>480</v>
      </c>
      <c r="AT17">
        <v>891</v>
      </c>
    </row>
    <row r="18" spans="1:48" x14ac:dyDescent="0.25">
      <c r="A18" s="4">
        <v>43948</v>
      </c>
      <c r="B18">
        <v>3637</v>
      </c>
      <c r="C18">
        <v>357</v>
      </c>
      <c r="D18">
        <v>334</v>
      </c>
      <c r="E18" s="5">
        <f t="shared" si="2"/>
        <v>0.4833574529667149</v>
      </c>
      <c r="F18">
        <v>66</v>
      </c>
      <c r="G18">
        <v>20</v>
      </c>
      <c r="H18" s="5">
        <f t="shared" si="3"/>
        <v>0.23255813953488372</v>
      </c>
      <c r="I18">
        <v>234</v>
      </c>
      <c r="J18">
        <v>156</v>
      </c>
      <c r="K18" s="5">
        <f t="shared" si="4"/>
        <v>0.4</v>
      </c>
      <c r="L18">
        <v>870</v>
      </c>
      <c r="M18">
        <v>242</v>
      </c>
      <c r="N18" s="5">
        <f t="shared" si="5"/>
        <v>0.21762589928057555</v>
      </c>
      <c r="O18">
        <v>139</v>
      </c>
      <c r="P18">
        <v>29</v>
      </c>
      <c r="Q18" s="5">
        <f t="shared" si="6"/>
        <v>0.17261904761904762</v>
      </c>
      <c r="R18">
        <v>2687</v>
      </c>
      <c r="S18">
        <v>299</v>
      </c>
      <c r="T18">
        <v>18</v>
      </c>
      <c r="U18" s="5">
        <f t="shared" si="0"/>
        <v>0.42488931056293483</v>
      </c>
      <c r="V18" s="5">
        <f t="shared" si="1"/>
        <v>0.22549019607843138</v>
      </c>
      <c r="W18">
        <v>1027</v>
      </c>
      <c r="X18">
        <v>166</v>
      </c>
      <c r="Y18" s="5">
        <f t="shared" si="7"/>
        <v>6.1778935615928544E-2</v>
      </c>
      <c r="Z18" s="5">
        <f t="shared" si="8"/>
        <v>2.624920936116382E-2</v>
      </c>
      <c r="AA18" s="5">
        <f t="shared" si="9"/>
        <v>1.693877551020408E-2</v>
      </c>
      <c r="AB18" s="5">
        <f t="shared" si="10"/>
        <v>0.3046938775510204</v>
      </c>
      <c r="AC18">
        <v>84</v>
      </c>
      <c r="AD18">
        <v>24</v>
      </c>
      <c r="AE18">
        <v>24</v>
      </c>
      <c r="AF18" s="5">
        <f t="shared" si="11"/>
        <v>7.1856287425149698E-2</v>
      </c>
      <c r="AG18" s="5">
        <f t="shared" si="12"/>
        <v>3.4732272069464547E-2</v>
      </c>
      <c r="AH18" s="5">
        <f t="shared" si="13"/>
        <v>0.14457831325301204</v>
      </c>
      <c r="AI18">
        <v>0</v>
      </c>
      <c r="AK18">
        <v>12811</v>
      </c>
      <c r="AL18" s="6">
        <v>9800</v>
      </c>
      <c r="AM18">
        <v>17</v>
      </c>
      <c r="AN18">
        <v>17</v>
      </c>
      <c r="AO18" s="5">
        <f t="shared" si="14"/>
        <v>7.0247933884297523E-2</v>
      </c>
      <c r="AP18" s="5">
        <f t="shared" si="15"/>
        <v>1.5287769784172662E-2</v>
      </c>
      <c r="AQ18">
        <v>0</v>
      </c>
      <c r="AR18">
        <v>1389</v>
      </c>
      <c r="AS18">
        <v>494</v>
      </c>
      <c r="AT18">
        <v>895</v>
      </c>
      <c r="AU18">
        <v>14</v>
      </c>
      <c r="AV18">
        <v>4</v>
      </c>
    </row>
    <row r="19" spans="1:48" x14ac:dyDescent="0.25">
      <c r="A19" s="4">
        <v>43949</v>
      </c>
      <c r="B19">
        <v>3584</v>
      </c>
      <c r="C19">
        <v>319</v>
      </c>
      <c r="D19">
        <v>338</v>
      </c>
      <c r="E19" s="5">
        <f t="shared" si="2"/>
        <v>0.51445966514459662</v>
      </c>
      <c r="F19">
        <v>85</v>
      </c>
      <c r="G19">
        <v>15</v>
      </c>
      <c r="H19" s="5">
        <f t="shared" si="3"/>
        <v>0.15</v>
      </c>
      <c r="I19">
        <v>227</v>
      </c>
      <c r="J19">
        <v>175</v>
      </c>
      <c r="K19" s="5">
        <f t="shared" si="4"/>
        <v>0.43532338308457713</v>
      </c>
      <c r="L19">
        <v>845</v>
      </c>
      <c r="M19">
        <v>249</v>
      </c>
      <c r="N19" s="5">
        <f t="shared" si="5"/>
        <v>0.22760511882998172</v>
      </c>
      <c r="O19">
        <v>131</v>
      </c>
      <c r="P19">
        <v>29</v>
      </c>
      <c r="Q19" s="5">
        <f t="shared" si="6"/>
        <v>0.18124999999999999</v>
      </c>
      <c r="R19">
        <v>2713</v>
      </c>
      <c r="S19">
        <v>285</v>
      </c>
      <c r="T19">
        <v>11</v>
      </c>
      <c r="U19" s="5">
        <f t="shared" si="0"/>
        <v>0.43084008257900586</v>
      </c>
      <c r="V19" s="5">
        <f t="shared" si="1"/>
        <v>0.21607278241091737</v>
      </c>
      <c r="W19">
        <v>1034</v>
      </c>
      <c r="X19">
        <v>161</v>
      </c>
      <c r="Y19" s="5">
        <f t="shared" si="7"/>
        <v>5.9343899741983043E-2</v>
      </c>
      <c r="Z19" s="5">
        <f t="shared" si="8"/>
        <v>2.5567730665396221E-2</v>
      </c>
      <c r="AA19" s="5">
        <f t="shared" si="9"/>
        <v>1.6428571428571428E-2</v>
      </c>
      <c r="AB19" s="5">
        <f t="shared" si="10"/>
        <v>0.30591836734693878</v>
      </c>
      <c r="AC19">
        <v>86</v>
      </c>
      <c r="AD19">
        <v>23</v>
      </c>
      <c r="AE19">
        <v>23</v>
      </c>
      <c r="AF19" s="5">
        <f t="shared" si="11"/>
        <v>6.8047337278106509E-2</v>
      </c>
      <c r="AG19" s="5">
        <f t="shared" si="12"/>
        <v>3.5007610350076102E-2</v>
      </c>
      <c r="AH19" s="5">
        <f t="shared" si="13"/>
        <v>0.14285714285714285</v>
      </c>
      <c r="AI19">
        <v>0</v>
      </c>
      <c r="AK19">
        <v>12811</v>
      </c>
      <c r="AL19" s="6">
        <v>9800</v>
      </c>
      <c r="AM19">
        <v>16</v>
      </c>
      <c r="AN19">
        <v>16</v>
      </c>
      <c r="AO19" s="5">
        <f t="shared" si="14"/>
        <v>6.4257028112449793E-2</v>
      </c>
      <c r="AP19" s="5">
        <f t="shared" si="15"/>
        <v>1.4625228519195612E-2</v>
      </c>
      <c r="AQ19">
        <v>0</v>
      </c>
      <c r="AR19">
        <v>1400</v>
      </c>
      <c r="AS19">
        <v>502</v>
      </c>
      <c r="AT19">
        <v>898</v>
      </c>
      <c r="AU19">
        <v>8</v>
      </c>
      <c r="AV19">
        <v>3</v>
      </c>
    </row>
    <row r="20" spans="1:48" x14ac:dyDescent="0.25">
      <c r="A20" s="4">
        <v>43950</v>
      </c>
      <c r="B20">
        <v>3511</v>
      </c>
      <c r="C20">
        <v>310</v>
      </c>
      <c r="D20">
        <v>368</v>
      </c>
      <c r="E20" s="5">
        <f t="shared" si="2"/>
        <v>0.54277286135693215</v>
      </c>
      <c r="F20">
        <v>80</v>
      </c>
      <c r="G20">
        <v>20</v>
      </c>
      <c r="H20" s="5">
        <f t="shared" si="3"/>
        <v>0.2</v>
      </c>
      <c r="I20">
        <v>226</v>
      </c>
      <c r="J20">
        <v>162</v>
      </c>
      <c r="K20" s="5">
        <f t="shared" si="4"/>
        <v>0.4175257731958763</v>
      </c>
      <c r="L20">
        <v>787</v>
      </c>
      <c r="M20">
        <v>256</v>
      </c>
      <c r="N20" s="5">
        <f t="shared" si="5"/>
        <v>0.24544582933844677</v>
      </c>
      <c r="O20">
        <v>125</v>
      </c>
      <c r="P20">
        <v>31</v>
      </c>
      <c r="Q20" s="5">
        <f t="shared" si="6"/>
        <v>0.19871794871794871</v>
      </c>
      <c r="R20">
        <v>2874</v>
      </c>
      <c r="S20">
        <v>323</v>
      </c>
      <c r="T20">
        <v>33</v>
      </c>
      <c r="U20" s="5">
        <f t="shared" si="0"/>
        <v>0.45011746280344556</v>
      </c>
      <c r="V20" s="5">
        <f t="shared" si="1"/>
        <v>0.24961360123647605</v>
      </c>
      <c r="W20">
        <v>971</v>
      </c>
      <c r="X20">
        <v>177</v>
      </c>
      <c r="Y20" s="5">
        <f t="shared" si="7"/>
        <v>6.1586638830897704E-2</v>
      </c>
      <c r="Z20" s="5">
        <f t="shared" si="8"/>
        <v>2.7721221613155832E-2</v>
      </c>
      <c r="AA20" s="5">
        <f t="shared" si="9"/>
        <v>1.806122448979592E-2</v>
      </c>
      <c r="AB20" s="5">
        <f t="shared" si="10"/>
        <v>0.32622448979591839</v>
      </c>
      <c r="AC20">
        <v>86</v>
      </c>
      <c r="AD20">
        <v>20</v>
      </c>
      <c r="AE20">
        <v>20</v>
      </c>
      <c r="AF20" s="5">
        <f t="shared" si="11"/>
        <v>5.434782608695652E-2</v>
      </c>
      <c r="AG20" s="5">
        <f t="shared" si="12"/>
        <v>2.9498525073746312E-2</v>
      </c>
      <c r="AH20" s="5">
        <f t="shared" si="13"/>
        <v>0.11299435028248588</v>
      </c>
      <c r="AI20">
        <v>0</v>
      </c>
      <c r="AK20">
        <v>12811</v>
      </c>
      <c r="AL20" s="6">
        <v>9800</v>
      </c>
      <c r="AM20">
        <v>14</v>
      </c>
      <c r="AN20">
        <v>14</v>
      </c>
      <c r="AO20" s="5">
        <f t="shared" si="14"/>
        <v>5.46875E-2</v>
      </c>
      <c r="AP20" s="5">
        <f t="shared" si="15"/>
        <v>1.3422818791946308E-2</v>
      </c>
      <c r="AQ20">
        <v>0</v>
      </c>
      <c r="AR20">
        <v>1433</v>
      </c>
      <c r="AS20">
        <v>529</v>
      </c>
      <c r="AT20">
        <v>904</v>
      </c>
      <c r="AU20">
        <v>27</v>
      </c>
      <c r="AV20">
        <v>6</v>
      </c>
    </row>
    <row r="21" spans="1:48" x14ac:dyDescent="0.25">
      <c r="A21" s="4">
        <v>43951</v>
      </c>
      <c r="B21">
        <v>3379</v>
      </c>
      <c r="C21">
        <v>299</v>
      </c>
      <c r="D21">
        <v>381</v>
      </c>
      <c r="E21" s="5">
        <f t="shared" si="2"/>
        <v>0.56029411764705883</v>
      </c>
      <c r="F21">
        <v>77</v>
      </c>
      <c r="G21">
        <v>24</v>
      </c>
      <c r="H21" s="5">
        <f t="shared" si="3"/>
        <v>0.23762376237623761</v>
      </c>
      <c r="I21">
        <v>242</v>
      </c>
      <c r="J21">
        <v>169</v>
      </c>
      <c r="K21" s="5">
        <f t="shared" si="4"/>
        <v>0.41119221411192214</v>
      </c>
      <c r="L21">
        <v>836</v>
      </c>
      <c r="M21">
        <v>264</v>
      </c>
      <c r="N21" s="5">
        <f t="shared" si="5"/>
        <v>0.24</v>
      </c>
      <c r="O21">
        <v>122</v>
      </c>
      <c r="P21">
        <v>37</v>
      </c>
      <c r="Q21" s="5">
        <f t="shared" si="6"/>
        <v>0.23270440251572327</v>
      </c>
      <c r="R21">
        <v>3029</v>
      </c>
      <c r="S21">
        <v>303</v>
      </c>
      <c r="T21">
        <v>106</v>
      </c>
      <c r="U21" s="5">
        <f t="shared" si="0"/>
        <v>0.47269038701622973</v>
      </c>
      <c r="V21" s="5">
        <f t="shared" si="1"/>
        <v>0.22132943754565376</v>
      </c>
      <c r="W21">
        <v>1066</v>
      </c>
      <c r="X21">
        <v>201</v>
      </c>
      <c r="Y21" s="5">
        <f t="shared" si="7"/>
        <v>6.6358534169692965E-2</v>
      </c>
      <c r="Z21" s="5">
        <f t="shared" si="8"/>
        <v>3.1367041198501873E-2</v>
      </c>
      <c r="AA21" s="5">
        <f t="shared" si="9"/>
        <v>2.0510204081632653E-2</v>
      </c>
      <c r="AB21" s="5">
        <f t="shared" si="10"/>
        <v>0.34</v>
      </c>
      <c r="AC21">
        <v>92</v>
      </c>
      <c r="AD21">
        <v>25</v>
      </c>
      <c r="AE21">
        <v>25</v>
      </c>
      <c r="AF21" s="5">
        <f t="shared" si="11"/>
        <v>6.5616797900262466E-2</v>
      </c>
      <c r="AG21" s="5">
        <f t="shared" si="12"/>
        <v>3.6764705882352942E-2</v>
      </c>
      <c r="AH21" s="5">
        <f t="shared" si="13"/>
        <v>0.12437810945273632</v>
      </c>
      <c r="AI21">
        <v>0</v>
      </c>
      <c r="AK21">
        <v>12811</v>
      </c>
      <c r="AL21" s="6">
        <v>9800</v>
      </c>
      <c r="AM21">
        <v>13</v>
      </c>
      <c r="AN21">
        <v>13</v>
      </c>
      <c r="AO21" s="5">
        <f t="shared" si="14"/>
        <v>4.924242424242424E-2</v>
      </c>
      <c r="AP21" s="5">
        <f t="shared" si="15"/>
        <v>1.1818181818181818E-2</v>
      </c>
      <c r="AQ21">
        <v>0</v>
      </c>
      <c r="AR21">
        <v>1539</v>
      </c>
      <c r="AS21">
        <v>584</v>
      </c>
      <c r="AT21">
        <v>955</v>
      </c>
      <c r="AU21">
        <v>55</v>
      </c>
      <c r="AV21">
        <v>51</v>
      </c>
    </row>
    <row r="22" spans="1:48" x14ac:dyDescent="0.25">
      <c r="A22" s="4">
        <v>43952</v>
      </c>
      <c r="B22">
        <v>3379</v>
      </c>
      <c r="C22">
        <v>261</v>
      </c>
      <c r="D22">
        <v>365</v>
      </c>
      <c r="E22" s="5">
        <f t="shared" si="2"/>
        <v>0.58306709265175716</v>
      </c>
      <c r="F22">
        <v>22</v>
      </c>
      <c r="G22">
        <v>77</v>
      </c>
      <c r="H22" s="5">
        <f t="shared" si="3"/>
        <v>0.77777777777777779</v>
      </c>
      <c r="I22">
        <v>230</v>
      </c>
      <c r="J22">
        <v>172</v>
      </c>
      <c r="K22" s="5">
        <f t="shared" si="4"/>
        <v>0.42786069651741293</v>
      </c>
      <c r="L22">
        <v>827</v>
      </c>
      <c r="M22">
        <v>241</v>
      </c>
      <c r="N22" s="5">
        <f t="shared" si="5"/>
        <v>0.22565543071161048</v>
      </c>
      <c r="O22">
        <v>129</v>
      </c>
      <c r="P22">
        <v>34</v>
      </c>
      <c r="Q22" s="5">
        <f t="shared" si="6"/>
        <v>0.20858895705521471</v>
      </c>
      <c r="R22">
        <v>2998</v>
      </c>
      <c r="S22">
        <v>294</v>
      </c>
      <c r="T22">
        <v>36</v>
      </c>
      <c r="U22" s="5">
        <f t="shared" si="0"/>
        <v>0.47012701897443937</v>
      </c>
      <c r="V22" s="5">
        <f t="shared" si="1"/>
        <v>0.21475529583637692</v>
      </c>
      <c r="W22">
        <v>1075</v>
      </c>
      <c r="X22">
        <v>200</v>
      </c>
      <c r="Y22" s="5">
        <f t="shared" si="7"/>
        <v>6.6711140760507007E-2</v>
      </c>
      <c r="Z22" s="5">
        <f t="shared" si="8"/>
        <v>3.1362709738121372E-2</v>
      </c>
      <c r="AA22" s="5">
        <f t="shared" si="9"/>
        <v>2.0408163265306121E-2</v>
      </c>
      <c r="AB22" s="5">
        <f t="shared" si="10"/>
        <v>0.33591836734693875</v>
      </c>
      <c r="AC22">
        <v>94</v>
      </c>
      <c r="AD22">
        <v>26</v>
      </c>
      <c r="AE22">
        <v>26</v>
      </c>
      <c r="AF22" s="5">
        <f t="shared" si="11"/>
        <v>7.1232876712328766E-2</v>
      </c>
      <c r="AG22" s="5">
        <f t="shared" si="12"/>
        <v>4.1533546325878593E-2</v>
      </c>
      <c r="AH22" s="5">
        <f t="shared" si="13"/>
        <v>0.13</v>
      </c>
      <c r="AI22">
        <v>0</v>
      </c>
      <c r="AK22">
        <v>12811</v>
      </c>
      <c r="AL22" s="6">
        <v>9800</v>
      </c>
      <c r="AM22">
        <v>22</v>
      </c>
      <c r="AN22">
        <v>22</v>
      </c>
      <c r="AO22" s="5">
        <f t="shared" si="14"/>
        <v>9.1286307053941904E-2</v>
      </c>
      <c r="AP22" s="5">
        <f t="shared" si="15"/>
        <v>2.0599250936329586E-2</v>
      </c>
      <c r="AQ22">
        <v>0</v>
      </c>
      <c r="AR22">
        <v>1575</v>
      </c>
      <c r="AS22">
        <v>611</v>
      </c>
      <c r="AT22">
        <v>964</v>
      </c>
      <c r="AU22">
        <v>27</v>
      </c>
      <c r="AV22">
        <v>9</v>
      </c>
    </row>
    <row r="23" spans="1:48" x14ac:dyDescent="0.25">
      <c r="A23" s="4">
        <v>43953</v>
      </c>
      <c r="B23">
        <v>3502</v>
      </c>
      <c r="C23">
        <v>292</v>
      </c>
      <c r="D23">
        <v>376</v>
      </c>
      <c r="E23" s="5">
        <f t="shared" si="2"/>
        <v>0.56287425149700598</v>
      </c>
      <c r="F23">
        <v>79</v>
      </c>
      <c r="G23">
        <v>25</v>
      </c>
      <c r="H23" s="5">
        <f t="shared" si="3"/>
        <v>0.24038461538461539</v>
      </c>
      <c r="I23">
        <v>233</v>
      </c>
      <c r="J23">
        <v>181</v>
      </c>
      <c r="K23" s="5">
        <f t="shared" si="4"/>
        <v>0.43719806763285024</v>
      </c>
      <c r="L23">
        <v>891</v>
      </c>
      <c r="M23">
        <v>254</v>
      </c>
      <c r="N23" s="5">
        <f t="shared" si="5"/>
        <v>0.22183406113537119</v>
      </c>
      <c r="O23">
        <v>138</v>
      </c>
      <c r="P23">
        <v>27</v>
      </c>
      <c r="Q23" s="5">
        <f t="shared" si="6"/>
        <v>0.16363636363636364</v>
      </c>
      <c r="R23">
        <v>3029</v>
      </c>
      <c r="S23">
        <v>315</v>
      </c>
      <c r="T23">
        <v>182</v>
      </c>
      <c r="U23" s="5">
        <f t="shared" si="0"/>
        <v>0.46378808758229978</v>
      </c>
      <c r="V23" s="5">
        <f t="shared" si="1"/>
        <v>0.22710886806056235</v>
      </c>
      <c r="W23">
        <v>1072</v>
      </c>
      <c r="X23">
        <v>183</v>
      </c>
      <c r="Y23" s="5">
        <f t="shared" si="7"/>
        <v>6.0415978870914495E-2</v>
      </c>
      <c r="Z23" s="5">
        <f t="shared" si="8"/>
        <v>2.8020211299954065E-2</v>
      </c>
      <c r="AA23" s="5">
        <f t="shared" si="9"/>
        <v>1.86734693877551E-2</v>
      </c>
      <c r="AB23" s="5">
        <f t="shared" si="10"/>
        <v>0.34122448979591835</v>
      </c>
      <c r="AC23">
        <v>95</v>
      </c>
      <c r="AD23">
        <v>22</v>
      </c>
      <c r="AE23">
        <v>22</v>
      </c>
      <c r="AF23" s="5">
        <f t="shared" si="11"/>
        <v>5.8510638297872342E-2</v>
      </c>
      <c r="AG23" s="5">
        <f t="shared" si="12"/>
        <v>3.2934131736526949E-2</v>
      </c>
      <c r="AH23" s="5">
        <f t="shared" si="13"/>
        <v>0.12021857923497267</v>
      </c>
      <c r="AK23">
        <v>12811</v>
      </c>
      <c r="AL23" s="6">
        <v>9800</v>
      </c>
      <c r="AM23">
        <v>20</v>
      </c>
      <c r="AN23">
        <v>20</v>
      </c>
      <c r="AO23" s="5">
        <f t="shared" si="14"/>
        <v>7.874015748031496E-2</v>
      </c>
      <c r="AP23" s="5">
        <f t="shared" si="15"/>
        <v>1.7467248908296942E-2</v>
      </c>
      <c r="AQ23">
        <v>0</v>
      </c>
      <c r="AR23">
        <v>1757</v>
      </c>
      <c r="AS23">
        <v>784</v>
      </c>
      <c r="AT23">
        <v>973</v>
      </c>
      <c r="AU23">
        <v>173</v>
      </c>
      <c r="AV23">
        <v>9</v>
      </c>
    </row>
    <row r="24" spans="1:48" x14ac:dyDescent="0.25">
      <c r="A24" s="4">
        <v>43954</v>
      </c>
      <c r="B24">
        <v>3371</v>
      </c>
      <c r="C24">
        <v>297</v>
      </c>
      <c r="D24">
        <v>375</v>
      </c>
      <c r="E24" s="5">
        <f t="shared" si="2"/>
        <v>0.5580357142857143</v>
      </c>
      <c r="F24">
        <v>85</v>
      </c>
      <c r="G24">
        <v>24</v>
      </c>
      <c r="H24" s="5">
        <f t="shared" si="3"/>
        <v>0.22018348623853212</v>
      </c>
      <c r="I24">
        <v>293</v>
      </c>
      <c r="J24">
        <v>164</v>
      </c>
      <c r="K24" s="5">
        <f t="shared" si="4"/>
        <v>0.35886214442013131</v>
      </c>
      <c r="L24">
        <v>845</v>
      </c>
      <c r="M24">
        <v>259</v>
      </c>
      <c r="N24" s="5">
        <f t="shared" si="5"/>
        <v>0.23460144927536231</v>
      </c>
      <c r="O24">
        <v>133</v>
      </c>
      <c r="P24">
        <v>28</v>
      </c>
      <c r="Q24" s="5">
        <f t="shared" si="6"/>
        <v>0.17391304347826086</v>
      </c>
      <c r="R24">
        <v>2947</v>
      </c>
      <c r="S24">
        <v>301</v>
      </c>
      <c r="T24">
        <v>51</v>
      </c>
      <c r="U24" s="5">
        <f t="shared" si="0"/>
        <v>0.46644507755618869</v>
      </c>
      <c r="V24" s="5">
        <f t="shared" si="1"/>
        <v>0.22803030303030303</v>
      </c>
      <c r="W24">
        <v>1019</v>
      </c>
      <c r="X24">
        <v>171</v>
      </c>
      <c r="Y24" s="5">
        <f t="shared" si="7"/>
        <v>5.8025110281642346E-2</v>
      </c>
      <c r="Z24" s="5">
        <f t="shared" si="8"/>
        <v>2.7065527065527065E-2</v>
      </c>
      <c r="AA24" s="5">
        <f t="shared" si="9"/>
        <v>1.7448979591836736E-2</v>
      </c>
      <c r="AB24" s="5">
        <f t="shared" si="10"/>
        <v>0.33142857142857141</v>
      </c>
      <c r="AC24">
        <v>97</v>
      </c>
      <c r="AD24">
        <v>24</v>
      </c>
      <c r="AE24">
        <v>24</v>
      </c>
      <c r="AF24" s="5">
        <f t="shared" si="11"/>
        <v>6.4000000000000001E-2</v>
      </c>
      <c r="AG24" s="5">
        <f t="shared" si="12"/>
        <v>3.5714285714285712E-2</v>
      </c>
      <c r="AH24" s="5">
        <f t="shared" si="13"/>
        <v>0.14035087719298245</v>
      </c>
      <c r="AK24">
        <v>12811</v>
      </c>
      <c r="AL24" s="6">
        <v>9800</v>
      </c>
      <c r="AM24">
        <v>10</v>
      </c>
      <c r="AN24">
        <v>10</v>
      </c>
      <c r="AO24" s="5">
        <f t="shared" si="14"/>
        <v>3.8610038610038609E-2</v>
      </c>
      <c r="AP24" s="5">
        <f t="shared" si="15"/>
        <v>9.057971014492754E-3</v>
      </c>
      <c r="AQ24">
        <v>0</v>
      </c>
      <c r="AR24">
        <v>1808</v>
      </c>
      <c r="AS24">
        <v>820</v>
      </c>
      <c r="AT24">
        <v>988</v>
      </c>
      <c r="AU24">
        <v>36</v>
      </c>
      <c r="AV24">
        <v>15</v>
      </c>
    </row>
    <row r="25" spans="1:48" x14ac:dyDescent="0.25">
      <c r="A25" s="4">
        <v>43955</v>
      </c>
      <c r="B25">
        <v>3522</v>
      </c>
      <c r="C25">
        <v>294</v>
      </c>
      <c r="D25">
        <v>377</v>
      </c>
      <c r="E25" s="5">
        <f t="shared" si="2"/>
        <v>0.56184798807749625</v>
      </c>
      <c r="F25">
        <v>83</v>
      </c>
      <c r="G25">
        <v>23</v>
      </c>
      <c r="H25" s="5">
        <f t="shared" si="3"/>
        <v>0.21698113207547171</v>
      </c>
      <c r="I25">
        <v>304</v>
      </c>
      <c r="J25">
        <v>166</v>
      </c>
      <c r="K25" s="5">
        <f t="shared" si="4"/>
        <v>0.35319148936170214</v>
      </c>
      <c r="L25">
        <v>873</v>
      </c>
      <c r="M25">
        <v>269</v>
      </c>
      <c r="N25" s="5">
        <f t="shared" si="5"/>
        <v>0.23555166374781086</v>
      </c>
      <c r="O25">
        <v>137</v>
      </c>
      <c r="P25">
        <v>31</v>
      </c>
      <c r="Q25" s="5">
        <f t="shared" si="6"/>
        <v>0.18452380952380953</v>
      </c>
      <c r="R25">
        <v>2912</v>
      </c>
      <c r="S25">
        <v>307</v>
      </c>
      <c r="T25">
        <v>35</v>
      </c>
      <c r="U25" s="5">
        <f t="shared" si="0"/>
        <v>0.4525955859496425</v>
      </c>
      <c r="V25" s="5">
        <f t="shared" si="1"/>
        <v>0.22656826568265684</v>
      </c>
      <c r="W25">
        <v>1048</v>
      </c>
      <c r="X25">
        <v>152</v>
      </c>
      <c r="Y25" s="5">
        <f t="shared" si="7"/>
        <v>5.21978021978022E-2</v>
      </c>
      <c r="Z25" s="5">
        <f t="shared" si="8"/>
        <v>2.3624494870997825E-2</v>
      </c>
      <c r="AA25" s="5">
        <f t="shared" si="9"/>
        <v>1.5510204081632653E-2</v>
      </c>
      <c r="AB25" s="5">
        <f t="shared" si="10"/>
        <v>0.32846938775510204</v>
      </c>
      <c r="AC25">
        <v>97</v>
      </c>
      <c r="AD25">
        <v>21</v>
      </c>
      <c r="AE25">
        <v>21</v>
      </c>
      <c r="AF25" s="5">
        <f t="shared" si="11"/>
        <v>5.5702917771883291E-2</v>
      </c>
      <c r="AG25" s="5">
        <f t="shared" si="12"/>
        <v>3.129657228017884E-2</v>
      </c>
      <c r="AH25" s="5">
        <f t="shared" si="13"/>
        <v>0.13815789473684212</v>
      </c>
      <c r="AI25">
        <v>0</v>
      </c>
      <c r="AK25">
        <v>12811</v>
      </c>
      <c r="AL25" s="6">
        <v>9800</v>
      </c>
      <c r="AM25">
        <v>21</v>
      </c>
      <c r="AN25">
        <v>19</v>
      </c>
      <c r="AO25" s="5">
        <f t="shared" si="14"/>
        <v>7.0631970260223054E-2</v>
      </c>
      <c r="AP25" s="5">
        <f t="shared" si="15"/>
        <v>1.6637478108581436E-2</v>
      </c>
      <c r="AQ25">
        <v>2</v>
      </c>
      <c r="AR25">
        <v>1843</v>
      </c>
      <c r="AS25">
        <v>842</v>
      </c>
      <c r="AT25">
        <v>1001</v>
      </c>
      <c r="AU25">
        <v>22</v>
      </c>
      <c r="AV25">
        <v>13</v>
      </c>
    </row>
    <row r="26" spans="1:48" x14ac:dyDescent="0.25">
      <c r="A26" s="4">
        <v>43956</v>
      </c>
      <c r="B26">
        <v>3471</v>
      </c>
      <c r="C26">
        <v>293</v>
      </c>
      <c r="D26">
        <v>370</v>
      </c>
      <c r="E26" s="5">
        <f t="shared" si="2"/>
        <v>0.55806938159879338</v>
      </c>
      <c r="F26">
        <v>86</v>
      </c>
      <c r="G26">
        <v>23</v>
      </c>
      <c r="H26" s="5">
        <f t="shared" si="3"/>
        <v>0.21100917431192662</v>
      </c>
      <c r="I26">
        <v>308</v>
      </c>
      <c r="J26">
        <v>180</v>
      </c>
      <c r="K26" s="5">
        <f t="shared" si="4"/>
        <v>0.36885245901639346</v>
      </c>
      <c r="L26">
        <v>864</v>
      </c>
      <c r="M26">
        <v>244</v>
      </c>
      <c r="N26" s="5">
        <f t="shared" si="5"/>
        <v>0.22021660649819494</v>
      </c>
      <c r="O26">
        <v>132</v>
      </c>
      <c r="P26">
        <v>33</v>
      </c>
      <c r="Q26" s="5">
        <f t="shared" si="6"/>
        <v>0.2</v>
      </c>
      <c r="R26">
        <v>2966</v>
      </c>
      <c r="S26">
        <v>301</v>
      </c>
      <c r="T26">
        <v>81</v>
      </c>
      <c r="U26" s="5">
        <f t="shared" si="0"/>
        <v>0.4607736523225105</v>
      </c>
      <c r="V26" s="5">
        <f t="shared" si="1"/>
        <v>0.22513089005235601</v>
      </c>
      <c r="W26">
        <v>1036</v>
      </c>
      <c r="X26">
        <v>140</v>
      </c>
      <c r="Y26" s="5">
        <f t="shared" si="7"/>
        <v>4.720161834120027E-2</v>
      </c>
      <c r="Z26" s="5">
        <f t="shared" si="8"/>
        <v>2.1749262078608046E-2</v>
      </c>
      <c r="AA26" s="5">
        <f t="shared" si="9"/>
        <v>1.4285714285714285E-2</v>
      </c>
      <c r="AB26" s="5">
        <f t="shared" si="10"/>
        <v>0.33336734693877551</v>
      </c>
      <c r="AC26">
        <v>99</v>
      </c>
      <c r="AD26">
        <v>16</v>
      </c>
      <c r="AE26">
        <v>16</v>
      </c>
      <c r="AF26" s="5">
        <f t="shared" si="11"/>
        <v>4.3243243243243246E-2</v>
      </c>
      <c r="AG26" s="5">
        <f t="shared" si="12"/>
        <v>2.4132730015082957E-2</v>
      </c>
      <c r="AH26" s="5">
        <f t="shared" si="13"/>
        <v>0.11428571428571428</v>
      </c>
      <c r="AK26">
        <v>12811</v>
      </c>
      <c r="AL26" s="6">
        <v>9800</v>
      </c>
      <c r="AM26">
        <v>8</v>
      </c>
      <c r="AN26">
        <v>8</v>
      </c>
      <c r="AO26" s="5">
        <f t="shared" si="14"/>
        <v>3.2786885245901641E-2</v>
      </c>
      <c r="AP26" s="5">
        <f t="shared" si="15"/>
        <v>7.2202166064981952E-3</v>
      </c>
      <c r="AQ26">
        <v>0</v>
      </c>
      <c r="AR26">
        <v>1924</v>
      </c>
      <c r="AS26">
        <v>919</v>
      </c>
      <c r="AT26">
        <v>1005</v>
      </c>
      <c r="AU26">
        <v>77</v>
      </c>
      <c r="AV26">
        <v>4</v>
      </c>
    </row>
    <row r="27" spans="1:48" x14ac:dyDescent="0.25">
      <c r="A27" s="4">
        <v>43957</v>
      </c>
      <c r="B27">
        <v>3379</v>
      </c>
      <c r="C27">
        <v>284</v>
      </c>
      <c r="D27">
        <v>379</v>
      </c>
      <c r="E27" s="5">
        <f t="shared" si="2"/>
        <v>0.57164404223227749</v>
      </c>
      <c r="F27">
        <v>83</v>
      </c>
      <c r="G27">
        <v>19</v>
      </c>
      <c r="H27" s="5">
        <f t="shared" si="3"/>
        <v>0.18627450980392157</v>
      </c>
      <c r="I27">
        <v>301</v>
      </c>
      <c r="J27">
        <v>171</v>
      </c>
      <c r="K27" s="5">
        <f t="shared" si="4"/>
        <v>0.36228813559322032</v>
      </c>
      <c r="L27">
        <v>806</v>
      </c>
      <c r="M27">
        <v>262</v>
      </c>
      <c r="N27" s="5">
        <f t="shared" si="5"/>
        <v>0.24531835205992508</v>
      </c>
      <c r="O27">
        <v>126</v>
      </c>
      <c r="P27">
        <v>34</v>
      </c>
      <c r="Q27" s="5">
        <f t="shared" si="6"/>
        <v>0.21249999999999999</v>
      </c>
      <c r="R27">
        <v>3170</v>
      </c>
      <c r="S27">
        <v>297</v>
      </c>
      <c r="T27">
        <v>44</v>
      </c>
      <c r="U27" s="5">
        <f t="shared" si="0"/>
        <v>0.4840433653992976</v>
      </c>
      <c r="V27" s="5">
        <f t="shared" si="1"/>
        <v>0.23312401883830455</v>
      </c>
      <c r="W27">
        <v>977</v>
      </c>
      <c r="X27">
        <v>144</v>
      </c>
      <c r="Y27" s="5">
        <f t="shared" si="7"/>
        <v>4.5425867507886436E-2</v>
      </c>
      <c r="Z27" s="5">
        <f t="shared" si="8"/>
        <v>2.1988089784699953E-2</v>
      </c>
      <c r="AA27" s="5">
        <f t="shared" si="9"/>
        <v>1.4693877551020407E-2</v>
      </c>
      <c r="AB27" s="5">
        <f t="shared" si="10"/>
        <v>0.35377551020408166</v>
      </c>
      <c r="AC27">
        <v>99</v>
      </c>
      <c r="AD27">
        <v>17</v>
      </c>
      <c r="AE27">
        <v>17</v>
      </c>
      <c r="AF27" s="5">
        <f t="shared" si="11"/>
        <v>4.4854881266490766E-2</v>
      </c>
      <c r="AG27" s="5">
        <f t="shared" si="12"/>
        <v>2.564102564102564E-2</v>
      </c>
      <c r="AH27" s="5">
        <f t="shared" si="13"/>
        <v>0.11805555555555555</v>
      </c>
      <c r="AI27">
        <v>0</v>
      </c>
      <c r="AK27">
        <v>12811</v>
      </c>
      <c r="AL27" s="6">
        <v>9800</v>
      </c>
      <c r="AM27">
        <v>9</v>
      </c>
      <c r="AN27">
        <v>9</v>
      </c>
      <c r="AO27" s="5">
        <f t="shared" si="14"/>
        <v>3.4351145038167941E-2</v>
      </c>
      <c r="AP27" s="5">
        <f t="shared" si="15"/>
        <v>8.4269662921348312E-3</v>
      </c>
      <c r="AQ27">
        <v>0</v>
      </c>
      <c r="AR27">
        <v>1968</v>
      </c>
      <c r="AS27">
        <v>962</v>
      </c>
      <c r="AT27">
        <v>1006</v>
      </c>
      <c r="AU27">
        <v>43</v>
      </c>
      <c r="AV27">
        <v>1</v>
      </c>
    </row>
    <row r="28" spans="1:48" x14ac:dyDescent="0.25">
      <c r="A28" s="4">
        <v>43958</v>
      </c>
      <c r="B28">
        <v>3437</v>
      </c>
      <c r="C28">
        <v>279</v>
      </c>
      <c r="D28">
        <v>368</v>
      </c>
      <c r="E28" s="5">
        <f t="shared" si="2"/>
        <v>0.56877897990726434</v>
      </c>
      <c r="F28">
        <v>76</v>
      </c>
      <c r="G28">
        <v>20</v>
      </c>
      <c r="H28" s="5">
        <f t="shared" si="3"/>
        <v>0.20833333333333334</v>
      </c>
      <c r="I28">
        <v>293</v>
      </c>
      <c r="J28">
        <v>184</v>
      </c>
      <c r="K28" s="5">
        <f t="shared" si="4"/>
        <v>0.38574423480083858</v>
      </c>
      <c r="L28">
        <v>862</v>
      </c>
      <c r="M28">
        <v>250</v>
      </c>
      <c r="N28" s="5">
        <f t="shared" si="5"/>
        <v>0.22482014388489208</v>
      </c>
      <c r="O28">
        <v>130</v>
      </c>
      <c r="P28">
        <v>35</v>
      </c>
      <c r="Q28" s="5">
        <f t="shared" si="6"/>
        <v>0.21212121212121213</v>
      </c>
      <c r="R28">
        <v>3284</v>
      </c>
      <c r="S28">
        <v>317</v>
      </c>
      <c r="T28">
        <v>63</v>
      </c>
      <c r="U28" s="5">
        <f t="shared" si="0"/>
        <v>0.48861776521350991</v>
      </c>
      <c r="V28" s="5">
        <f t="shared" si="1"/>
        <v>0.23942598187311179</v>
      </c>
      <c r="W28">
        <v>1007</v>
      </c>
      <c r="X28">
        <v>164</v>
      </c>
      <c r="Y28" s="5">
        <f t="shared" si="7"/>
        <v>4.9939098660170524E-2</v>
      </c>
      <c r="Z28" s="5">
        <f t="shared" si="8"/>
        <v>2.4401130784109507E-2</v>
      </c>
      <c r="AA28" s="5">
        <f t="shared" si="9"/>
        <v>1.673469387755102E-2</v>
      </c>
      <c r="AB28" s="5">
        <f t="shared" si="10"/>
        <v>0.36744897959183676</v>
      </c>
      <c r="AC28">
        <v>102</v>
      </c>
      <c r="AD28">
        <v>18</v>
      </c>
      <c r="AE28">
        <v>18</v>
      </c>
      <c r="AF28" s="5">
        <f t="shared" si="11"/>
        <v>4.8913043478260872E-2</v>
      </c>
      <c r="AG28" s="5">
        <f t="shared" si="12"/>
        <v>2.7820710973724884E-2</v>
      </c>
      <c r="AH28" s="5">
        <f t="shared" si="13"/>
        <v>0.10975609756097561</v>
      </c>
      <c r="AI28">
        <v>0</v>
      </c>
      <c r="AK28">
        <v>12811</v>
      </c>
      <c r="AL28" s="6">
        <v>9800</v>
      </c>
      <c r="AM28">
        <v>14</v>
      </c>
      <c r="AN28">
        <v>14</v>
      </c>
      <c r="AO28" s="5">
        <f t="shared" si="14"/>
        <v>5.6000000000000001E-2</v>
      </c>
      <c r="AP28" s="5">
        <f t="shared" si="15"/>
        <v>1.2589928057553957E-2</v>
      </c>
      <c r="AQ28">
        <v>0</v>
      </c>
      <c r="AR28">
        <v>2031</v>
      </c>
      <c r="AS28">
        <v>1018</v>
      </c>
      <c r="AT28">
        <v>1013</v>
      </c>
      <c r="AU28">
        <v>56</v>
      </c>
      <c r="AV28">
        <v>7</v>
      </c>
    </row>
    <row r="29" spans="1:48" x14ac:dyDescent="0.25">
      <c r="A29" s="4">
        <v>43959</v>
      </c>
      <c r="B29">
        <v>3248</v>
      </c>
      <c r="C29">
        <v>283</v>
      </c>
      <c r="D29">
        <v>390</v>
      </c>
      <c r="E29" s="5">
        <f t="shared" si="2"/>
        <v>0.57949479940564641</v>
      </c>
      <c r="F29">
        <v>79</v>
      </c>
      <c r="G29">
        <v>24</v>
      </c>
      <c r="H29" s="5">
        <f t="shared" si="3"/>
        <v>0.23300970873786409</v>
      </c>
      <c r="I29">
        <v>331</v>
      </c>
      <c r="J29">
        <v>203</v>
      </c>
      <c r="K29" s="5">
        <f t="shared" si="4"/>
        <v>0.38014981273408238</v>
      </c>
      <c r="L29">
        <v>820</v>
      </c>
      <c r="M29">
        <v>266</v>
      </c>
      <c r="N29" s="5">
        <f t="shared" si="5"/>
        <v>0.24493554327808473</v>
      </c>
      <c r="O29">
        <v>127</v>
      </c>
      <c r="P29">
        <v>34</v>
      </c>
      <c r="Q29" s="5">
        <f t="shared" si="6"/>
        <v>0.21118012422360249</v>
      </c>
      <c r="R29">
        <v>3287</v>
      </c>
      <c r="S29">
        <v>315</v>
      </c>
      <c r="T29">
        <v>125</v>
      </c>
      <c r="U29" s="5">
        <f t="shared" si="0"/>
        <v>0.50298393267023722</v>
      </c>
      <c r="V29" s="5">
        <f t="shared" si="1"/>
        <v>0.23247232472324722</v>
      </c>
      <c r="W29">
        <v>1040</v>
      </c>
      <c r="X29">
        <v>161</v>
      </c>
      <c r="Y29" s="5">
        <f t="shared" si="7"/>
        <v>4.8980833586857314E-2</v>
      </c>
      <c r="Z29" s="5">
        <f t="shared" si="8"/>
        <v>2.4636572302983932E-2</v>
      </c>
      <c r="AA29" s="5">
        <f t="shared" si="9"/>
        <v>1.6428571428571428E-2</v>
      </c>
      <c r="AB29" s="5">
        <f t="shared" si="10"/>
        <v>0.36755102040816329</v>
      </c>
      <c r="AC29">
        <v>107</v>
      </c>
      <c r="AD29">
        <v>18</v>
      </c>
      <c r="AE29">
        <v>18</v>
      </c>
      <c r="AF29" s="5">
        <f t="shared" si="11"/>
        <v>4.6153846153846156E-2</v>
      </c>
      <c r="AG29" s="5">
        <f t="shared" si="12"/>
        <v>2.6745913818722138E-2</v>
      </c>
      <c r="AH29" s="5">
        <f t="shared" si="13"/>
        <v>0.11180124223602485</v>
      </c>
      <c r="AI29">
        <v>0</v>
      </c>
      <c r="AK29">
        <v>12811</v>
      </c>
      <c r="AL29" s="6">
        <v>9800</v>
      </c>
      <c r="AM29">
        <v>10</v>
      </c>
      <c r="AN29">
        <v>10</v>
      </c>
      <c r="AO29" s="5">
        <f t="shared" si="14"/>
        <v>3.7593984962406013E-2</v>
      </c>
      <c r="AP29" s="5">
        <f t="shared" si="15"/>
        <v>9.2081031307550652E-3</v>
      </c>
      <c r="AQ29">
        <v>0</v>
      </c>
      <c r="AR29">
        <v>2156</v>
      </c>
      <c r="AS29">
        <v>1127</v>
      </c>
      <c r="AT29">
        <v>1029</v>
      </c>
      <c r="AU29">
        <v>109</v>
      </c>
      <c r="AV29">
        <v>16</v>
      </c>
    </row>
    <row r="30" spans="1:48" x14ac:dyDescent="0.25">
      <c r="A30" s="4">
        <v>43960</v>
      </c>
      <c r="B30">
        <v>3371</v>
      </c>
      <c r="C30">
        <v>291</v>
      </c>
      <c r="D30">
        <v>382</v>
      </c>
      <c r="E30" s="5">
        <f t="shared" si="2"/>
        <v>0.56760772659732539</v>
      </c>
      <c r="F30">
        <v>82</v>
      </c>
      <c r="G30">
        <v>24</v>
      </c>
      <c r="H30" s="5">
        <f t="shared" si="3"/>
        <v>0.22641509433962265</v>
      </c>
      <c r="I30">
        <v>327</v>
      </c>
      <c r="J30">
        <v>203</v>
      </c>
      <c r="K30" s="5">
        <f t="shared" si="4"/>
        <v>0.38301886792452833</v>
      </c>
      <c r="L30">
        <v>872</v>
      </c>
      <c r="M30">
        <v>257</v>
      </c>
      <c r="N30" s="5">
        <f t="shared" si="5"/>
        <v>0.22763507528786536</v>
      </c>
      <c r="O30">
        <v>130</v>
      </c>
      <c r="P30">
        <v>32</v>
      </c>
      <c r="Q30" s="5">
        <f t="shared" si="6"/>
        <v>0.19753086419753085</v>
      </c>
      <c r="R30">
        <v>3290</v>
      </c>
      <c r="S30">
        <v>329</v>
      </c>
      <c r="T30">
        <v>17</v>
      </c>
      <c r="U30" s="5">
        <f t="shared" si="0"/>
        <v>0.4939198318570785</v>
      </c>
      <c r="V30" s="5">
        <f t="shared" si="1"/>
        <v>0.24316334072431633</v>
      </c>
      <c r="W30">
        <v>1024</v>
      </c>
      <c r="X30">
        <v>148</v>
      </c>
      <c r="Y30" s="5">
        <f t="shared" si="7"/>
        <v>4.4984802431610946E-2</v>
      </c>
      <c r="Z30" s="5">
        <f t="shared" si="8"/>
        <v>2.2218886053145172E-2</v>
      </c>
      <c r="AA30" s="5">
        <f t="shared" si="9"/>
        <v>1.5102040816326531E-2</v>
      </c>
      <c r="AB30" s="5">
        <f t="shared" si="10"/>
        <v>0.36928571428571427</v>
      </c>
      <c r="AC30">
        <v>108</v>
      </c>
      <c r="AD30">
        <v>10</v>
      </c>
      <c r="AE30">
        <v>10</v>
      </c>
      <c r="AF30" s="5">
        <f t="shared" si="11"/>
        <v>2.6178010471204188E-2</v>
      </c>
      <c r="AG30" s="5">
        <f t="shared" si="12"/>
        <v>1.4858841010401188E-2</v>
      </c>
      <c r="AH30" s="5">
        <f t="shared" si="13"/>
        <v>6.7567567567567571E-2</v>
      </c>
      <c r="AI30">
        <v>0</v>
      </c>
      <c r="AK30">
        <v>12811</v>
      </c>
      <c r="AL30" s="6">
        <v>9800</v>
      </c>
      <c r="AM30">
        <v>7</v>
      </c>
      <c r="AN30">
        <v>7</v>
      </c>
      <c r="AO30" s="5">
        <f t="shared" si="14"/>
        <v>2.7237354085603113E-2</v>
      </c>
      <c r="AP30" s="5">
        <f t="shared" si="15"/>
        <v>6.2001771479185119E-3</v>
      </c>
      <c r="AQ30">
        <v>0</v>
      </c>
      <c r="AR30">
        <v>2173</v>
      </c>
      <c r="AS30">
        <v>1139</v>
      </c>
      <c r="AT30">
        <v>1034</v>
      </c>
      <c r="AU30">
        <v>12</v>
      </c>
      <c r="AV30">
        <v>5</v>
      </c>
    </row>
    <row r="31" spans="1:48" x14ac:dyDescent="0.25">
      <c r="A31" s="4">
        <v>43961</v>
      </c>
      <c r="B31">
        <v>3370</v>
      </c>
      <c r="C31">
        <v>264</v>
      </c>
      <c r="D31">
        <v>397</v>
      </c>
      <c r="E31" s="5">
        <f t="shared" si="2"/>
        <v>0.60060514372163387</v>
      </c>
      <c r="F31">
        <v>80</v>
      </c>
      <c r="G31">
        <v>23</v>
      </c>
      <c r="H31" s="5">
        <f t="shared" si="3"/>
        <v>0.22330097087378642</v>
      </c>
      <c r="I31">
        <v>331</v>
      </c>
      <c r="J31">
        <v>210</v>
      </c>
      <c r="K31" s="5">
        <f t="shared" si="4"/>
        <v>0.38817005545286504</v>
      </c>
      <c r="L31">
        <v>857</v>
      </c>
      <c r="M31">
        <v>247</v>
      </c>
      <c r="N31" s="5">
        <f t="shared" si="5"/>
        <v>0.22373188405797101</v>
      </c>
      <c r="O31">
        <v>123</v>
      </c>
      <c r="P31">
        <v>31</v>
      </c>
      <c r="Q31" s="5">
        <f t="shared" si="6"/>
        <v>0.20129870129870131</v>
      </c>
      <c r="R31">
        <v>3130</v>
      </c>
      <c r="S31">
        <v>315</v>
      </c>
      <c r="T31">
        <v>25</v>
      </c>
      <c r="U31" s="5">
        <f t="shared" si="0"/>
        <v>0.48153846153846153</v>
      </c>
      <c r="V31" s="5">
        <f t="shared" si="1"/>
        <v>0.23507462686567165</v>
      </c>
      <c r="W31">
        <v>1025</v>
      </c>
      <c r="X31">
        <v>143</v>
      </c>
      <c r="Y31" s="5">
        <f t="shared" si="7"/>
        <v>4.5686900958466455E-2</v>
      </c>
      <c r="Z31" s="5">
        <f t="shared" si="8"/>
        <v>2.1999999999999999E-2</v>
      </c>
      <c r="AA31" s="5">
        <f t="shared" si="9"/>
        <v>1.4591836734693877E-2</v>
      </c>
      <c r="AB31" s="5">
        <f t="shared" si="10"/>
        <v>0.35153061224489796</v>
      </c>
      <c r="AC31">
        <v>111</v>
      </c>
      <c r="AD31">
        <v>14</v>
      </c>
      <c r="AE31">
        <v>14</v>
      </c>
      <c r="AF31" s="5">
        <f t="shared" si="11"/>
        <v>3.5264483627204031E-2</v>
      </c>
      <c r="AG31" s="5">
        <f t="shared" si="12"/>
        <v>2.118003025718608E-2</v>
      </c>
      <c r="AH31" s="5">
        <f t="shared" si="13"/>
        <v>9.7902097902097904E-2</v>
      </c>
      <c r="AI31">
        <v>0</v>
      </c>
      <c r="AK31">
        <v>12811</v>
      </c>
      <c r="AL31" s="6">
        <v>9800</v>
      </c>
      <c r="AM31">
        <v>4</v>
      </c>
      <c r="AN31">
        <v>4</v>
      </c>
      <c r="AO31" s="5">
        <f t="shared" si="14"/>
        <v>1.6194331983805668E-2</v>
      </c>
      <c r="AP31" s="5">
        <f t="shared" si="15"/>
        <v>3.6231884057971015E-3</v>
      </c>
      <c r="AQ31">
        <v>0</v>
      </c>
      <c r="AR31">
        <v>2198</v>
      </c>
      <c r="AS31">
        <v>1158</v>
      </c>
      <c r="AT31">
        <v>1040</v>
      </c>
      <c r="AU31">
        <v>19</v>
      </c>
      <c r="AV31">
        <v>6</v>
      </c>
    </row>
    <row r="32" spans="1:48" x14ac:dyDescent="0.25">
      <c r="A32" s="4">
        <v>43962</v>
      </c>
      <c r="B32">
        <v>3494</v>
      </c>
      <c r="C32">
        <v>254</v>
      </c>
      <c r="D32">
        <v>384</v>
      </c>
      <c r="E32" s="5">
        <f t="shared" si="2"/>
        <v>0.60188087774294674</v>
      </c>
      <c r="F32">
        <v>84</v>
      </c>
      <c r="G32">
        <v>23</v>
      </c>
      <c r="H32" s="5">
        <f t="shared" si="3"/>
        <v>0.21495327102803738</v>
      </c>
      <c r="I32">
        <v>341</v>
      </c>
      <c r="J32">
        <v>180</v>
      </c>
      <c r="K32" s="5">
        <f t="shared" si="4"/>
        <v>0.34548944337811899</v>
      </c>
      <c r="L32">
        <v>822</v>
      </c>
      <c r="M32">
        <v>235</v>
      </c>
      <c r="N32" s="5">
        <f t="shared" si="5"/>
        <v>0.22232734153263956</v>
      </c>
      <c r="O32">
        <v>120</v>
      </c>
      <c r="P32">
        <v>36</v>
      </c>
      <c r="Q32" s="5">
        <f t="shared" si="6"/>
        <v>0.23076923076923078</v>
      </c>
      <c r="R32">
        <v>3115</v>
      </c>
      <c r="S32">
        <v>280</v>
      </c>
      <c r="T32">
        <v>58</v>
      </c>
      <c r="U32" s="5">
        <f t="shared" si="0"/>
        <v>0.47132697836283854</v>
      </c>
      <c r="V32" s="5">
        <f t="shared" si="1"/>
        <v>0.20802377414561665</v>
      </c>
      <c r="W32">
        <v>1066</v>
      </c>
      <c r="X32">
        <v>159</v>
      </c>
      <c r="Y32" s="5">
        <f t="shared" si="7"/>
        <v>5.1043338683788124E-2</v>
      </c>
      <c r="Z32" s="5">
        <f t="shared" si="8"/>
        <v>2.4058102587380843E-2</v>
      </c>
      <c r="AA32" s="5">
        <f t="shared" si="9"/>
        <v>1.6224489795918368E-2</v>
      </c>
      <c r="AB32" s="5">
        <f t="shared" si="10"/>
        <v>0.34642857142857142</v>
      </c>
      <c r="AC32">
        <v>113</v>
      </c>
      <c r="AD32">
        <v>20</v>
      </c>
      <c r="AE32">
        <v>20</v>
      </c>
      <c r="AF32" s="5">
        <f t="shared" si="11"/>
        <v>5.2083333333333336E-2</v>
      </c>
      <c r="AG32" s="5">
        <f t="shared" si="12"/>
        <v>3.1347962382445138E-2</v>
      </c>
      <c r="AH32" s="5">
        <f t="shared" si="13"/>
        <v>0.12578616352201258</v>
      </c>
      <c r="AI32">
        <v>0</v>
      </c>
      <c r="AK32">
        <v>12811</v>
      </c>
      <c r="AL32" s="6">
        <v>9800</v>
      </c>
      <c r="AM32">
        <v>5</v>
      </c>
      <c r="AN32">
        <v>5</v>
      </c>
      <c r="AO32" s="5">
        <f t="shared" si="14"/>
        <v>2.1276595744680851E-2</v>
      </c>
      <c r="AP32" s="5">
        <f t="shared" si="15"/>
        <v>4.7303689687795648E-3</v>
      </c>
      <c r="AQ32">
        <v>0</v>
      </c>
      <c r="AR32">
        <v>2256</v>
      </c>
      <c r="AS32">
        <v>1202</v>
      </c>
      <c r="AT32">
        <v>1054</v>
      </c>
      <c r="AU32">
        <v>44</v>
      </c>
      <c r="AV32">
        <v>14</v>
      </c>
    </row>
    <row r="33" spans="1:48" x14ac:dyDescent="0.25">
      <c r="A33" s="4">
        <v>43963</v>
      </c>
      <c r="B33">
        <v>3698</v>
      </c>
      <c r="C33">
        <v>258</v>
      </c>
      <c r="D33">
        <v>400</v>
      </c>
      <c r="E33" s="5">
        <f t="shared" si="2"/>
        <v>0.60790273556231</v>
      </c>
      <c r="F33">
        <v>82</v>
      </c>
      <c r="G33">
        <v>26</v>
      </c>
      <c r="H33" s="5">
        <f t="shared" si="3"/>
        <v>0.24074074074074073</v>
      </c>
      <c r="I33">
        <v>338</v>
      </c>
      <c r="J33">
        <v>186</v>
      </c>
      <c r="K33" s="5">
        <f t="shared" si="4"/>
        <v>0.35496183206106868</v>
      </c>
      <c r="L33">
        <v>891</v>
      </c>
      <c r="M33">
        <v>255</v>
      </c>
      <c r="N33" s="5">
        <f t="shared" si="5"/>
        <v>0.22251308900523561</v>
      </c>
      <c r="O33">
        <v>131</v>
      </c>
      <c r="P33">
        <v>40</v>
      </c>
      <c r="Q33" s="5">
        <f t="shared" si="6"/>
        <v>0.23391812865497075</v>
      </c>
      <c r="R33">
        <v>3071</v>
      </c>
      <c r="S33">
        <v>287</v>
      </c>
      <c r="T33">
        <v>43</v>
      </c>
      <c r="U33" s="5">
        <f t="shared" si="0"/>
        <v>0.45368592111094697</v>
      </c>
      <c r="V33" s="5">
        <f t="shared" si="1"/>
        <v>0.21025641025641026</v>
      </c>
      <c r="W33">
        <v>1078</v>
      </c>
      <c r="X33">
        <v>127</v>
      </c>
      <c r="Y33" s="5">
        <f t="shared" si="7"/>
        <v>4.135460761966786E-2</v>
      </c>
      <c r="Z33" s="5">
        <f t="shared" si="8"/>
        <v>1.8762003250110799E-2</v>
      </c>
      <c r="AA33" s="5">
        <f t="shared" si="9"/>
        <v>1.2959183673469387E-2</v>
      </c>
      <c r="AB33" s="5">
        <f t="shared" si="10"/>
        <v>0.3426530612244898</v>
      </c>
      <c r="AC33">
        <v>114</v>
      </c>
      <c r="AD33">
        <v>16</v>
      </c>
      <c r="AE33">
        <v>16</v>
      </c>
      <c r="AF33" s="5">
        <f t="shared" si="11"/>
        <v>0.04</v>
      </c>
      <c r="AG33" s="5">
        <f t="shared" si="12"/>
        <v>2.4316109422492401E-2</v>
      </c>
      <c r="AH33" s="5">
        <f t="shared" si="13"/>
        <v>0.12598425196850394</v>
      </c>
      <c r="AI33">
        <v>0</v>
      </c>
      <c r="AK33">
        <v>12811</v>
      </c>
      <c r="AL33" s="6">
        <v>9800</v>
      </c>
      <c r="AM33">
        <v>5</v>
      </c>
      <c r="AN33">
        <v>5</v>
      </c>
      <c r="AO33" s="5">
        <f t="shared" si="14"/>
        <v>1.9607843137254902E-2</v>
      </c>
      <c r="AP33" s="5">
        <f t="shared" si="15"/>
        <v>4.3630017452006981E-3</v>
      </c>
      <c r="AQ33">
        <v>0</v>
      </c>
      <c r="AR33">
        <v>2299</v>
      </c>
      <c r="AS33">
        <v>1237</v>
      </c>
      <c r="AT33">
        <v>1062</v>
      </c>
      <c r="AU33">
        <v>35</v>
      </c>
      <c r="AV33">
        <v>8</v>
      </c>
    </row>
    <row r="34" spans="1:48" x14ac:dyDescent="0.25">
      <c r="A34" s="4">
        <v>43964</v>
      </c>
      <c r="B34">
        <v>3347</v>
      </c>
      <c r="C34">
        <v>260</v>
      </c>
      <c r="D34">
        <v>398</v>
      </c>
      <c r="E34" s="5">
        <f t="shared" si="2"/>
        <v>0.60486322188449848</v>
      </c>
      <c r="F34">
        <v>82</v>
      </c>
      <c r="G34">
        <v>25</v>
      </c>
      <c r="H34" s="5">
        <f t="shared" si="3"/>
        <v>0.23364485981308411</v>
      </c>
      <c r="I34">
        <v>328</v>
      </c>
      <c r="J34">
        <v>191</v>
      </c>
      <c r="K34" s="5">
        <f t="shared" si="4"/>
        <v>0.36801541425818884</v>
      </c>
      <c r="L34">
        <v>857</v>
      </c>
      <c r="M34">
        <v>252</v>
      </c>
      <c r="N34" s="5">
        <f t="shared" si="5"/>
        <v>0.2272317403065825</v>
      </c>
      <c r="O34">
        <v>132</v>
      </c>
      <c r="P34">
        <v>35</v>
      </c>
      <c r="Q34" s="5">
        <f t="shared" si="6"/>
        <v>0.20958083832335328</v>
      </c>
      <c r="R34">
        <v>3272</v>
      </c>
      <c r="S34">
        <v>314</v>
      </c>
      <c r="T34">
        <v>30</v>
      </c>
      <c r="U34" s="5">
        <f t="shared" ref="U34:U65" si="16">R34/(SUM(R34,B34))</f>
        <v>0.49433449161504761</v>
      </c>
      <c r="V34" s="5">
        <f t="shared" ref="V34:V65" si="17">S34/(SUM(S34,W34))</f>
        <v>0.22869628550619081</v>
      </c>
      <c r="W34">
        <v>1059</v>
      </c>
      <c r="X34">
        <v>142</v>
      </c>
      <c r="Y34" s="5">
        <f t="shared" si="7"/>
        <v>4.3398533007334962E-2</v>
      </c>
      <c r="Z34" s="5">
        <f t="shared" si="8"/>
        <v>2.145339175101979E-2</v>
      </c>
      <c r="AA34" s="5">
        <f t="shared" si="9"/>
        <v>1.4489795918367347E-2</v>
      </c>
      <c r="AB34" s="5">
        <f t="shared" si="10"/>
        <v>0.36591836734693878</v>
      </c>
      <c r="AC34">
        <v>115</v>
      </c>
      <c r="AD34">
        <v>10</v>
      </c>
      <c r="AE34">
        <v>10</v>
      </c>
      <c r="AF34" s="5">
        <f t="shared" si="11"/>
        <v>2.5125628140703519E-2</v>
      </c>
      <c r="AG34" s="5">
        <f t="shared" si="12"/>
        <v>1.5197568389057751E-2</v>
      </c>
      <c r="AH34" s="5">
        <f t="shared" si="13"/>
        <v>7.0422535211267609E-2</v>
      </c>
      <c r="AI34">
        <v>0</v>
      </c>
      <c r="AK34">
        <v>12811</v>
      </c>
      <c r="AL34" s="6">
        <v>9800</v>
      </c>
      <c r="AM34">
        <v>6</v>
      </c>
      <c r="AN34">
        <v>6</v>
      </c>
      <c r="AO34" s="5">
        <f t="shared" si="14"/>
        <v>2.3809523809523808E-2</v>
      </c>
      <c r="AP34" s="5">
        <f t="shared" si="15"/>
        <v>5.4102795311091077E-3</v>
      </c>
      <c r="AQ34">
        <v>0</v>
      </c>
      <c r="AR34">
        <v>2329</v>
      </c>
      <c r="AS34">
        <v>1265</v>
      </c>
      <c r="AT34">
        <v>1064</v>
      </c>
      <c r="AU34">
        <v>28</v>
      </c>
      <c r="AV34">
        <v>2</v>
      </c>
    </row>
    <row r="35" spans="1:48" x14ac:dyDescent="0.25">
      <c r="A35" s="4">
        <v>43965</v>
      </c>
      <c r="B35">
        <v>3392</v>
      </c>
      <c r="C35">
        <v>259</v>
      </c>
      <c r="D35">
        <v>405</v>
      </c>
      <c r="E35" s="5">
        <f t="shared" si="2"/>
        <v>0.60993975903614461</v>
      </c>
      <c r="F35">
        <v>83</v>
      </c>
      <c r="G35">
        <v>22</v>
      </c>
      <c r="H35" s="5">
        <f t="shared" si="3"/>
        <v>0.20952380952380953</v>
      </c>
      <c r="I35">
        <v>331</v>
      </c>
      <c r="J35">
        <v>200</v>
      </c>
      <c r="K35" s="5">
        <f t="shared" si="4"/>
        <v>0.37664783427495291</v>
      </c>
      <c r="L35">
        <v>875</v>
      </c>
      <c r="M35">
        <v>259</v>
      </c>
      <c r="N35" s="5">
        <f t="shared" si="5"/>
        <v>0.22839506172839505</v>
      </c>
      <c r="O35">
        <v>143</v>
      </c>
      <c r="P35">
        <v>38</v>
      </c>
      <c r="Q35" s="5">
        <f t="shared" si="6"/>
        <v>0.20994475138121546</v>
      </c>
      <c r="R35">
        <v>3394</v>
      </c>
      <c r="S35">
        <v>292</v>
      </c>
      <c r="T35">
        <v>98</v>
      </c>
      <c r="U35" s="5">
        <f t="shared" si="16"/>
        <v>0.50014736221632772</v>
      </c>
      <c r="V35" s="5">
        <f t="shared" si="17"/>
        <v>0.21693907875185736</v>
      </c>
      <c r="W35">
        <v>1054</v>
      </c>
      <c r="X35">
        <v>159</v>
      </c>
      <c r="Y35" s="5">
        <f t="shared" si="7"/>
        <v>4.6847377725397758E-2</v>
      </c>
      <c r="Z35" s="5">
        <f t="shared" si="8"/>
        <v>2.3430592396109638E-2</v>
      </c>
      <c r="AA35" s="5">
        <f t="shared" si="9"/>
        <v>1.6224489795918368E-2</v>
      </c>
      <c r="AB35" s="5">
        <f t="shared" si="10"/>
        <v>0.37612244897959185</v>
      </c>
      <c r="AC35">
        <v>117</v>
      </c>
      <c r="AD35">
        <v>18</v>
      </c>
      <c r="AE35">
        <v>18</v>
      </c>
      <c r="AF35" s="5">
        <f t="shared" si="11"/>
        <v>4.4444444444444446E-2</v>
      </c>
      <c r="AG35" s="5">
        <f t="shared" si="12"/>
        <v>2.710843373493976E-2</v>
      </c>
      <c r="AH35" s="5">
        <f t="shared" si="13"/>
        <v>0.11320754716981132</v>
      </c>
      <c r="AI35">
        <v>0</v>
      </c>
      <c r="AK35">
        <v>12811</v>
      </c>
      <c r="AL35" s="6">
        <v>9800</v>
      </c>
      <c r="AM35">
        <v>5</v>
      </c>
      <c r="AN35">
        <v>5</v>
      </c>
      <c r="AO35" s="5">
        <f t="shared" si="14"/>
        <v>1.9305019305019305E-2</v>
      </c>
      <c r="AP35" s="5">
        <f t="shared" si="15"/>
        <v>4.4091710758377423E-3</v>
      </c>
      <c r="AQ35">
        <v>0</v>
      </c>
      <c r="AR35">
        <v>2427</v>
      </c>
      <c r="AS35">
        <v>1354</v>
      </c>
      <c r="AT35">
        <v>1073</v>
      </c>
      <c r="AU35">
        <v>89</v>
      </c>
      <c r="AV35">
        <v>9</v>
      </c>
    </row>
    <row r="36" spans="1:48" x14ac:dyDescent="0.25">
      <c r="A36" s="4">
        <v>43966</v>
      </c>
      <c r="B36">
        <v>3503</v>
      </c>
      <c r="C36">
        <v>252</v>
      </c>
      <c r="D36">
        <v>414</v>
      </c>
      <c r="E36" s="5">
        <f t="shared" si="2"/>
        <v>0.6216216216216216</v>
      </c>
      <c r="F36">
        <v>79</v>
      </c>
      <c r="G36">
        <v>24</v>
      </c>
      <c r="H36" s="5">
        <f t="shared" si="3"/>
        <v>0.23300970873786409</v>
      </c>
      <c r="I36">
        <v>346</v>
      </c>
      <c r="J36">
        <v>197</v>
      </c>
      <c r="K36" s="5">
        <f t="shared" si="4"/>
        <v>0.36279926335174956</v>
      </c>
      <c r="L36">
        <v>875</v>
      </c>
      <c r="M36">
        <v>248</v>
      </c>
      <c r="N36" s="5">
        <f>M36/(L36+M36)</f>
        <v>0.22083704363312556</v>
      </c>
      <c r="O36">
        <v>123</v>
      </c>
      <c r="P36">
        <v>40</v>
      </c>
      <c r="Q36" s="5">
        <f t="shared" si="6"/>
        <v>0.24539877300613497</v>
      </c>
      <c r="R36">
        <v>3503</v>
      </c>
      <c r="S36">
        <v>308</v>
      </c>
      <c r="T36">
        <v>115</v>
      </c>
      <c r="U36" s="5">
        <f t="shared" si="16"/>
        <v>0.5</v>
      </c>
      <c r="V36" s="5">
        <f t="shared" si="17"/>
        <v>0.22564102564102564</v>
      </c>
      <c r="W36">
        <v>1057</v>
      </c>
      <c r="X36">
        <v>147</v>
      </c>
      <c r="Y36" s="5">
        <f t="shared" si="7"/>
        <v>4.196403083071653E-2</v>
      </c>
      <c r="Z36" s="5">
        <f t="shared" si="8"/>
        <v>2.0982015415358265E-2</v>
      </c>
      <c r="AA36" s="5">
        <f t="shared" si="9"/>
        <v>1.4999999999999999E-2</v>
      </c>
      <c r="AB36" s="5">
        <f t="shared" si="10"/>
        <v>0.38887755102040816</v>
      </c>
      <c r="AC36">
        <v>122</v>
      </c>
      <c r="AD36">
        <v>18</v>
      </c>
      <c r="AE36">
        <v>18</v>
      </c>
      <c r="AF36" s="5">
        <f t="shared" si="11"/>
        <v>4.3478260869565216E-2</v>
      </c>
      <c r="AG36" s="5">
        <f t="shared" si="12"/>
        <v>2.7027027027027029E-2</v>
      </c>
      <c r="AH36" s="5">
        <f t="shared" si="13"/>
        <v>0.12244897959183673</v>
      </c>
      <c r="AI36">
        <v>0</v>
      </c>
      <c r="AK36">
        <v>12811</v>
      </c>
      <c r="AL36" s="6">
        <v>9800</v>
      </c>
      <c r="AM36">
        <v>3</v>
      </c>
      <c r="AN36">
        <v>3</v>
      </c>
      <c r="AO36" s="5">
        <f t="shared" si="14"/>
        <v>1.2096774193548387E-2</v>
      </c>
      <c r="AP36" s="5">
        <f t="shared" si="15"/>
        <v>2.6714158504007124E-3</v>
      </c>
      <c r="AQ36">
        <v>0</v>
      </c>
      <c r="AR36">
        <v>2542</v>
      </c>
      <c r="AS36">
        <v>1454</v>
      </c>
      <c r="AT36">
        <v>1088</v>
      </c>
      <c r="AU36">
        <v>100</v>
      </c>
      <c r="AV36">
        <v>15</v>
      </c>
    </row>
    <row r="37" spans="1:48" x14ac:dyDescent="0.25">
      <c r="A37" s="4">
        <v>43967</v>
      </c>
      <c r="B37">
        <v>3460</v>
      </c>
      <c r="C37">
        <v>237</v>
      </c>
      <c r="D37">
        <v>419</v>
      </c>
      <c r="E37" s="5">
        <f t="shared" si="2"/>
        <v>0.63871951219512191</v>
      </c>
      <c r="F37">
        <v>78</v>
      </c>
      <c r="G37">
        <v>27</v>
      </c>
      <c r="H37" s="5">
        <f t="shared" si="3"/>
        <v>0.25714285714285712</v>
      </c>
      <c r="I37">
        <v>348</v>
      </c>
      <c r="J37">
        <v>174</v>
      </c>
      <c r="K37" s="5">
        <f t="shared" si="4"/>
        <v>0.33333333333333331</v>
      </c>
      <c r="L37">
        <v>894</v>
      </c>
      <c r="M37">
        <v>258</v>
      </c>
      <c r="N37" s="5">
        <f t="shared" si="5"/>
        <v>0.22395833333333334</v>
      </c>
      <c r="O37">
        <v>140</v>
      </c>
      <c r="P37">
        <v>37</v>
      </c>
      <c r="Q37" s="5">
        <f t="shared" si="6"/>
        <v>0.20903954802259886</v>
      </c>
      <c r="R37">
        <v>3507</v>
      </c>
      <c r="S37">
        <v>314</v>
      </c>
      <c r="T37">
        <v>47</v>
      </c>
      <c r="U37" s="5">
        <f t="shared" si="16"/>
        <v>0.50337304435194485</v>
      </c>
      <c r="V37" s="5">
        <f t="shared" si="17"/>
        <v>0.22525107604017217</v>
      </c>
      <c r="W37">
        <v>1080</v>
      </c>
      <c r="X37">
        <v>144</v>
      </c>
      <c r="Y37" s="5">
        <f t="shared" si="7"/>
        <v>4.1060735671514116E-2</v>
      </c>
      <c r="Z37" s="5">
        <f t="shared" si="8"/>
        <v>2.0668867518300559E-2</v>
      </c>
      <c r="AA37" s="5">
        <f t="shared" si="9"/>
        <v>1.4693877551020407E-2</v>
      </c>
      <c r="AB37" s="5">
        <f t="shared" si="10"/>
        <v>0.38989795918367348</v>
      </c>
      <c r="AC37">
        <v>122</v>
      </c>
      <c r="AD37">
        <v>15</v>
      </c>
      <c r="AE37">
        <v>15</v>
      </c>
      <c r="AF37" s="5">
        <f t="shared" si="11"/>
        <v>3.5799522673031027E-2</v>
      </c>
      <c r="AG37" s="5">
        <f t="shared" si="12"/>
        <v>2.2865853658536585E-2</v>
      </c>
      <c r="AH37" s="5">
        <f t="shared" si="13"/>
        <v>0.10416666666666667</v>
      </c>
      <c r="AI37">
        <v>0</v>
      </c>
      <c r="AK37">
        <v>12811</v>
      </c>
      <c r="AL37" s="6">
        <v>9800</v>
      </c>
      <c r="AM37">
        <v>5</v>
      </c>
      <c r="AN37">
        <v>5</v>
      </c>
      <c r="AO37" s="5">
        <f t="shared" si="14"/>
        <v>1.937984496124031E-2</v>
      </c>
      <c r="AP37" s="5">
        <f t="shared" si="15"/>
        <v>4.340277777777778E-3</v>
      </c>
      <c r="AQ37">
        <v>0</v>
      </c>
      <c r="AR37">
        <v>2589</v>
      </c>
      <c r="AS37">
        <v>1114</v>
      </c>
      <c r="AT37">
        <v>1475</v>
      </c>
      <c r="AU37">
        <v>21</v>
      </c>
      <c r="AV37">
        <v>26</v>
      </c>
    </row>
    <row r="38" spans="1:48" x14ac:dyDescent="0.25">
      <c r="A38" s="4">
        <v>43968</v>
      </c>
      <c r="B38">
        <v>3378</v>
      </c>
      <c r="C38">
        <v>235</v>
      </c>
      <c r="D38">
        <v>425</v>
      </c>
      <c r="E38" s="5">
        <f t="shared" si="2"/>
        <v>0.64393939393939392</v>
      </c>
      <c r="F38">
        <v>91</v>
      </c>
      <c r="G38">
        <v>24</v>
      </c>
      <c r="H38" s="5">
        <f>G38/(F38+G38)</f>
        <v>0.20869565217391303</v>
      </c>
      <c r="I38">
        <v>376</v>
      </c>
      <c r="J38">
        <v>151</v>
      </c>
      <c r="K38" s="5">
        <f>J38/(I38+J38)</f>
        <v>0.28652751423149903</v>
      </c>
      <c r="L38">
        <v>862</v>
      </c>
      <c r="M38">
        <v>241</v>
      </c>
      <c r="N38" s="5">
        <f t="shared" si="5"/>
        <v>0.2184950135992747</v>
      </c>
      <c r="O38">
        <v>126</v>
      </c>
      <c r="P38">
        <v>32</v>
      </c>
      <c r="Q38" s="5">
        <f>P38/(O38+P38)</f>
        <v>0.20253164556962025</v>
      </c>
      <c r="R38">
        <v>3357</v>
      </c>
      <c r="S38">
        <v>305</v>
      </c>
      <c r="T38">
        <v>57</v>
      </c>
      <c r="U38" s="5">
        <f t="shared" si="16"/>
        <v>0.49844097995545655</v>
      </c>
      <c r="V38" s="5">
        <f t="shared" si="17"/>
        <v>0.22492625368731564</v>
      </c>
      <c r="W38">
        <v>1051</v>
      </c>
      <c r="X38">
        <v>150</v>
      </c>
      <c r="Y38" s="5">
        <f t="shared" si="7"/>
        <v>4.4682752457551385E-2</v>
      </c>
      <c r="Z38" s="5">
        <f t="shared" si="8"/>
        <v>2.2271714922048998E-2</v>
      </c>
      <c r="AA38" s="5">
        <f t="shared" si="9"/>
        <v>1.5306122448979591E-2</v>
      </c>
      <c r="AB38" s="5">
        <f t="shared" si="10"/>
        <v>0.37367346938775509</v>
      </c>
      <c r="AC38">
        <v>123</v>
      </c>
      <c r="AD38">
        <v>24</v>
      </c>
      <c r="AE38">
        <v>24</v>
      </c>
      <c r="AF38" s="5">
        <f t="shared" si="11"/>
        <v>5.647058823529412E-2</v>
      </c>
      <c r="AG38" s="5">
        <f t="shared" si="12"/>
        <v>3.6363636363636362E-2</v>
      </c>
      <c r="AH38" s="5">
        <f t="shared" si="13"/>
        <v>0.16</v>
      </c>
      <c r="AI38">
        <v>0</v>
      </c>
      <c r="AK38">
        <v>12811</v>
      </c>
      <c r="AL38" s="6">
        <v>9800</v>
      </c>
      <c r="AM38">
        <v>5</v>
      </c>
      <c r="AN38">
        <v>5</v>
      </c>
      <c r="AO38" s="5">
        <f t="shared" si="14"/>
        <v>2.0746887966804978E-2</v>
      </c>
      <c r="AP38" s="5">
        <f t="shared" si="15"/>
        <v>4.5330915684496827E-3</v>
      </c>
      <c r="AQ38">
        <v>0</v>
      </c>
      <c r="AR38">
        <v>2646</v>
      </c>
      <c r="AS38">
        <v>1499</v>
      </c>
      <c r="AT38">
        <v>1147</v>
      </c>
      <c r="AU38">
        <v>24</v>
      </c>
      <c r="AV38">
        <v>33</v>
      </c>
    </row>
    <row r="39" spans="1:48" x14ac:dyDescent="0.25">
      <c r="A39" s="4">
        <v>43969</v>
      </c>
      <c r="B39">
        <v>3572</v>
      </c>
      <c r="C39">
        <v>229</v>
      </c>
      <c r="D39">
        <v>419</v>
      </c>
      <c r="E39" s="5">
        <f t="shared" si="2"/>
        <v>0.64660493827160492</v>
      </c>
      <c r="F39">
        <v>84</v>
      </c>
      <c r="G39">
        <v>25</v>
      </c>
      <c r="H39" s="5">
        <f t="shared" si="3"/>
        <v>0.22935779816513763</v>
      </c>
      <c r="I39">
        <v>344</v>
      </c>
      <c r="J39">
        <v>159</v>
      </c>
      <c r="K39" s="5">
        <f t="shared" si="4"/>
        <v>0.31610337972166996</v>
      </c>
      <c r="L39">
        <v>830</v>
      </c>
      <c r="M39">
        <v>258</v>
      </c>
      <c r="N39" s="5">
        <f t="shared" si="5"/>
        <v>0.23713235294117646</v>
      </c>
      <c r="O39">
        <v>128</v>
      </c>
      <c r="P39">
        <v>29</v>
      </c>
      <c r="Q39" s="5">
        <f t="shared" si="6"/>
        <v>0.18471337579617833</v>
      </c>
      <c r="R39">
        <v>3292</v>
      </c>
      <c r="S39">
        <v>302</v>
      </c>
      <c r="T39">
        <v>64</v>
      </c>
      <c r="U39" s="5">
        <f t="shared" si="16"/>
        <v>0.4796037296037296</v>
      </c>
      <c r="V39" s="5">
        <f t="shared" si="17"/>
        <v>0.22706766917293233</v>
      </c>
      <c r="W39">
        <v>1028</v>
      </c>
      <c r="X39">
        <v>147</v>
      </c>
      <c r="Y39" s="5">
        <f t="shared" si="7"/>
        <v>4.4653705953827463E-2</v>
      </c>
      <c r="Z39" s="5">
        <f t="shared" si="8"/>
        <v>2.1416083916083916E-2</v>
      </c>
      <c r="AA39" s="5">
        <f t="shared" si="9"/>
        <v>1.4999999999999999E-2</v>
      </c>
      <c r="AB39" s="5">
        <f t="shared" si="10"/>
        <v>0.36673469387755103</v>
      </c>
      <c r="AC39">
        <v>124</v>
      </c>
      <c r="AD39">
        <v>17</v>
      </c>
      <c r="AE39">
        <v>17</v>
      </c>
      <c r="AF39" s="5">
        <f t="shared" si="11"/>
        <v>4.0572792362768499E-2</v>
      </c>
      <c r="AG39" s="5">
        <f t="shared" si="12"/>
        <v>2.6234567901234566E-2</v>
      </c>
      <c r="AH39" s="5">
        <f t="shared" si="13"/>
        <v>0.11564625850340136</v>
      </c>
      <c r="AI39">
        <v>0</v>
      </c>
      <c r="AK39">
        <v>12811</v>
      </c>
      <c r="AL39">
        <v>9800</v>
      </c>
      <c r="AM39">
        <v>4</v>
      </c>
      <c r="AN39">
        <v>4</v>
      </c>
      <c r="AO39" s="5">
        <f t="shared" si="14"/>
        <v>1.5503875968992248E-2</v>
      </c>
      <c r="AP39" s="5">
        <f t="shared" si="15"/>
        <v>3.6764705882352941E-3</v>
      </c>
      <c r="AQ39">
        <v>0</v>
      </c>
      <c r="AR39">
        <v>2710</v>
      </c>
      <c r="AS39">
        <v>1515</v>
      </c>
      <c r="AT39">
        <v>1195</v>
      </c>
      <c r="AU39">
        <v>16</v>
      </c>
      <c r="AV39">
        <v>48</v>
      </c>
    </row>
    <row r="40" spans="1:48" x14ac:dyDescent="0.25">
      <c r="A40" s="4">
        <v>43970</v>
      </c>
      <c r="B40">
        <v>3414</v>
      </c>
      <c r="C40">
        <v>237</v>
      </c>
      <c r="D40">
        <v>435</v>
      </c>
      <c r="E40" s="5">
        <f t="shared" si="2"/>
        <v>0.6473214285714286</v>
      </c>
      <c r="F40">
        <v>66</v>
      </c>
      <c r="G40">
        <v>24</v>
      </c>
      <c r="H40" s="5">
        <f t="shared" si="3"/>
        <v>0.26666666666666666</v>
      </c>
      <c r="I40">
        <v>315</v>
      </c>
      <c r="J40">
        <v>154</v>
      </c>
      <c r="K40" s="5">
        <f t="shared" si="4"/>
        <v>0.32835820895522388</v>
      </c>
      <c r="L40">
        <v>875</v>
      </c>
      <c r="M40">
        <v>266</v>
      </c>
      <c r="N40" s="5">
        <f t="shared" si="5"/>
        <v>0.23312883435582821</v>
      </c>
      <c r="O40">
        <v>151</v>
      </c>
      <c r="P40">
        <v>30</v>
      </c>
      <c r="Q40" s="5">
        <f t="shared" si="6"/>
        <v>0.16574585635359115</v>
      </c>
      <c r="R40">
        <v>3349</v>
      </c>
      <c r="S40">
        <v>318</v>
      </c>
      <c r="T40">
        <v>95</v>
      </c>
      <c r="U40" s="5">
        <f t="shared" si="16"/>
        <v>0.49519444033712851</v>
      </c>
      <c r="V40" s="5">
        <f t="shared" si="17"/>
        <v>0.22553191489361701</v>
      </c>
      <c r="W40">
        <v>1092</v>
      </c>
      <c r="X40">
        <v>121</v>
      </c>
      <c r="Y40" s="5">
        <f t="shared" si="7"/>
        <v>3.6130188115855479E-2</v>
      </c>
      <c r="Z40" s="5">
        <f t="shared" si="8"/>
        <v>1.7891468283306226E-2</v>
      </c>
      <c r="AA40" s="5">
        <f t="shared" si="9"/>
        <v>1.2346938775510205E-2</v>
      </c>
      <c r="AB40" s="5">
        <f t="shared" si="10"/>
        <v>0.37418367346938775</v>
      </c>
      <c r="AC40">
        <v>124</v>
      </c>
      <c r="AD40">
        <v>20</v>
      </c>
      <c r="AE40">
        <v>20</v>
      </c>
      <c r="AF40" s="5">
        <f t="shared" si="11"/>
        <v>4.5977011494252873E-2</v>
      </c>
      <c r="AG40" s="5">
        <f t="shared" si="12"/>
        <v>2.976190476190476E-2</v>
      </c>
      <c r="AH40" s="5">
        <f t="shared" si="13"/>
        <v>0.16528925619834711</v>
      </c>
      <c r="AI40">
        <v>0</v>
      </c>
      <c r="AK40">
        <v>12811</v>
      </c>
      <c r="AL40">
        <v>9800</v>
      </c>
      <c r="AM40">
        <v>8</v>
      </c>
      <c r="AN40">
        <v>7</v>
      </c>
      <c r="AO40" s="5">
        <f t="shared" si="14"/>
        <v>2.6315789473684209E-2</v>
      </c>
      <c r="AP40" s="5">
        <f t="shared" si="15"/>
        <v>6.1349693251533744E-3</v>
      </c>
      <c r="AQ40">
        <v>1</v>
      </c>
      <c r="AR40">
        <v>2805</v>
      </c>
      <c r="AS40">
        <v>1598</v>
      </c>
      <c r="AT40">
        <v>1207</v>
      </c>
      <c r="AU40">
        <v>83</v>
      </c>
      <c r="AV40">
        <v>12</v>
      </c>
    </row>
    <row r="41" spans="1:48" x14ac:dyDescent="0.25">
      <c r="A41" s="4">
        <v>43971</v>
      </c>
      <c r="B41">
        <v>3150</v>
      </c>
      <c r="C41">
        <v>234</v>
      </c>
      <c r="D41">
        <v>430</v>
      </c>
      <c r="E41" s="5">
        <f t="shared" si="2"/>
        <v>0.64759036144578308</v>
      </c>
      <c r="F41">
        <v>69</v>
      </c>
      <c r="G41">
        <v>24</v>
      </c>
      <c r="H41" s="5">
        <f t="shared" si="3"/>
        <v>0.25806451612903225</v>
      </c>
      <c r="I41">
        <v>361</v>
      </c>
      <c r="J41">
        <v>163</v>
      </c>
      <c r="K41" s="5">
        <f t="shared" si="4"/>
        <v>0.31106870229007633</v>
      </c>
      <c r="L41">
        <v>854</v>
      </c>
      <c r="M41">
        <v>276</v>
      </c>
      <c r="N41" s="5">
        <f t="shared" si="5"/>
        <v>0.24424778761061947</v>
      </c>
      <c r="O41">
        <v>133</v>
      </c>
      <c r="P41">
        <v>36</v>
      </c>
      <c r="Q41" s="5">
        <f t="shared" si="6"/>
        <v>0.21301775147928995</v>
      </c>
      <c r="R41">
        <v>3467</v>
      </c>
      <c r="S41">
        <v>331</v>
      </c>
      <c r="T41">
        <v>62</v>
      </c>
      <c r="U41" s="5">
        <f t="shared" si="16"/>
        <v>0.52395345322653775</v>
      </c>
      <c r="V41" s="5">
        <f t="shared" si="17"/>
        <v>0.24554896142433236</v>
      </c>
      <c r="W41">
        <v>1017</v>
      </c>
      <c r="X41">
        <v>110</v>
      </c>
      <c r="Y41" s="5">
        <f t="shared" ref="Y41:Y72" si="18">X41/R41</f>
        <v>3.1727718488606865E-2</v>
      </c>
      <c r="Z41" s="5">
        <f t="shared" ref="Z41:Z72" si="19">X41/(SUM(R41,B41))</f>
        <v>1.6623847665105034E-2</v>
      </c>
      <c r="AA41" s="5">
        <f t="shared" si="9"/>
        <v>1.1224489795918367E-2</v>
      </c>
      <c r="AB41" s="5">
        <f t="shared" si="10"/>
        <v>0.38755102040816325</v>
      </c>
      <c r="AC41">
        <v>125</v>
      </c>
      <c r="AD41">
        <v>13</v>
      </c>
      <c r="AE41">
        <v>13</v>
      </c>
      <c r="AF41" s="5">
        <f t="shared" si="11"/>
        <v>3.0232558139534883E-2</v>
      </c>
      <c r="AG41" s="5">
        <f t="shared" si="12"/>
        <v>1.9578313253012049E-2</v>
      </c>
      <c r="AH41" s="5">
        <f t="shared" si="13"/>
        <v>0.11818181818181818</v>
      </c>
      <c r="AI41">
        <v>0</v>
      </c>
      <c r="AK41">
        <v>12811</v>
      </c>
      <c r="AL41">
        <v>9800</v>
      </c>
      <c r="AM41">
        <v>5</v>
      </c>
      <c r="AN41">
        <v>5</v>
      </c>
      <c r="AO41" s="5">
        <f t="shared" si="14"/>
        <v>1.8115942028985508E-2</v>
      </c>
      <c r="AP41" s="5">
        <f t="shared" si="15"/>
        <v>4.4247787610619468E-3</v>
      </c>
      <c r="AQ41">
        <v>0</v>
      </c>
      <c r="AR41">
        <v>2866</v>
      </c>
      <c r="AS41">
        <v>1660</v>
      </c>
      <c r="AT41">
        <v>1206</v>
      </c>
      <c r="AU41">
        <v>62</v>
      </c>
      <c r="AV41">
        <v>0</v>
      </c>
    </row>
    <row r="42" spans="1:48" x14ac:dyDescent="0.25">
      <c r="A42" s="4">
        <v>43972</v>
      </c>
      <c r="B42">
        <v>3114</v>
      </c>
      <c r="C42">
        <v>227</v>
      </c>
      <c r="D42">
        <v>422</v>
      </c>
      <c r="E42" s="5">
        <f t="shared" si="2"/>
        <v>0.65023112480739598</v>
      </c>
      <c r="F42">
        <v>57</v>
      </c>
      <c r="G42">
        <v>24</v>
      </c>
      <c r="H42" s="5">
        <f t="shared" si="3"/>
        <v>0.29629629629629628</v>
      </c>
      <c r="I42">
        <v>332</v>
      </c>
      <c r="J42">
        <v>163</v>
      </c>
      <c r="K42" s="5">
        <f t="shared" si="4"/>
        <v>0.3292929292929293</v>
      </c>
      <c r="L42">
        <v>829</v>
      </c>
      <c r="M42">
        <v>264</v>
      </c>
      <c r="N42" s="5">
        <f t="shared" si="5"/>
        <v>0.24153705397987191</v>
      </c>
      <c r="O42">
        <v>130</v>
      </c>
      <c r="P42">
        <v>36</v>
      </c>
      <c r="Q42" s="5">
        <f t="shared" si="6"/>
        <v>0.21686746987951808</v>
      </c>
      <c r="R42">
        <v>3566</v>
      </c>
      <c r="S42">
        <v>349</v>
      </c>
      <c r="T42">
        <v>47</v>
      </c>
      <c r="U42" s="5">
        <f t="shared" si="16"/>
        <v>0.53383233532934127</v>
      </c>
      <c r="V42" s="5">
        <f t="shared" si="17"/>
        <v>0.25053840631730079</v>
      </c>
      <c r="W42">
        <v>1044</v>
      </c>
      <c r="X42">
        <v>114</v>
      </c>
      <c r="Y42" s="5">
        <f t="shared" si="18"/>
        <v>3.1968592260235559E-2</v>
      </c>
      <c r="Z42" s="5">
        <f t="shared" si="19"/>
        <v>1.7065868263473054E-2</v>
      </c>
      <c r="AA42" s="5">
        <f t="shared" si="9"/>
        <v>1.163265306122449E-2</v>
      </c>
      <c r="AB42" s="5">
        <f t="shared" si="10"/>
        <v>0.39948979591836736</v>
      </c>
      <c r="AC42">
        <v>126</v>
      </c>
      <c r="AD42">
        <v>13</v>
      </c>
      <c r="AE42">
        <v>13</v>
      </c>
      <c r="AF42" s="5">
        <f t="shared" si="11"/>
        <v>3.0805687203791468E-2</v>
      </c>
      <c r="AG42" s="5">
        <f t="shared" si="12"/>
        <v>2.0030816640986132E-2</v>
      </c>
      <c r="AH42" s="5">
        <f t="shared" si="13"/>
        <v>0.11403508771929824</v>
      </c>
      <c r="AI42">
        <v>0</v>
      </c>
      <c r="AK42">
        <v>12811</v>
      </c>
      <c r="AL42">
        <v>9800</v>
      </c>
      <c r="AM42">
        <v>7</v>
      </c>
      <c r="AN42">
        <v>7</v>
      </c>
      <c r="AO42" s="5">
        <f t="shared" si="14"/>
        <v>2.6515151515151516E-2</v>
      </c>
      <c r="AP42" s="5">
        <f t="shared" si="15"/>
        <v>6.4043915827996338E-3</v>
      </c>
      <c r="AQ42">
        <v>0</v>
      </c>
      <c r="AR42">
        <v>2913</v>
      </c>
      <c r="AS42">
        <v>1700</v>
      </c>
      <c r="AT42">
        <v>1213</v>
      </c>
      <c r="AU42">
        <v>40</v>
      </c>
      <c r="AV42">
        <v>7</v>
      </c>
    </row>
    <row r="43" spans="1:48" x14ac:dyDescent="0.25">
      <c r="A43" s="4">
        <v>43973</v>
      </c>
      <c r="B43">
        <v>3107</v>
      </c>
      <c r="C43">
        <v>225</v>
      </c>
      <c r="D43">
        <v>438</v>
      </c>
      <c r="E43" s="5">
        <f t="shared" si="2"/>
        <v>0.66063348416289591</v>
      </c>
      <c r="F43">
        <v>61</v>
      </c>
      <c r="G43">
        <v>26</v>
      </c>
      <c r="H43" s="5">
        <f t="shared" si="3"/>
        <v>0.2988505747126437</v>
      </c>
      <c r="I43">
        <v>358</v>
      </c>
      <c r="J43">
        <v>177</v>
      </c>
      <c r="K43" s="5">
        <f t="shared" si="4"/>
        <v>0.33084112149532713</v>
      </c>
      <c r="L43">
        <v>803</v>
      </c>
      <c r="M43">
        <v>268</v>
      </c>
      <c r="N43" s="5">
        <f t="shared" si="5"/>
        <v>0.25023342670401494</v>
      </c>
      <c r="O43">
        <v>130</v>
      </c>
      <c r="P43">
        <v>37</v>
      </c>
      <c r="Q43" s="5">
        <f t="shared" si="6"/>
        <v>0.22155688622754491</v>
      </c>
      <c r="R43">
        <v>3562</v>
      </c>
      <c r="S43">
        <v>333</v>
      </c>
      <c r="T43">
        <v>117</v>
      </c>
      <c r="U43" s="5">
        <f t="shared" si="16"/>
        <v>0.53411306042884987</v>
      </c>
      <c r="V43" s="5">
        <f t="shared" si="17"/>
        <v>0.24200581395348839</v>
      </c>
      <c r="W43">
        <v>1043</v>
      </c>
      <c r="X43">
        <v>96</v>
      </c>
      <c r="Y43" s="5">
        <f t="shared" si="18"/>
        <v>2.695115103874228E-2</v>
      </c>
      <c r="Z43" s="5">
        <f t="shared" si="19"/>
        <v>1.4394961763382817E-2</v>
      </c>
      <c r="AA43" s="5">
        <f t="shared" si="9"/>
        <v>9.7959183673469383E-3</v>
      </c>
      <c r="AB43" s="5">
        <f t="shared" si="10"/>
        <v>0.39744897959183673</v>
      </c>
      <c r="AC43">
        <v>126</v>
      </c>
      <c r="AD43">
        <v>12</v>
      </c>
      <c r="AE43">
        <v>12</v>
      </c>
      <c r="AF43" s="5">
        <f t="shared" si="11"/>
        <v>2.7397260273972601E-2</v>
      </c>
      <c r="AG43" s="5">
        <f t="shared" si="12"/>
        <v>1.8099547511312219E-2</v>
      </c>
      <c r="AH43" s="5">
        <f t="shared" si="13"/>
        <v>0.125</v>
      </c>
      <c r="AI43">
        <v>0</v>
      </c>
      <c r="AK43">
        <v>12811</v>
      </c>
      <c r="AL43">
        <v>9800</v>
      </c>
      <c r="AM43">
        <v>6</v>
      </c>
      <c r="AN43">
        <v>6</v>
      </c>
      <c r="AO43" s="5">
        <f t="shared" si="14"/>
        <v>2.2388059701492536E-2</v>
      </c>
      <c r="AP43" s="5">
        <f t="shared" si="15"/>
        <v>5.6022408963585435E-3</v>
      </c>
      <c r="AQ43">
        <v>0</v>
      </c>
      <c r="AR43">
        <v>3030</v>
      </c>
      <c r="AS43">
        <v>1809</v>
      </c>
      <c r="AT43">
        <v>1221</v>
      </c>
      <c r="AU43">
        <v>109</v>
      </c>
      <c r="AV43">
        <v>8</v>
      </c>
    </row>
    <row r="44" spans="1:48" x14ac:dyDescent="0.25">
      <c r="A44" s="4">
        <v>43974</v>
      </c>
      <c r="B44">
        <v>3151</v>
      </c>
      <c r="C44">
        <v>249</v>
      </c>
      <c r="D44">
        <v>445</v>
      </c>
      <c r="E44" s="5">
        <f t="shared" si="2"/>
        <v>0.64121037463976949</v>
      </c>
      <c r="F44">
        <v>56</v>
      </c>
      <c r="G44">
        <v>19</v>
      </c>
      <c r="H44" s="5">
        <f t="shared" si="3"/>
        <v>0.25333333333333335</v>
      </c>
      <c r="I44">
        <v>363</v>
      </c>
      <c r="J44">
        <v>160</v>
      </c>
      <c r="K44" s="5">
        <f t="shared" si="4"/>
        <v>0.30592734225621415</v>
      </c>
      <c r="L44">
        <v>889</v>
      </c>
      <c r="M44">
        <v>260</v>
      </c>
      <c r="N44" s="5">
        <f t="shared" si="5"/>
        <v>0.22628372497824195</v>
      </c>
      <c r="O44">
        <v>147</v>
      </c>
      <c r="P44">
        <v>37</v>
      </c>
      <c r="Q44" s="5">
        <f t="shared" si="6"/>
        <v>0.20108695652173914</v>
      </c>
      <c r="R44">
        <v>3526</v>
      </c>
      <c r="S44">
        <v>345</v>
      </c>
      <c r="T44">
        <v>70</v>
      </c>
      <c r="U44" s="5">
        <f t="shared" si="16"/>
        <v>0.52808147371574066</v>
      </c>
      <c r="V44" s="5">
        <f t="shared" si="17"/>
        <v>0.24784482758620691</v>
      </c>
      <c r="W44">
        <v>1047</v>
      </c>
      <c r="X44">
        <v>106</v>
      </c>
      <c r="Y44" s="5">
        <f t="shared" si="18"/>
        <v>3.0062393647192286E-2</v>
      </c>
      <c r="Z44" s="5">
        <f t="shared" si="19"/>
        <v>1.5875393140632021E-2</v>
      </c>
      <c r="AA44" s="5">
        <f t="shared" si="9"/>
        <v>1.0816326530612244E-2</v>
      </c>
      <c r="AB44" s="5">
        <f t="shared" si="10"/>
        <v>0.39500000000000002</v>
      </c>
      <c r="AC44">
        <v>127</v>
      </c>
      <c r="AD44">
        <v>14</v>
      </c>
      <c r="AE44">
        <v>14</v>
      </c>
      <c r="AF44" s="5">
        <f t="shared" si="11"/>
        <v>3.1460674157303373E-2</v>
      </c>
      <c r="AG44" s="5">
        <f t="shared" si="12"/>
        <v>2.0172910662824207E-2</v>
      </c>
      <c r="AH44" s="5">
        <f t="shared" si="13"/>
        <v>0.13207547169811321</v>
      </c>
      <c r="AI44">
        <v>0</v>
      </c>
      <c r="AK44">
        <v>12811</v>
      </c>
      <c r="AL44">
        <v>9800</v>
      </c>
      <c r="AM44">
        <v>5</v>
      </c>
      <c r="AN44">
        <v>5</v>
      </c>
      <c r="AO44" s="5">
        <f t="shared" si="14"/>
        <v>1.9230769230769232E-2</v>
      </c>
      <c r="AP44" s="5">
        <f t="shared" si="15"/>
        <v>4.3516100957354219E-3</v>
      </c>
      <c r="AQ44">
        <v>0</v>
      </c>
      <c r="AR44">
        <v>3100</v>
      </c>
      <c r="AS44">
        <v>1870</v>
      </c>
      <c r="AT44">
        <v>1230</v>
      </c>
      <c r="AU44">
        <v>61</v>
      </c>
      <c r="AV44">
        <v>9</v>
      </c>
    </row>
    <row r="45" spans="1:48" x14ac:dyDescent="0.25">
      <c r="A45" s="4">
        <v>43975</v>
      </c>
      <c r="B45">
        <v>3322</v>
      </c>
      <c r="C45">
        <v>254</v>
      </c>
      <c r="D45">
        <v>418</v>
      </c>
      <c r="E45" s="5">
        <f t="shared" si="2"/>
        <v>0.62202380952380953</v>
      </c>
      <c r="F45">
        <v>54</v>
      </c>
      <c r="G45">
        <v>22</v>
      </c>
      <c r="H45" s="5">
        <f t="shared" si="3"/>
        <v>0.28947368421052633</v>
      </c>
      <c r="I45">
        <v>371</v>
      </c>
      <c r="J45">
        <v>144</v>
      </c>
      <c r="K45" s="5">
        <f t="shared" si="4"/>
        <v>0.2796116504854369</v>
      </c>
      <c r="L45">
        <v>842</v>
      </c>
      <c r="M45">
        <v>264</v>
      </c>
      <c r="N45" s="5">
        <f t="shared" si="5"/>
        <v>0.23869801084990958</v>
      </c>
      <c r="O45">
        <v>131</v>
      </c>
      <c r="P45">
        <v>38</v>
      </c>
      <c r="Q45" s="5">
        <f t="shared" si="6"/>
        <v>0.22485207100591717</v>
      </c>
      <c r="R45">
        <v>3488</v>
      </c>
      <c r="S45">
        <v>339</v>
      </c>
      <c r="T45">
        <v>89</v>
      </c>
      <c r="U45" s="5">
        <f t="shared" si="16"/>
        <v>0.51218795888399415</v>
      </c>
      <c r="V45" s="5">
        <f t="shared" si="17"/>
        <v>1</v>
      </c>
      <c r="X45">
        <v>106</v>
      </c>
      <c r="Y45" s="5">
        <f t="shared" si="18"/>
        <v>3.0389908256880736E-2</v>
      </c>
      <c r="Z45" s="5">
        <f t="shared" si="19"/>
        <v>1.5565345080763583E-2</v>
      </c>
      <c r="AA45" s="5">
        <f t="shared" ref="AA45:AA76" si="20">X45/AL45</f>
        <v>1.0816326530612244E-2</v>
      </c>
      <c r="AB45" s="5">
        <f t="shared" ref="AB45:AB76" si="21">(SUM(R45, S45))/AL45</f>
        <v>0.39051020408163267</v>
      </c>
      <c r="AC45">
        <v>127</v>
      </c>
      <c r="AD45">
        <v>13</v>
      </c>
      <c r="AE45">
        <v>13</v>
      </c>
      <c r="AF45" s="5">
        <f t="shared" ref="AF45:AF76" si="22">AE45/D45</f>
        <v>3.1100478468899521E-2</v>
      </c>
      <c r="AG45" s="5">
        <f t="shared" ref="AG45:AG76" si="23">AE45/(SUM(C45, D45))</f>
        <v>1.9345238095238096E-2</v>
      </c>
      <c r="AH45" s="5">
        <f t="shared" ref="AH45:AH76" si="24">AE45/X45</f>
        <v>0.12264150943396226</v>
      </c>
      <c r="AI45">
        <v>0</v>
      </c>
      <c r="AK45">
        <v>12811</v>
      </c>
      <c r="AL45">
        <v>9800</v>
      </c>
      <c r="AM45">
        <v>7</v>
      </c>
      <c r="AN45">
        <v>7</v>
      </c>
      <c r="AO45" s="5">
        <f t="shared" ref="AO45:AO76" si="25">AN45/M45</f>
        <v>2.6515151515151516E-2</v>
      </c>
      <c r="AP45" s="5">
        <f t="shared" ref="AP45:AP76" si="26">AN45/(SUM(L45, M45))</f>
        <v>6.3291139240506328E-3</v>
      </c>
      <c r="AQ45">
        <v>0</v>
      </c>
      <c r="AR45">
        <v>3189</v>
      </c>
      <c r="AS45">
        <v>1959</v>
      </c>
      <c r="AT45">
        <v>1230</v>
      </c>
      <c r="AU45">
        <v>89</v>
      </c>
      <c r="AV45">
        <v>0</v>
      </c>
    </row>
    <row r="46" spans="1:48" x14ac:dyDescent="0.25">
      <c r="A46" s="4">
        <v>43976</v>
      </c>
      <c r="B46">
        <v>3093</v>
      </c>
      <c r="C46">
        <v>248</v>
      </c>
      <c r="D46">
        <v>425</v>
      </c>
      <c r="E46" s="5">
        <f t="shared" si="2"/>
        <v>0.6315007429420505</v>
      </c>
      <c r="F46">
        <v>70</v>
      </c>
      <c r="G46">
        <v>21</v>
      </c>
      <c r="H46" s="5">
        <f t="shared" si="3"/>
        <v>0.23076923076923078</v>
      </c>
      <c r="I46">
        <v>381</v>
      </c>
      <c r="J46">
        <v>159</v>
      </c>
      <c r="K46" s="5">
        <f t="shared" si="4"/>
        <v>0.29444444444444445</v>
      </c>
      <c r="L46">
        <v>825</v>
      </c>
      <c r="M46">
        <v>249</v>
      </c>
      <c r="N46" s="5">
        <f t="shared" si="5"/>
        <v>0.23184357541899442</v>
      </c>
      <c r="O46">
        <v>138</v>
      </c>
      <c r="P46">
        <v>34</v>
      </c>
      <c r="Q46" s="5">
        <f t="shared" si="6"/>
        <v>0.19767441860465115</v>
      </c>
      <c r="R46">
        <v>3385</v>
      </c>
      <c r="S46">
        <v>348</v>
      </c>
      <c r="T46">
        <v>71</v>
      </c>
      <c r="U46" s="5">
        <f t="shared" si="16"/>
        <v>0.52253782031491203</v>
      </c>
      <c r="V46" s="5">
        <f t="shared" si="17"/>
        <v>0.25</v>
      </c>
      <c r="W46">
        <v>1044</v>
      </c>
      <c r="X46">
        <v>112</v>
      </c>
      <c r="Y46" s="5">
        <f t="shared" si="18"/>
        <v>3.308714918759232E-2</v>
      </c>
      <c r="Z46" s="5">
        <f t="shared" si="19"/>
        <v>1.7289286816918801E-2</v>
      </c>
      <c r="AA46" s="5">
        <f t="shared" si="20"/>
        <v>1.1428571428571429E-2</v>
      </c>
      <c r="AB46" s="5">
        <f t="shared" si="21"/>
        <v>0.38091836734693879</v>
      </c>
      <c r="AC46">
        <v>129</v>
      </c>
      <c r="AD46">
        <v>16</v>
      </c>
      <c r="AE46">
        <v>16</v>
      </c>
      <c r="AF46" s="5">
        <f t="shared" si="22"/>
        <v>3.7647058823529408E-2</v>
      </c>
      <c r="AG46" s="5">
        <f t="shared" si="23"/>
        <v>2.3774145616641901E-2</v>
      </c>
      <c r="AH46" s="5">
        <f t="shared" si="24"/>
        <v>0.14285714285714285</v>
      </c>
      <c r="AI46">
        <v>0</v>
      </c>
      <c r="AK46">
        <v>12811</v>
      </c>
      <c r="AL46">
        <v>9800</v>
      </c>
      <c r="AM46">
        <v>8</v>
      </c>
      <c r="AN46">
        <v>8</v>
      </c>
      <c r="AO46" s="5">
        <f t="shared" si="25"/>
        <v>3.2128514056224897E-2</v>
      </c>
      <c r="AP46" s="5">
        <f t="shared" si="26"/>
        <v>7.4487895716945996E-3</v>
      </c>
      <c r="AQ46">
        <v>0</v>
      </c>
      <c r="AR46">
        <v>3260</v>
      </c>
      <c r="AS46">
        <v>2020</v>
      </c>
      <c r="AT46">
        <v>1240</v>
      </c>
      <c r="AU46">
        <v>61</v>
      </c>
      <c r="AV46">
        <v>10</v>
      </c>
    </row>
    <row r="47" spans="1:48" x14ac:dyDescent="0.25">
      <c r="A47" s="4">
        <v>43977</v>
      </c>
      <c r="B47">
        <v>3416</v>
      </c>
      <c r="C47">
        <v>246</v>
      </c>
      <c r="D47">
        <v>425</v>
      </c>
      <c r="E47" s="5">
        <f t="shared" si="2"/>
        <v>0.63338301043219081</v>
      </c>
      <c r="F47">
        <v>62</v>
      </c>
      <c r="G47">
        <v>15</v>
      </c>
      <c r="H47" s="5">
        <f t="shared" si="3"/>
        <v>0.19480519480519481</v>
      </c>
      <c r="I47">
        <v>375</v>
      </c>
      <c r="J47">
        <v>162</v>
      </c>
      <c r="K47" s="5">
        <f t="shared" si="4"/>
        <v>0.3016759776536313</v>
      </c>
      <c r="L47">
        <v>861</v>
      </c>
      <c r="M47">
        <v>241</v>
      </c>
      <c r="N47" s="5">
        <f t="shared" si="5"/>
        <v>0.21869328493647913</v>
      </c>
      <c r="O47">
        <v>139</v>
      </c>
      <c r="P47">
        <v>32</v>
      </c>
      <c r="Q47" s="5">
        <f t="shared" si="6"/>
        <v>0.1871345029239766</v>
      </c>
      <c r="R47">
        <v>3329</v>
      </c>
      <c r="S47">
        <v>326</v>
      </c>
      <c r="T47">
        <v>64</v>
      </c>
      <c r="U47" s="5">
        <f t="shared" si="16"/>
        <v>0.49355077835433653</v>
      </c>
      <c r="V47" s="5">
        <f t="shared" si="17"/>
        <v>0.23419540229885058</v>
      </c>
      <c r="W47">
        <v>1066</v>
      </c>
      <c r="X47">
        <v>104</v>
      </c>
      <c r="Y47" s="5">
        <f t="shared" si="18"/>
        <v>3.1240612796635626E-2</v>
      </c>
      <c r="Z47" s="5">
        <f t="shared" si="19"/>
        <v>1.541882876204596E-2</v>
      </c>
      <c r="AA47" s="5">
        <f t="shared" si="20"/>
        <v>1.0612244897959184E-2</v>
      </c>
      <c r="AB47" s="5">
        <f t="shared" si="21"/>
        <v>0.37295918367346936</v>
      </c>
      <c r="AC47">
        <v>129</v>
      </c>
      <c r="AD47">
        <v>14</v>
      </c>
      <c r="AE47">
        <v>14</v>
      </c>
      <c r="AF47" s="5">
        <f t="shared" si="22"/>
        <v>3.2941176470588238E-2</v>
      </c>
      <c r="AG47" s="5">
        <f t="shared" si="23"/>
        <v>2.0864381520119227E-2</v>
      </c>
      <c r="AH47" s="5">
        <f t="shared" si="24"/>
        <v>0.13461538461538461</v>
      </c>
      <c r="AI47">
        <v>0</v>
      </c>
      <c r="AK47">
        <v>12811</v>
      </c>
      <c r="AL47">
        <v>9800</v>
      </c>
      <c r="AM47">
        <v>4</v>
      </c>
      <c r="AN47">
        <v>4</v>
      </c>
      <c r="AO47" s="5">
        <f t="shared" si="25"/>
        <v>1.6597510373443983E-2</v>
      </c>
      <c r="AP47" s="5">
        <f t="shared" si="26"/>
        <v>3.629764065335753E-3</v>
      </c>
      <c r="AQ47">
        <v>0</v>
      </c>
      <c r="AR47">
        <v>3324</v>
      </c>
      <c r="AS47">
        <v>2083</v>
      </c>
      <c r="AT47">
        <v>1241</v>
      </c>
      <c r="AU47">
        <v>63</v>
      </c>
      <c r="AV47">
        <v>1</v>
      </c>
    </row>
    <row r="48" spans="1:48" x14ac:dyDescent="0.25">
      <c r="A48" s="4">
        <v>43978</v>
      </c>
      <c r="B48">
        <v>3100</v>
      </c>
      <c r="C48">
        <v>228</v>
      </c>
      <c r="D48">
        <v>418</v>
      </c>
      <c r="E48" s="5">
        <f t="shared" si="2"/>
        <v>0.6470588235294118</v>
      </c>
      <c r="F48">
        <v>68</v>
      </c>
      <c r="G48">
        <v>27</v>
      </c>
      <c r="H48" s="5">
        <f t="shared" si="3"/>
        <v>0.28421052631578947</v>
      </c>
      <c r="I48">
        <v>360</v>
      </c>
      <c r="J48">
        <v>153</v>
      </c>
      <c r="K48" s="5">
        <f t="shared" si="4"/>
        <v>0.2982456140350877</v>
      </c>
      <c r="L48">
        <v>829</v>
      </c>
      <c r="M48">
        <v>249</v>
      </c>
      <c r="N48" s="5">
        <f t="shared" si="5"/>
        <v>0.23098330241187384</v>
      </c>
      <c r="O48">
        <v>132</v>
      </c>
      <c r="P48">
        <v>38</v>
      </c>
      <c r="Q48" s="5">
        <f t="shared" si="6"/>
        <v>0.22352941176470589</v>
      </c>
      <c r="R48">
        <v>3530</v>
      </c>
      <c r="S48">
        <v>349</v>
      </c>
      <c r="T48">
        <v>73</v>
      </c>
      <c r="U48" s="5">
        <f t="shared" si="16"/>
        <v>0.53242835595776772</v>
      </c>
      <c r="V48" s="5">
        <f t="shared" si="17"/>
        <v>0.25162220620043257</v>
      </c>
      <c r="W48">
        <v>1038</v>
      </c>
      <c r="X48">
        <v>105</v>
      </c>
      <c r="Y48" s="5">
        <f t="shared" si="18"/>
        <v>2.9745042492917848E-2</v>
      </c>
      <c r="Z48" s="5">
        <f t="shared" si="19"/>
        <v>1.5837104072398189E-2</v>
      </c>
      <c r="AA48" s="5">
        <f t="shared" si="20"/>
        <v>1.0714285714285714E-2</v>
      </c>
      <c r="AB48" s="5">
        <f t="shared" si="21"/>
        <v>0.39581632653061227</v>
      </c>
      <c r="AC48">
        <v>129</v>
      </c>
      <c r="AD48">
        <v>8</v>
      </c>
      <c r="AE48">
        <v>8</v>
      </c>
      <c r="AF48" s="5">
        <f t="shared" si="22"/>
        <v>1.9138755980861243E-2</v>
      </c>
      <c r="AG48" s="5">
        <f t="shared" si="23"/>
        <v>1.238390092879257E-2</v>
      </c>
      <c r="AH48" s="5">
        <f t="shared" si="24"/>
        <v>7.6190476190476197E-2</v>
      </c>
      <c r="AI48">
        <v>0</v>
      </c>
      <c r="AK48">
        <v>12811</v>
      </c>
      <c r="AL48">
        <v>9800</v>
      </c>
      <c r="AM48">
        <v>4</v>
      </c>
      <c r="AN48">
        <v>4</v>
      </c>
      <c r="AO48" s="5">
        <f t="shared" si="25"/>
        <v>1.6064257028112448E-2</v>
      </c>
      <c r="AP48" s="5">
        <f t="shared" si="26"/>
        <v>3.7105751391465678E-3</v>
      </c>
      <c r="AQ48">
        <v>0</v>
      </c>
      <c r="AR48">
        <v>3397</v>
      </c>
      <c r="AS48">
        <v>2137</v>
      </c>
      <c r="AT48">
        <v>1260</v>
      </c>
      <c r="AU48">
        <v>54</v>
      </c>
      <c r="AV48">
        <v>19</v>
      </c>
    </row>
    <row r="49" spans="1:48" x14ac:dyDescent="0.25">
      <c r="A49" s="4">
        <v>43979</v>
      </c>
      <c r="B49">
        <v>3005</v>
      </c>
      <c r="C49">
        <v>220</v>
      </c>
      <c r="D49">
        <v>438</v>
      </c>
      <c r="E49" s="5">
        <f t="shared" si="2"/>
        <v>0.66565349544072949</v>
      </c>
      <c r="F49">
        <v>63</v>
      </c>
      <c r="G49">
        <v>26</v>
      </c>
      <c r="H49" s="5">
        <f t="shared" si="3"/>
        <v>0.29213483146067415</v>
      </c>
      <c r="I49">
        <v>359</v>
      </c>
      <c r="J49">
        <v>175</v>
      </c>
      <c r="K49" s="5">
        <f t="shared" si="4"/>
        <v>0.32771535580524347</v>
      </c>
      <c r="L49">
        <v>872</v>
      </c>
      <c r="M49">
        <v>259</v>
      </c>
      <c r="N49" s="5">
        <f t="shared" si="5"/>
        <v>0.22900088417329797</v>
      </c>
      <c r="O49">
        <v>132</v>
      </c>
      <c r="P49">
        <v>36</v>
      </c>
      <c r="Q49" s="5">
        <f t="shared" si="6"/>
        <v>0.21428571428571427</v>
      </c>
      <c r="R49">
        <v>3714</v>
      </c>
      <c r="S49">
        <v>347</v>
      </c>
      <c r="T49">
        <v>89</v>
      </c>
      <c r="U49" s="5">
        <f t="shared" si="16"/>
        <v>0.55276082750409283</v>
      </c>
      <c r="V49" s="5">
        <f t="shared" si="17"/>
        <v>0.25036075036075034</v>
      </c>
      <c r="W49">
        <v>1039</v>
      </c>
      <c r="X49">
        <v>120</v>
      </c>
      <c r="Y49" s="5">
        <f t="shared" si="18"/>
        <v>3.2310177705977383E-2</v>
      </c>
      <c r="Z49" s="5">
        <f t="shared" si="19"/>
        <v>1.7859800565560351E-2</v>
      </c>
      <c r="AA49" s="5">
        <f t="shared" si="20"/>
        <v>1.2244897959183673E-2</v>
      </c>
      <c r="AB49" s="5">
        <f t="shared" si="21"/>
        <v>0.41438775510204079</v>
      </c>
      <c r="AC49">
        <v>131</v>
      </c>
      <c r="AD49">
        <v>12</v>
      </c>
      <c r="AE49">
        <v>12</v>
      </c>
      <c r="AF49" s="5">
        <f t="shared" si="22"/>
        <v>2.7397260273972601E-2</v>
      </c>
      <c r="AG49" s="5">
        <f t="shared" si="23"/>
        <v>1.82370820668693E-2</v>
      </c>
      <c r="AH49" s="5">
        <f t="shared" si="24"/>
        <v>0.1</v>
      </c>
      <c r="AI49">
        <v>0</v>
      </c>
      <c r="AK49">
        <v>12811</v>
      </c>
      <c r="AL49">
        <v>9800</v>
      </c>
      <c r="AM49">
        <v>5</v>
      </c>
      <c r="AN49">
        <v>5</v>
      </c>
      <c r="AO49" s="5">
        <f t="shared" si="25"/>
        <v>1.9305019305019305E-2</v>
      </c>
      <c r="AP49" s="5">
        <f t="shared" si="26"/>
        <v>4.4208664898320073E-3</v>
      </c>
      <c r="AQ49">
        <v>0</v>
      </c>
      <c r="AR49">
        <v>3486</v>
      </c>
      <c r="AS49">
        <v>2206</v>
      </c>
      <c r="AT49">
        <v>1280</v>
      </c>
      <c r="AU49">
        <v>69</v>
      </c>
      <c r="AV49">
        <v>20</v>
      </c>
    </row>
    <row r="50" spans="1:48" x14ac:dyDescent="0.25">
      <c r="A50" s="4">
        <v>43980</v>
      </c>
      <c r="B50">
        <v>2766</v>
      </c>
      <c r="C50">
        <v>236</v>
      </c>
      <c r="D50">
        <v>400</v>
      </c>
      <c r="E50" s="5">
        <f t="shared" si="2"/>
        <v>0.62893081761006286</v>
      </c>
      <c r="F50">
        <v>60</v>
      </c>
      <c r="G50">
        <v>35</v>
      </c>
      <c r="H50" s="5">
        <f t="shared" si="3"/>
        <v>0.36842105263157893</v>
      </c>
      <c r="I50">
        <v>336</v>
      </c>
      <c r="J50">
        <v>165</v>
      </c>
      <c r="K50" s="5">
        <f t="shared" si="4"/>
        <v>0.32934131736526945</v>
      </c>
      <c r="L50">
        <v>829</v>
      </c>
      <c r="M50">
        <v>244</v>
      </c>
      <c r="N50" s="5">
        <f t="shared" si="5"/>
        <v>0.22739981360671016</v>
      </c>
      <c r="O50">
        <v>144</v>
      </c>
      <c r="P50">
        <v>32</v>
      </c>
      <c r="Q50" s="5">
        <f t="shared" si="6"/>
        <v>0.18181818181818182</v>
      </c>
      <c r="R50">
        <v>3810</v>
      </c>
      <c r="S50">
        <v>379</v>
      </c>
      <c r="T50">
        <v>161</v>
      </c>
      <c r="U50" s="5">
        <f t="shared" si="16"/>
        <v>0.57937956204379559</v>
      </c>
      <c r="V50" s="5">
        <f t="shared" si="17"/>
        <v>0.28304705003734132</v>
      </c>
      <c r="W50">
        <v>960</v>
      </c>
      <c r="X50">
        <v>101</v>
      </c>
      <c r="Y50" s="5">
        <f t="shared" si="18"/>
        <v>2.6509186351706036E-2</v>
      </c>
      <c r="Z50" s="5">
        <f t="shared" si="19"/>
        <v>1.5358880778588808E-2</v>
      </c>
      <c r="AA50" s="5">
        <f t="shared" si="20"/>
        <v>1.0306122448979592E-2</v>
      </c>
      <c r="AB50" s="5">
        <f t="shared" si="21"/>
        <v>0.42744897959183675</v>
      </c>
      <c r="AC50">
        <v>132</v>
      </c>
      <c r="AD50">
        <v>12</v>
      </c>
      <c r="AE50">
        <v>12</v>
      </c>
      <c r="AF50" s="5">
        <f t="shared" si="22"/>
        <v>0.03</v>
      </c>
      <c r="AG50" s="5">
        <f t="shared" si="23"/>
        <v>1.8867924528301886E-2</v>
      </c>
      <c r="AH50" s="5">
        <f t="shared" si="24"/>
        <v>0.11881188118811881</v>
      </c>
      <c r="AI50">
        <v>0</v>
      </c>
      <c r="AK50">
        <v>12811</v>
      </c>
      <c r="AL50">
        <v>9800</v>
      </c>
      <c r="AM50">
        <v>5</v>
      </c>
      <c r="AN50">
        <v>5</v>
      </c>
      <c r="AO50" s="5">
        <f t="shared" si="25"/>
        <v>2.0491803278688523E-2</v>
      </c>
      <c r="AP50" s="5">
        <f t="shared" si="26"/>
        <v>4.6598322460391422E-3</v>
      </c>
      <c r="AQ50">
        <v>0</v>
      </c>
      <c r="AR50">
        <v>3647</v>
      </c>
      <c r="AS50">
        <v>2354</v>
      </c>
      <c r="AT50">
        <v>1293</v>
      </c>
      <c r="AU50">
        <v>148</v>
      </c>
      <c r="AV50">
        <v>13</v>
      </c>
    </row>
    <row r="51" spans="1:48" x14ac:dyDescent="0.25">
      <c r="A51" s="4">
        <v>43981</v>
      </c>
      <c r="B51">
        <v>3092</v>
      </c>
      <c r="C51">
        <v>238</v>
      </c>
      <c r="D51">
        <v>439</v>
      </c>
      <c r="E51" s="5">
        <f t="shared" si="2"/>
        <v>0.64844903988183156</v>
      </c>
      <c r="F51">
        <v>59</v>
      </c>
      <c r="G51">
        <v>30</v>
      </c>
      <c r="H51" s="5">
        <f t="shared" si="3"/>
        <v>0.33707865168539325</v>
      </c>
      <c r="I51">
        <v>364</v>
      </c>
      <c r="J51">
        <v>168</v>
      </c>
      <c r="K51" s="5">
        <f t="shared" si="4"/>
        <v>0.31578947368421051</v>
      </c>
      <c r="L51">
        <v>879</v>
      </c>
      <c r="M51">
        <v>265</v>
      </c>
      <c r="N51" s="5">
        <f t="shared" si="5"/>
        <v>0.23164335664335664</v>
      </c>
      <c r="O51">
        <v>135</v>
      </c>
      <c r="P51">
        <v>30</v>
      </c>
      <c r="Q51" s="5">
        <f t="shared" si="6"/>
        <v>0.18181818181818182</v>
      </c>
      <c r="R51">
        <v>3875</v>
      </c>
      <c r="S51">
        <v>378</v>
      </c>
      <c r="T51">
        <v>71</v>
      </c>
      <c r="U51" s="5">
        <f t="shared" si="16"/>
        <v>0.55619348356537968</v>
      </c>
      <c r="V51" s="5">
        <f t="shared" si="17"/>
        <v>0.2709677419354839</v>
      </c>
      <c r="W51">
        <v>1017</v>
      </c>
      <c r="X51">
        <v>106</v>
      </c>
      <c r="Y51" s="5">
        <f t="shared" si="18"/>
        <v>2.735483870967742E-2</v>
      </c>
      <c r="Z51" s="5">
        <f t="shared" si="19"/>
        <v>1.5214583034304579E-2</v>
      </c>
      <c r="AA51" s="5">
        <f t="shared" si="20"/>
        <v>1.0816326530612244E-2</v>
      </c>
      <c r="AB51" s="5">
        <f t="shared" si="21"/>
        <v>0.43397959183673468</v>
      </c>
      <c r="AC51">
        <v>133</v>
      </c>
      <c r="AD51">
        <v>6</v>
      </c>
      <c r="AE51">
        <v>6</v>
      </c>
      <c r="AF51" s="5">
        <f t="shared" si="22"/>
        <v>1.366742596810934E-2</v>
      </c>
      <c r="AG51" s="5">
        <f t="shared" si="23"/>
        <v>8.8626292466765146E-3</v>
      </c>
      <c r="AH51" s="5">
        <f t="shared" si="24"/>
        <v>5.6603773584905662E-2</v>
      </c>
      <c r="AI51">
        <v>0</v>
      </c>
      <c r="AK51">
        <v>12811</v>
      </c>
      <c r="AL51">
        <v>9800</v>
      </c>
      <c r="AM51">
        <v>5</v>
      </c>
      <c r="AN51">
        <v>5</v>
      </c>
      <c r="AO51" s="5">
        <f t="shared" si="25"/>
        <v>1.8867924528301886E-2</v>
      </c>
      <c r="AP51" s="5">
        <f t="shared" si="26"/>
        <v>4.370629370629371E-3</v>
      </c>
      <c r="AQ51">
        <v>0</v>
      </c>
      <c r="AR51">
        <v>3718</v>
      </c>
      <c r="AS51">
        <v>2418</v>
      </c>
      <c r="AT51">
        <v>1300</v>
      </c>
      <c r="AU51">
        <v>64</v>
      </c>
      <c r="AV51">
        <v>7</v>
      </c>
    </row>
    <row r="52" spans="1:48" x14ac:dyDescent="0.25">
      <c r="A52" s="4">
        <v>43982</v>
      </c>
      <c r="B52">
        <v>3271</v>
      </c>
      <c r="C52">
        <v>256</v>
      </c>
      <c r="D52">
        <v>424</v>
      </c>
      <c r="E52" s="5">
        <f t="shared" si="2"/>
        <v>0.62352941176470589</v>
      </c>
      <c r="F52">
        <v>68</v>
      </c>
      <c r="G52">
        <v>27</v>
      </c>
      <c r="H52" s="5">
        <f t="shared" si="3"/>
        <v>0.28421052631578947</v>
      </c>
      <c r="I52">
        <v>376</v>
      </c>
      <c r="J52">
        <v>157</v>
      </c>
      <c r="K52" s="5">
        <f t="shared" si="4"/>
        <v>0.2945590994371482</v>
      </c>
      <c r="L52">
        <v>849</v>
      </c>
      <c r="M52">
        <v>268</v>
      </c>
      <c r="N52" s="5">
        <f t="shared" si="5"/>
        <v>0.23992837958818264</v>
      </c>
      <c r="O52">
        <v>136</v>
      </c>
      <c r="P52">
        <v>32</v>
      </c>
      <c r="Q52" s="5">
        <f t="shared" si="6"/>
        <v>0.19047619047619047</v>
      </c>
      <c r="R52">
        <v>3531</v>
      </c>
      <c r="S52">
        <v>366</v>
      </c>
      <c r="T52">
        <v>58</v>
      </c>
      <c r="U52" s="5">
        <f t="shared" si="16"/>
        <v>0.5191120258747427</v>
      </c>
      <c r="V52" s="5">
        <f t="shared" si="17"/>
        <v>0.2646420824295011</v>
      </c>
      <c r="W52">
        <v>1017</v>
      </c>
      <c r="X52">
        <v>99</v>
      </c>
      <c r="Y52" s="5">
        <f t="shared" si="18"/>
        <v>2.8037383177570093E-2</v>
      </c>
      <c r="Z52" s="5">
        <f t="shared" si="19"/>
        <v>1.4554542781534842E-2</v>
      </c>
      <c r="AA52" s="5">
        <f t="shared" si="20"/>
        <v>1.010204081632653E-2</v>
      </c>
      <c r="AB52" s="5">
        <f t="shared" si="21"/>
        <v>0.39765306122448979</v>
      </c>
      <c r="AC52">
        <v>136</v>
      </c>
      <c r="AD52">
        <v>9</v>
      </c>
      <c r="AE52">
        <v>9</v>
      </c>
      <c r="AF52" s="5">
        <f t="shared" si="22"/>
        <v>2.1226415094339621E-2</v>
      </c>
      <c r="AG52" s="5">
        <f t="shared" si="23"/>
        <v>1.3235294117647059E-2</v>
      </c>
      <c r="AH52" s="5">
        <f t="shared" si="24"/>
        <v>9.0909090909090912E-2</v>
      </c>
      <c r="AI52">
        <v>0</v>
      </c>
      <c r="AK52">
        <v>12811</v>
      </c>
      <c r="AL52">
        <v>9800</v>
      </c>
      <c r="AM52">
        <v>1</v>
      </c>
      <c r="AN52">
        <v>1</v>
      </c>
      <c r="AO52" s="5">
        <f t="shared" si="25"/>
        <v>3.7313432835820895E-3</v>
      </c>
      <c r="AP52" s="5">
        <f t="shared" si="26"/>
        <v>8.9525514771709937E-4</v>
      </c>
      <c r="AQ52">
        <v>0</v>
      </c>
      <c r="AR52">
        <v>3776</v>
      </c>
      <c r="AS52">
        <v>2472</v>
      </c>
      <c r="AT52">
        <v>1304</v>
      </c>
      <c r="AU52">
        <v>54</v>
      </c>
      <c r="AV52">
        <v>4</v>
      </c>
    </row>
    <row r="53" spans="1:48" x14ac:dyDescent="0.25">
      <c r="A53" s="4">
        <v>43983</v>
      </c>
      <c r="B53">
        <v>3489</v>
      </c>
      <c r="C53">
        <v>242</v>
      </c>
      <c r="D53">
        <v>425</v>
      </c>
      <c r="E53" s="5">
        <f t="shared" si="2"/>
        <v>0.63718140929535227</v>
      </c>
      <c r="F53">
        <v>65</v>
      </c>
      <c r="G53">
        <v>26</v>
      </c>
      <c r="H53" s="5">
        <f t="shared" si="3"/>
        <v>0.2857142857142857</v>
      </c>
      <c r="I53">
        <v>367</v>
      </c>
      <c r="J53">
        <v>153</v>
      </c>
      <c r="K53" s="5">
        <f t="shared" si="4"/>
        <v>0.29423076923076924</v>
      </c>
      <c r="L53">
        <v>854</v>
      </c>
      <c r="M53">
        <v>255</v>
      </c>
      <c r="N53" s="5">
        <f t="shared" si="5"/>
        <v>0.22993688007213706</v>
      </c>
      <c r="O53">
        <v>149</v>
      </c>
      <c r="P53">
        <v>33</v>
      </c>
      <c r="Q53" s="5">
        <f t="shared" si="6"/>
        <v>0.18131868131868131</v>
      </c>
      <c r="R53">
        <v>3398</v>
      </c>
      <c r="S53">
        <v>331</v>
      </c>
      <c r="T53">
        <v>97</v>
      </c>
      <c r="U53" s="5">
        <f t="shared" si="16"/>
        <v>0.49339334978945842</v>
      </c>
      <c r="V53" s="5">
        <f t="shared" si="17"/>
        <v>0.24142961342086069</v>
      </c>
      <c r="W53">
        <v>1040</v>
      </c>
      <c r="X53">
        <v>99</v>
      </c>
      <c r="Y53" s="5">
        <f t="shared" si="18"/>
        <v>2.9134785167745734E-2</v>
      </c>
      <c r="Z53" s="5">
        <f t="shared" si="19"/>
        <v>1.4374909249310295E-2</v>
      </c>
      <c r="AA53" s="5">
        <f t="shared" si="20"/>
        <v>1.010204081632653E-2</v>
      </c>
      <c r="AB53" s="5">
        <f t="shared" si="21"/>
        <v>0.38051020408163266</v>
      </c>
      <c r="AC53">
        <v>136</v>
      </c>
      <c r="AD53">
        <v>9</v>
      </c>
      <c r="AE53">
        <v>9</v>
      </c>
      <c r="AF53" s="5">
        <f t="shared" si="22"/>
        <v>2.1176470588235293E-2</v>
      </c>
      <c r="AG53" s="5">
        <f t="shared" si="23"/>
        <v>1.3493253373313344E-2</v>
      </c>
      <c r="AH53" s="5">
        <f t="shared" si="24"/>
        <v>9.0909090909090912E-2</v>
      </c>
      <c r="AI53">
        <v>0</v>
      </c>
      <c r="AK53">
        <v>12811</v>
      </c>
      <c r="AL53">
        <v>9800</v>
      </c>
      <c r="AM53">
        <v>4</v>
      </c>
      <c r="AN53">
        <v>4</v>
      </c>
      <c r="AO53" s="5">
        <f t="shared" si="25"/>
        <v>1.5686274509803921E-2</v>
      </c>
      <c r="AP53" s="5">
        <f t="shared" si="26"/>
        <v>3.6068530207394047E-3</v>
      </c>
      <c r="AQ53">
        <v>0</v>
      </c>
      <c r="AR53">
        <v>3873</v>
      </c>
      <c r="AS53">
        <v>2569</v>
      </c>
      <c r="AT53">
        <v>1304</v>
      </c>
      <c r="AU53">
        <v>97</v>
      </c>
      <c r="AV53">
        <v>0</v>
      </c>
    </row>
    <row r="54" spans="1:48" x14ac:dyDescent="0.25">
      <c r="A54" s="4">
        <v>43984</v>
      </c>
      <c r="B54">
        <v>3417</v>
      </c>
      <c r="C54">
        <v>242</v>
      </c>
      <c r="D54">
        <v>421</v>
      </c>
      <c r="E54" s="5">
        <f t="shared" si="2"/>
        <v>0.63499245852187025</v>
      </c>
      <c r="F54">
        <v>61</v>
      </c>
      <c r="G54">
        <v>28</v>
      </c>
      <c r="H54" s="5">
        <f t="shared" si="3"/>
        <v>0.3146067415730337</v>
      </c>
      <c r="I54">
        <v>341</v>
      </c>
      <c r="J54">
        <v>165</v>
      </c>
      <c r="K54" s="5">
        <f t="shared" si="4"/>
        <v>0.32608695652173914</v>
      </c>
      <c r="L54">
        <v>884</v>
      </c>
      <c r="M54">
        <v>268</v>
      </c>
      <c r="N54" s="5">
        <f t="shared" si="5"/>
        <v>0.2326388888888889</v>
      </c>
      <c r="O54">
        <v>139</v>
      </c>
      <c r="P54">
        <v>29</v>
      </c>
      <c r="Q54" s="5">
        <f t="shared" si="6"/>
        <v>0.17261904761904762</v>
      </c>
      <c r="R54">
        <v>3497</v>
      </c>
      <c r="S54">
        <v>335</v>
      </c>
      <c r="T54">
        <v>62</v>
      </c>
      <c r="U54" s="5">
        <f t="shared" si="16"/>
        <v>0.50578536303153021</v>
      </c>
      <c r="V54" s="5">
        <f t="shared" si="17"/>
        <v>0.24100719424460432</v>
      </c>
      <c r="W54">
        <v>1055</v>
      </c>
      <c r="X54">
        <v>106</v>
      </c>
      <c r="Y54" s="5">
        <f t="shared" si="18"/>
        <v>3.0311695739205034E-2</v>
      </c>
      <c r="Z54" s="5">
        <f t="shared" si="19"/>
        <v>1.5331212033555105E-2</v>
      </c>
      <c r="AA54" s="5">
        <f t="shared" si="20"/>
        <v>1.0816326530612244E-2</v>
      </c>
      <c r="AB54" s="5">
        <f t="shared" si="21"/>
        <v>0.39102040816326533</v>
      </c>
      <c r="AC54">
        <v>138</v>
      </c>
      <c r="AD54">
        <v>17</v>
      </c>
      <c r="AE54">
        <v>17</v>
      </c>
      <c r="AF54" s="5">
        <f t="shared" si="22"/>
        <v>4.0380047505938245E-2</v>
      </c>
      <c r="AG54" s="5">
        <f t="shared" si="23"/>
        <v>2.564102564102564E-2</v>
      </c>
      <c r="AH54" s="5">
        <f t="shared" si="24"/>
        <v>0.16037735849056603</v>
      </c>
      <c r="AI54">
        <v>0</v>
      </c>
      <c r="AK54">
        <v>12811</v>
      </c>
      <c r="AL54">
        <v>9800</v>
      </c>
      <c r="AM54">
        <v>10</v>
      </c>
      <c r="AN54">
        <v>10</v>
      </c>
      <c r="AO54" s="5">
        <f t="shared" si="25"/>
        <v>3.7313432835820892E-2</v>
      </c>
      <c r="AP54" s="5">
        <f t="shared" si="26"/>
        <v>8.6805555555555559E-3</v>
      </c>
      <c r="AQ54">
        <v>0</v>
      </c>
      <c r="AR54">
        <v>3935</v>
      </c>
      <c r="AS54">
        <v>2630</v>
      </c>
      <c r="AT54">
        <v>1305</v>
      </c>
      <c r="AU54">
        <v>61</v>
      </c>
      <c r="AV54">
        <v>1</v>
      </c>
    </row>
    <row r="55" spans="1:48" x14ac:dyDescent="0.25">
      <c r="A55" s="4">
        <v>43985</v>
      </c>
      <c r="B55">
        <v>2894</v>
      </c>
      <c r="C55">
        <v>215</v>
      </c>
      <c r="D55">
        <v>425</v>
      </c>
      <c r="E55" s="5">
        <f t="shared" si="2"/>
        <v>0.6640625</v>
      </c>
      <c r="F55">
        <v>64</v>
      </c>
      <c r="G55">
        <v>30</v>
      </c>
      <c r="H55" s="5">
        <f t="shared" si="3"/>
        <v>0.31914893617021278</v>
      </c>
      <c r="I55">
        <v>349</v>
      </c>
      <c r="J55">
        <v>164</v>
      </c>
      <c r="K55" s="5">
        <f t="shared" si="4"/>
        <v>0.31968810916179335</v>
      </c>
      <c r="L55">
        <v>849</v>
      </c>
      <c r="M55">
        <v>248</v>
      </c>
      <c r="N55" s="5">
        <f t="shared" si="5"/>
        <v>0.22607110300820418</v>
      </c>
      <c r="O55">
        <v>136</v>
      </c>
      <c r="P55">
        <v>32</v>
      </c>
      <c r="Q55" s="5">
        <f t="shared" si="6"/>
        <v>0.19047619047619047</v>
      </c>
      <c r="R55">
        <v>3757</v>
      </c>
      <c r="S55">
        <v>339</v>
      </c>
      <c r="T55">
        <v>88</v>
      </c>
      <c r="U55" s="5">
        <f t="shared" si="16"/>
        <v>0.56487746203578404</v>
      </c>
      <c r="V55" s="5">
        <f t="shared" si="17"/>
        <v>0.26157407407407407</v>
      </c>
      <c r="W55">
        <v>957</v>
      </c>
      <c r="X55">
        <v>107</v>
      </c>
      <c r="Y55" s="5">
        <f t="shared" si="18"/>
        <v>2.848017034868246E-2</v>
      </c>
      <c r="Z55" s="5">
        <f t="shared" si="19"/>
        <v>1.6087806344910541E-2</v>
      </c>
      <c r="AA55" s="5">
        <f t="shared" si="20"/>
        <v>1.0918367346938776E-2</v>
      </c>
      <c r="AB55" s="5">
        <f t="shared" si="21"/>
        <v>0.4179591836734694</v>
      </c>
      <c r="AC55">
        <v>140</v>
      </c>
      <c r="AD55">
        <v>12</v>
      </c>
      <c r="AE55">
        <v>12</v>
      </c>
      <c r="AF55" s="5">
        <f t="shared" si="22"/>
        <v>2.823529411764706E-2</v>
      </c>
      <c r="AG55" s="5">
        <f t="shared" si="23"/>
        <v>1.8749999999999999E-2</v>
      </c>
      <c r="AH55" s="5">
        <f t="shared" si="24"/>
        <v>0.11214953271028037</v>
      </c>
      <c r="AI55">
        <v>0</v>
      </c>
      <c r="AK55">
        <v>12811</v>
      </c>
      <c r="AL55">
        <v>9800</v>
      </c>
      <c r="AM55">
        <v>7</v>
      </c>
      <c r="AN55">
        <v>7</v>
      </c>
      <c r="AO55" s="5">
        <f t="shared" si="25"/>
        <v>2.8225806451612902E-2</v>
      </c>
      <c r="AP55" s="5">
        <f t="shared" si="26"/>
        <v>6.3810391978122152E-3</v>
      </c>
      <c r="AQ55">
        <v>0</v>
      </c>
      <c r="AR55">
        <v>4023</v>
      </c>
      <c r="AS55">
        <v>2710</v>
      </c>
      <c r="AT55">
        <v>1313</v>
      </c>
      <c r="AU55">
        <v>80</v>
      </c>
      <c r="AV55">
        <v>8</v>
      </c>
    </row>
    <row r="56" spans="1:48" x14ac:dyDescent="0.25">
      <c r="A56" s="4">
        <v>43986</v>
      </c>
      <c r="B56">
        <v>3171</v>
      </c>
      <c r="C56">
        <v>245</v>
      </c>
      <c r="D56">
        <v>442</v>
      </c>
      <c r="E56" s="5">
        <f t="shared" si="2"/>
        <v>0.64337700145560406</v>
      </c>
      <c r="F56">
        <v>59</v>
      </c>
      <c r="G56">
        <v>35</v>
      </c>
      <c r="H56" s="5">
        <f t="shared" si="3"/>
        <v>0.37234042553191488</v>
      </c>
      <c r="I56">
        <v>354</v>
      </c>
      <c r="J56">
        <v>183</v>
      </c>
      <c r="K56" s="5">
        <f t="shared" si="4"/>
        <v>0.34078212290502791</v>
      </c>
      <c r="L56">
        <v>859</v>
      </c>
      <c r="M56">
        <v>269</v>
      </c>
      <c r="N56" s="5">
        <f t="shared" si="5"/>
        <v>0.23847517730496454</v>
      </c>
      <c r="O56">
        <v>138</v>
      </c>
      <c r="P56">
        <v>29</v>
      </c>
      <c r="Q56" s="5">
        <f t="shared" si="6"/>
        <v>0.17365269461077845</v>
      </c>
      <c r="R56">
        <v>3864</v>
      </c>
      <c r="S56">
        <v>363</v>
      </c>
      <c r="T56">
        <v>130</v>
      </c>
      <c r="U56" s="5">
        <f t="shared" si="16"/>
        <v>0.54925373134328359</v>
      </c>
      <c r="V56" s="5">
        <f t="shared" si="17"/>
        <v>0.26040172166427544</v>
      </c>
      <c r="W56">
        <v>1031</v>
      </c>
      <c r="X56">
        <v>114</v>
      </c>
      <c r="Y56" s="5">
        <f t="shared" si="18"/>
        <v>2.9503105590062112E-2</v>
      </c>
      <c r="Z56" s="5">
        <f t="shared" si="19"/>
        <v>1.6204690831556502E-2</v>
      </c>
      <c r="AA56" s="5">
        <f t="shared" si="20"/>
        <v>1.163265306122449E-2</v>
      </c>
      <c r="AB56" s="5">
        <f t="shared" si="21"/>
        <v>0.43132653061224491</v>
      </c>
      <c r="AC56">
        <v>140</v>
      </c>
      <c r="AD56">
        <v>15</v>
      </c>
      <c r="AE56">
        <v>15</v>
      </c>
      <c r="AF56" s="5">
        <f t="shared" si="22"/>
        <v>3.3936651583710405E-2</v>
      </c>
      <c r="AG56" s="5">
        <f t="shared" si="23"/>
        <v>2.1834061135371178E-2</v>
      </c>
      <c r="AH56" s="5">
        <f t="shared" si="24"/>
        <v>0.13157894736842105</v>
      </c>
      <c r="AI56">
        <v>0</v>
      </c>
      <c r="AK56">
        <v>12811</v>
      </c>
      <c r="AL56">
        <v>9800</v>
      </c>
      <c r="AM56">
        <v>9</v>
      </c>
      <c r="AN56">
        <v>9</v>
      </c>
      <c r="AO56" s="5">
        <f t="shared" si="25"/>
        <v>3.3457249070631967E-2</v>
      </c>
      <c r="AP56" s="5">
        <f t="shared" si="26"/>
        <v>7.9787234042553185E-3</v>
      </c>
      <c r="AQ56">
        <v>0</v>
      </c>
      <c r="AR56">
        <v>4508</v>
      </c>
      <c r="AS56">
        <v>3186</v>
      </c>
      <c r="AT56">
        <v>1322</v>
      </c>
      <c r="AU56">
        <v>121</v>
      </c>
      <c r="AV56">
        <v>9</v>
      </c>
    </row>
    <row r="57" spans="1:48" x14ac:dyDescent="0.25">
      <c r="A57" s="4">
        <v>43987</v>
      </c>
      <c r="B57">
        <v>3044</v>
      </c>
      <c r="C57">
        <v>231</v>
      </c>
      <c r="D57">
        <v>443</v>
      </c>
      <c r="E57" s="5">
        <f t="shared" si="2"/>
        <v>0.65727002967359049</v>
      </c>
      <c r="F57">
        <v>66</v>
      </c>
      <c r="G57">
        <v>31</v>
      </c>
      <c r="H57" s="5">
        <f t="shared" si="3"/>
        <v>0.31958762886597936</v>
      </c>
      <c r="I57">
        <v>346</v>
      </c>
      <c r="J57">
        <v>177</v>
      </c>
      <c r="K57" s="5">
        <f t="shared" si="4"/>
        <v>0.33843212237093689</v>
      </c>
      <c r="L57">
        <v>887</v>
      </c>
      <c r="M57">
        <v>254</v>
      </c>
      <c r="N57" s="5">
        <f t="shared" si="5"/>
        <v>0.22261174408413673</v>
      </c>
      <c r="O57">
        <v>146</v>
      </c>
      <c r="P57">
        <v>29</v>
      </c>
      <c r="Q57" s="5">
        <f t="shared" si="6"/>
        <v>0.1657142857142857</v>
      </c>
      <c r="R57">
        <v>3893</v>
      </c>
      <c r="S57">
        <v>379</v>
      </c>
      <c r="T57">
        <v>112</v>
      </c>
      <c r="U57" s="5">
        <f t="shared" si="16"/>
        <v>0.56119359953870551</v>
      </c>
      <c r="V57" s="5">
        <f t="shared" si="17"/>
        <v>0.26879432624113475</v>
      </c>
      <c r="W57">
        <v>1031</v>
      </c>
      <c r="X57">
        <v>116</v>
      </c>
      <c r="Y57" s="5">
        <f t="shared" si="18"/>
        <v>2.9797071667094787E-2</v>
      </c>
      <c r="Z57" s="5">
        <f t="shared" si="19"/>
        <v>1.6721925904569699E-2</v>
      </c>
      <c r="AA57" s="5">
        <f t="shared" si="20"/>
        <v>1.1836734693877551E-2</v>
      </c>
      <c r="AB57" s="5">
        <f t="shared" si="21"/>
        <v>0.43591836734693878</v>
      </c>
      <c r="AC57">
        <v>141</v>
      </c>
      <c r="AD57">
        <v>9</v>
      </c>
      <c r="AE57">
        <v>9</v>
      </c>
      <c r="AF57" s="5">
        <f t="shared" si="22"/>
        <v>2.0316027088036117E-2</v>
      </c>
      <c r="AG57" s="5">
        <f t="shared" si="23"/>
        <v>1.3353115727002967E-2</v>
      </c>
      <c r="AH57" s="5">
        <f t="shared" si="24"/>
        <v>7.7586206896551727E-2</v>
      </c>
      <c r="AI57">
        <v>0</v>
      </c>
      <c r="AK57">
        <v>12811</v>
      </c>
      <c r="AL57">
        <v>9800</v>
      </c>
      <c r="AM57">
        <v>7</v>
      </c>
      <c r="AN57">
        <v>7</v>
      </c>
      <c r="AO57" s="5">
        <f t="shared" si="25"/>
        <v>2.7559055118110236E-2</v>
      </c>
      <c r="AP57" s="5">
        <f t="shared" si="26"/>
        <v>6.1349693251533744E-3</v>
      </c>
      <c r="AQ57">
        <v>0</v>
      </c>
      <c r="AR57">
        <v>4620</v>
      </c>
      <c r="AS57">
        <v>3290</v>
      </c>
      <c r="AT57">
        <v>1330</v>
      </c>
      <c r="AU57">
        <v>104</v>
      </c>
      <c r="AV57">
        <v>8</v>
      </c>
    </row>
    <row r="58" spans="1:48" x14ac:dyDescent="0.25">
      <c r="A58" s="4">
        <v>43988</v>
      </c>
      <c r="B58">
        <v>3176</v>
      </c>
      <c r="C58">
        <v>228</v>
      </c>
      <c r="D58">
        <v>438</v>
      </c>
      <c r="E58" s="5">
        <f t="shared" si="2"/>
        <v>0.65765765765765771</v>
      </c>
      <c r="F58">
        <v>60</v>
      </c>
      <c r="G58">
        <v>28</v>
      </c>
      <c r="H58" s="5">
        <f t="shared" si="3"/>
        <v>0.31818181818181818</v>
      </c>
      <c r="I58">
        <v>349</v>
      </c>
      <c r="J58">
        <v>175</v>
      </c>
      <c r="K58" s="5">
        <f t="shared" si="4"/>
        <v>0.33396946564885494</v>
      </c>
      <c r="L58">
        <v>879</v>
      </c>
      <c r="M58">
        <v>250</v>
      </c>
      <c r="N58" s="5">
        <f t="shared" si="5"/>
        <v>0.22143489813994685</v>
      </c>
      <c r="O58">
        <v>147</v>
      </c>
      <c r="P58">
        <v>30</v>
      </c>
      <c r="Q58" s="5">
        <f t="shared" si="6"/>
        <v>0.16949152542372881</v>
      </c>
      <c r="R58">
        <v>3842</v>
      </c>
      <c r="S58">
        <v>377</v>
      </c>
      <c r="T58">
        <v>208</v>
      </c>
      <c r="U58" s="5">
        <f t="shared" si="16"/>
        <v>0.54744941578797379</v>
      </c>
      <c r="V58" s="5">
        <f t="shared" si="17"/>
        <v>0.27378358750907772</v>
      </c>
      <c r="W58">
        <v>1000</v>
      </c>
      <c r="X58">
        <v>100</v>
      </c>
      <c r="Y58" s="5">
        <f t="shared" si="18"/>
        <v>2.6028110359187923E-2</v>
      </c>
      <c r="Z58" s="5">
        <f t="shared" si="19"/>
        <v>1.4249073810202337E-2</v>
      </c>
      <c r="AA58" s="5">
        <f t="shared" si="20"/>
        <v>1.020408163265306E-2</v>
      </c>
      <c r="AB58" s="5">
        <f t="shared" si="21"/>
        <v>0.43051020408163265</v>
      </c>
      <c r="AC58">
        <v>142</v>
      </c>
      <c r="AD58">
        <v>7</v>
      </c>
      <c r="AE58">
        <v>7</v>
      </c>
      <c r="AF58" s="5">
        <f t="shared" si="22"/>
        <v>1.5981735159817351E-2</v>
      </c>
      <c r="AG58" s="5">
        <f t="shared" si="23"/>
        <v>1.0510510510510511E-2</v>
      </c>
      <c r="AH58" s="5">
        <f t="shared" si="24"/>
        <v>7.0000000000000007E-2</v>
      </c>
      <c r="AI58">
        <v>0</v>
      </c>
      <c r="AK58">
        <v>12811</v>
      </c>
      <c r="AL58">
        <v>9800</v>
      </c>
      <c r="AM58">
        <v>4</v>
      </c>
      <c r="AN58">
        <v>4</v>
      </c>
      <c r="AO58" s="5">
        <f t="shared" si="25"/>
        <v>1.6E-2</v>
      </c>
      <c r="AP58" s="5">
        <f t="shared" si="26"/>
        <v>3.5429583702391498E-3</v>
      </c>
      <c r="AQ58">
        <v>0</v>
      </c>
      <c r="AR58">
        <v>4915</v>
      </c>
      <c r="AS58">
        <v>3555</v>
      </c>
      <c r="AT58">
        <v>1360</v>
      </c>
      <c r="AU58">
        <v>178</v>
      </c>
      <c r="AV58">
        <v>30</v>
      </c>
    </row>
    <row r="59" spans="1:48" x14ac:dyDescent="0.25">
      <c r="A59" s="4">
        <v>43989</v>
      </c>
      <c r="B59">
        <v>3146</v>
      </c>
      <c r="C59">
        <v>242</v>
      </c>
      <c r="D59">
        <v>416</v>
      </c>
      <c r="E59" s="5">
        <f t="shared" si="2"/>
        <v>0.63221884498480241</v>
      </c>
      <c r="F59">
        <v>68</v>
      </c>
      <c r="G59">
        <v>29</v>
      </c>
      <c r="H59" s="5">
        <f t="shared" si="3"/>
        <v>0.29896907216494845</v>
      </c>
      <c r="I59">
        <v>350</v>
      </c>
      <c r="J59">
        <v>161</v>
      </c>
      <c r="K59" s="5">
        <f t="shared" si="4"/>
        <v>0.31506849315068491</v>
      </c>
      <c r="L59">
        <v>843</v>
      </c>
      <c r="M59">
        <v>262</v>
      </c>
      <c r="N59" s="5">
        <f t="shared" si="5"/>
        <v>0.23710407239819004</v>
      </c>
      <c r="O59">
        <v>150</v>
      </c>
      <c r="P59">
        <v>26</v>
      </c>
      <c r="Q59" s="5">
        <f t="shared" si="6"/>
        <v>0.14772727272727273</v>
      </c>
      <c r="R59">
        <v>3675</v>
      </c>
      <c r="S59">
        <v>369</v>
      </c>
      <c r="T59">
        <v>70</v>
      </c>
      <c r="U59" s="5">
        <f t="shared" si="16"/>
        <v>0.53877730538044277</v>
      </c>
      <c r="V59" s="5">
        <f t="shared" si="17"/>
        <v>0.27557879014189696</v>
      </c>
      <c r="W59">
        <v>970</v>
      </c>
      <c r="X59">
        <v>105</v>
      </c>
      <c r="Y59" s="5">
        <f t="shared" si="18"/>
        <v>2.8571428571428571E-2</v>
      </c>
      <c r="Z59" s="5">
        <f t="shared" si="19"/>
        <v>1.5393637296584078E-2</v>
      </c>
      <c r="AA59" s="5">
        <f t="shared" si="20"/>
        <v>1.0714285714285714E-2</v>
      </c>
      <c r="AB59" s="5">
        <f t="shared" si="21"/>
        <v>0.4126530612244898</v>
      </c>
      <c r="AC59">
        <v>142</v>
      </c>
      <c r="AD59">
        <v>6</v>
      </c>
      <c r="AE59">
        <v>6</v>
      </c>
      <c r="AF59" s="5">
        <f t="shared" si="22"/>
        <v>1.4423076923076924E-2</v>
      </c>
      <c r="AG59" s="5">
        <f t="shared" si="23"/>
        <v>9.11854103343465E-3</v>
      </c>
      <c r="AH59" s="5">
        <f t="shared" si="24"/>
        <v>5.7142857142857141E-2</v>
      </c>
      <c r="AI59">
        <v>0</v>
      </c>
      <c r="AK59">
        <v>12811</v>
      </c>
      <c r="AL59">
        <v>9800</v>
      </c>
      <c r="AM59">
        <v>7</v>
      </c>
      <c r="AN59">
        <v>7</v>
      </c>
      <c r="AO59" s="5">
        <f t="shared" si="25"/>
        <v>2.6717557251908396E-2</v>
      </c>
      <c r="AP59" s="5">
        <f t="shared" si="26"/>
        <v>6.3348416289592761E-3</v>
      </c>
      <c r="AQ59">
        <v>0</v>
      </c>
      <c r="AR59">
        <v>4985</v>
      </c>
      <c r="AS59">
        <v>3621</v>
      </c>
      <c r="AT59">
        <v>1364</v>
      </c>
      <c r="AU59">
        <v>66</v>
      </c>
      <c r="AV59">
        <v>4</v>
      </c>
    </row>
    <row r="60" spans="1:48" x14ac:dyDescent="0.25">
      <c r="A60" s="4">
        <v>43990</v>
      </c>
      <c r="B60">
        <v>3324</v>
      </c>
      <c r="C60">
        <v>258</v>
      </c>
      <c r="D60">
        <v>421</v>
      </c>
      <c r="E60" s="5">
        <f t="shared" si="2"/>
        <v>0.62002945508100149</v>
      </c>
      <c r="F60">
        <v>62</v>
      </c>
      <c r="G60">
        <v>32</v>
      </c>
      <c r="H60" s="5">
        <f t="shared" si="3"/>
        <v>0.34042553191489361</v>
      </c>
      <c r="I60">
        <v>363</v>
      </c>
      <c r="J60">
        <v>201</v>
      </c>
      <c r="K60" s="5">
        <f t="shared" si="4"/>
        <v>0.35638297872340424</v>
      </c>
      <c r="L60">
        <v>869</v>
      </c>
      <c r="M60">
        <v>247</v>
      </c>
      <c r="N60" s="5">
        <f t="shared" si="5"/>
        <v>0.22132616487455198</v>
      </c>
      <c r="O60">
        <v>137</v>
      </c>
      <c r="P60">
        <v>30</v>
      </c>
      <c r="Q60" s="5">
        <f t="shared" si="6"/>
        <v>0.17964071856287425</v>
      </c>
      <c r="R60">
        <v>3599</v>
      </c>
      <c r="S60">
        <v>349</v>
      </c>
      <c r="T60">
        <v>61</v>
      </c>
      <c r="U60" s="5">
        <f t="shared" si="16"/>
        <v>0.51986133179257543</v>
      </c>
      <c r="V60" s="5">
        <f t="shared" si="17"/>
        <v>0.248045486851457</v>
      </c>
      <c r="W60">
        <v>1058</v>
      </c>
      <c r="X60">
        <v>107</v>
      </c>
      <c r="Y60" s="5">
        <f t="shared" si="18"/>
        <v>2.97304806890803E-2</v>
      </c>
      <c r="Z60" s="5">
        <f t="shared" si="19"/>
        <v>1.5455727285858731E-2</v>
      </c>
      <c r="AA60" s="5">
        <f t="shared" si="20"/>
        <v>1.0918367346938776E-2</v>
      </c>
      <c r="AB60" s="5">
        <f t="shared" si="21"/>
        <v>0.40285714285714286</v>
      </c>
      <c r="AC60">
        <v>142</v>
      </c>
      <c r="AD60">
        <v>8</v>
      </c>
      <c r="AE60">
        <v>8</v>
      </c>
      <c r="AF60" s="5">
        <f t="shared" si="22"/>
        <v>1.9002375296912115E-2</v>
      </c>
      <c r="AG60" s="5">
        <f t="shared" si="23"/>
        <v>1.1782032400589101E-2</v>
      </c>
      <c r="AH60" s="5">
        <f t="shared" si="24"/>
        <v>7.476635514018691E-2</v>
      </c>
      <c r="AI60">
        <v>0</v>
      </c>
      <c r="AK60">
        <v>12811</v>
      </c>
      <c r="AL60">
        <v>9800</v>
      </c>
      <c r="AM60">
        <v>7</v>
      </c>
      <c r="AN60">
        <v>7</v>
      </c>
      <c r="AO60" s="5">
        <f t="shared" si="25"/>
        <v>2.8340080971659919E-2</v>
      </c>
      <c r="AP60" s="5">
        <f t="shared" si="26"/>
        <v>6.2724014336917565E-3</v>
      </c>
      <c r="AQ60">
        <v>0</v>
      </c>
      <c r="AR60">
        <v>5046</v>
      </c>
      <c r="AS60">
        <v>3673</v>
      </c>
      <c r="AT60">
        <v>1373</v>
      </c>
      <c r="AU60">
        <v>52</v>
      </c>
      <c r="AV60">
        <v>9</v>
      </c>
    </row>
    <row r="61" spans="1:48" x14ac:dyDescent="0.25">
      <c r="A61" s="4">
        <v>43991</v>
      </c>
      <c r="B61">
        <v>3211</v>
      </c>
      <c r="C61">
        <v>244</v>
      </c>
      <c r="D61">
        <v>427</v>
      </c>
      <c r="E61" s="5">
        <f t="shared" si="2"/>
        <v>0.63636363636363635</v>
      </c>
      <c r="F61">
        <v>62</v>
      </c>
      <c r="G61">
        <v>29</v>
      </c>
      <c r="H61" s="5">
        <f t="shared" si="3"/>
        <v>0.31868131868131866</v>
      </c>
      <c r="I61">
        <v>357</v>
      </c>
      <c r="J61">
        <v>187</v>
      </c>
      <c r="K61" s="5">
        <f t="shared" si="4"/>
        <v>0.34375</v>
      </c>
      <c r="L61">
        <v>862</v>
      </c>
      <c r="M61">
        <v>269</v>
      </c>
      <c r="N61" s="5">
        <f t="shared" si="5"/>
        <v>0.23784261715296198</v>
      </c>
      <c r="O61">
        <v>137</v>
      </c>
      <c r="P61">
        <v>31</v>
      </c>
      <c r="Q61" s="5">
        <f t="shared" si="6"/>
        <v>0.18452380952380953</v>
      </c>
      <c r="R61">
        <v>3587</v>
      </c>
      <c r="S61">
        <v>342</v>
      </c>
      <c r="T61">
        <v>109</v>
      </c>
      <c r="U61" s="5">
        <f t="shared" si="16"/>
        <v>0.5276551927037364</v>
      </c>
      <c r="V61" s="5">
        <f t="shared" si="17"/>
        <v>0.24728850325379609</v>
      </c>
      <c r="W61">
        <v>1041</v>
      </c>
      <c r="X61">
        <v>95</v>
      </c>
      <c r="Y61" s="5">
        <f t="shared" si="18"/>
        <v>2.6484527460273209E-2</v>
      </c>
      <c r="Z61" s="5">
        <f t="shared" si="19"/>
        <v>1.3974698440717859E-2</v>
      </c>
      <c r="AA61" s="5">
        <f t="shared" si="20"/>
        <v>9.6938775510204082E-3</v>
      </c>
      <c r="AB61" s="5">
        <f t="shared" si="21"/>
        <v>0.40091836734693875</v>
      </c>
      <c r="AC61">
        <v>142</v>
      </c>
      <c r="AD61">
        <v>9</v>
      </c>
      <c r="AE61">
        <v>0</v>
      </c>
      <c r="AF61" s="5">
        <f t="shared" si="22"/>
        <v>0</v>
      </c>
      <c r="AG61" s="5">
        <f t="shared" si="23"/>
        <v>0</v>
      </c>
      <c r="AH61" s="5">
        <f t="shared" si="24"/>
        <v>0</v>
      </c>
      <c r="AI61">
        <v>0</v>
      </c>
      <c r="AK61">
        <v>12811</v>
      </c>
      <c r="AL61">
        <v>9800</v>
      </c>
      <c r="AM61">
        <v>6</v>
      </c>
      <c r="AN61">
        <v>6</v>
      </c>
      <c r="AO61" s="5">
        <f t="shared" si="25"/>
        <v>2.2304832713754646E-2</v>
      </c>
      <c r="AP61" s="5">
        <f t="shared" si="26"/>
        <v>5.3050397877984082E-3</v>
      </c>
      <c r="AQ61">
        <v>0</v>
      </c>
      <c r="AR61">
        <v>5185</v>
      </c>
      <c r="AS61">
        <v>3799</v>
      </c>
      <c r="AT61">
        <v>1386</v>
      </c>
      <c r="AU61">
        <v>96</v>
      </c>
      <c r="AV61">
        <v>13</v>
      </c>
    </row>
    <row r="62" spans="1:48" x14ac:dyDescent="0.25">
      <c r="A62" s="4">
        <v>43992</v>
      </c>
      <c r="B62">
        <v>3821</v>
      </c>
      <c r="C62">
        <v>220</v>
      </c>
      <c r="D62">
        <v>400</v>
      </c>
      <c r="E62" s="5">
        <f t="shared" si="2"/>
        <v>0.64516129032258063</v>
      </c>
      <c r="F62">
        <v>71</v>
      </c>
      <c r="G62">
        <v>24</v>
      </c>
      <c r="H62" s="5">
        <f t="shared" si="3"/>
        <v>0.25263157894736843</v>
      </c>
      <c r="I62">
        <v>367</v>
      </c>
      <c r="J62">
        <v>168</v>
      </c>
      <c r="K62" s="5">
        <f t="shared" si="4"/>
        <v>0.31401869158878504</v>
      </c>
      <c r="L62">
        <v>837</v>
      </c>
      <c r="M62">
        <v>300</v>
      </c>
      <c r="N62" s="5">
        <f t="shared" si="5"/>
        <v>0.26385224274406333</v>
      </c>
      <c r="O62">
        <v>140</v>
      </c>
      <c r="P62">
        <v>29</v>
      </c>
      <c r="Q62" s="5">
        <f t="shared" si="6"/>
        <v>0.17159763313609466</v>
      </c>
      <c r="R62">
        <v>3821</v>
      </c>
      <c r="S62">
        <v>343</v>
      </c>
      <c r="T62">
        <v>122</v>
      </c>
      <c r="U62" s="5">
        <f t="shared" si="16"/>
        <v>0.5</v>
      </c>
      <c r="V62" s="5">
        <f t="shared" si="17"/>
        <v>0.24963609898107714</v>
      </c>
      <c r="W62">
        <v>1031</v>
      </c>
      <c r="X62">
        <v>97</v>
      </c>
      <c r="Y62" s="5">
        <f t="shared" si="18"/>
        <v>2.5386024600889821E-2</v>
      </c>
      <c r="Z62" s="5">
        <f t="shared" si="19"/>
        <v>1.269301230044491E-2</v>
      </c>
      <c r="AA62" s="5">
        <f t="shared" si="20"/>
        <v>9.8979591836734701E-3</v>
      </c>
      <c r="AB62" s="5">
        <f t="shared" si="21"/>
        <v>0.42489795918367346</v>
      </c>
      <c r="AC62">
        <v>143</v>
      </c>
      <c r="AD62">
        <v>8</v>
      </c>
      <c r="AE62">
        <v>8</v>
      </c>
      <c r="AF62" s="5">
        <f t="shared" si="22"/>
        <v>0.02</v>
      </c>
      <c r="AG62" s="5">
        <f t="shared" si="23"/>
        <v>1.2903225806451613E-2</v>
      </c>
      <c r="AH62" s="5">
        <f t="shared" si="24"/>
        <v>8.247422680412371E-2</v>
      </c>
      <c r="AI62">
        <v>0</v>
      </c>
      <c r="AK62">
        <v>12811</v>
      </c>
      <c r="AL62">
        <v>9800</v>
      </c>
      <c r="AM62">
        <v>5</v>
      </c>
      <c r="AN62">
        <v>5</v>
      </c>
      <c r="AO62" s="5">
        <f t="shared" si="25"/>
        <v>1.6666666666666666E-2</v>
      </c>
      <c r="AP62" s="7">
        <f t="shared" si="26"/>
        <v>4.3975373790677225E-3</v>
      </c>
      <c r="AQ62">
        <v>0</v>
      </c>
      <c r="AR62">
        <v>5329</v>
      </c>
      <c r="AS62">
        <v>3927</v>
      </c>
      <c r="AT62">
        <v>1402</v>
      </c>
      <c r="AU62">
        <v>106</v>
      </c>
      <c r="AV62">
        <v>16</v>
      </c>
    </row>
    <row r="63" spans="1:48" x14ac:dyDescent="0.25">
      <c r="A63" s="4">
        <v>43993</v>
      </c>
      <c r="B63">
        <v>2903</v>
      </c>
      <c r="C63">
        <v>210</v>
      </c>
      <c r="D63">
        <v>453</v>
      </c>
      <c r="E63" s="5">
        <f t="shared" si="2"/>
        <v>0.68325791855203621</v>
      </c>
      <c r="F63">
        <v>69</v>
      </c>
      <c r="G63">
        <v>27</v>
      </c>
      <c r="H63" s="5">
        <f t="shared" si="3"/>
        <v>0.28125</v>
      </c>
      <c r="I63">
        <v>354</v>
      </c>
      <c r="J63">
        <v>178</v>
      </c>
      <c r="K63" s="5">
        <f t="shared" si="4"/>
        <v>0.33458646616541354</v>
      </c>
      <c r="L63">
        <v>887</v>
      </c>
      <c r="M63">
        <v>284</v>
      </c>
      <c r="N63" s="5">
        <f t="shared" si="5"/>
        <v>0.24252775405636209</v>
      </c>
      <c r="O63">
        <v>142</v>
      </c>
      <c r="P63">
        <v>32</v>
      </c>
      <c r="Q63" s="5">
        <f t="shared" si="6"/>
        <v>0.18390804597701149</v>
      </c>
      <c r="R63">
        <v>3953</v>
      </c>
      <c r="S63">
        <v>360</v>
      </c>
      <c r="T63">
        <v>1</v>
      </c>
      <c r="U63" s="5">
        <f t="shared" si="16"/>
        <v>0.57657526254375724</v>
      </c>
      <c r="V63" s="5">
        <f t="shared" si="17"/>
        <v>0.2608695652173913</v>
      </c>
      <c r="W63">
        <v>1020</v>
      </c>
      <c r="X63">
        <v>91</v>
      </c>
      <c r="Y63" s="5">
        <f t="shared" si="18"/>
        <v>2.302049076650645E-2</v>
      </c>
      <c r="Z63" s="5">
        <f t="shared" si="19"/>
        <v>1.3273045507584598E-2</v>
      </c>
      <c r="AA63" s="5">
        <f t="shared" si="20"/>
        <v>9.285714285714286E-3</v>
      </c>
      <c r="AB63" s="5">
        <f t="shared" si="21"/>
        <v>0.44010204081632653</v>
      </c>
      <c r="AC63">
        <v>144</v>
      </c>
      <c r="AD63">
        <v>7</v>
      </c>
      <c r="AE63">
        <v>7</v>
      </c>
      <c r="AF63" s="5">
        <f t="shared" si="22"/>
        <v>1.5452538631346579E-2</v>
      </c>
      <c r="AG63" s="5">
        <f t="shared" si="23"/>
        <v>1.0558069381598794E-2</v>
      </c>
      <c r="AH63" s="5">
        <f t="shared" si="24"/>
        <v>7.6923076923076927E-2</v>
      </c>
      <c r="AI63">
        <v>0</v>
      </c>
      <c r="AK63">
        <v>12811</v>
      </c>
      <c r="AL63">
        <v>9800</v>
      </c>
      <c r="AM63">
        <v>4</v>
      </c>
      <c r="AN63">
        <v>4</v>
      </c>
      <c r="AO63" s="5">
        <f t="shared" si="25"/>
        <v>1.4084507042253521E-2</v>
      </c>
      <c r="AP63" s="7">
        <f t="shared" si="26"/>
        <v>3.4158838599487617E-3</v>
      </c>
      <c r="AQ63">
        <v>0</v>
      </c>
      <c r="AR63">
        <v>1403</v>
      </c>
      <c r="AS63">
        <v>3949</v>
      </c>
      <c r="AT63">
        <v>1403</v>
      </c>
      <c r="AU63">
        <v>22</v>
      </c>
      <c r="AV63">
        <v>1</v>
      </c>
    </row>
    <row r="64" spans="1:48" x14ac:dyDescent="0.25">
      <c r="A64" s="4">
        <v>43994</v>
      </c>
      <c r="B64">
        <v>3000</v>
      </c>
      <c r="C64">
        <v>239</v>
      </c>
      <c r="D64">
        <v>454</v>
      </c>
      <c r="E64" s="5">
        <f t="shared" si="2"/>
        <v>0.65512265512265511</v>
      </c>
      <c r="F64">
        <v>68</v>
      </c>
      <c r="G64">
        <v>23</v>
      </c>
      <c r="H64" s="5">
        <f t="shared" si="3"/>
        <v>0.25274725274725274</v>
      </c>
      <c r="I64">
        <v>354</v>
      </c>
      <c r="J64">
        <v>189</v>
      </c>
      <c r="K64" s="5">
        <f t="shared" si="4"/>
        <v>0.34806629834254144</v>
      </c>
      <c r="L64">
        <v>866</v>
      </c>
      <c r="M64">
        <v>279</v>
      </c>
      <c r="N64" s="5">
        <f t="shared" si="5"/>
        <v>0.24366812227074236</v>
      </c>
      <c r="O64">
        <v>136</v>
      </c>
      <c r="P64">
        <v>34</v>
      </c>
      <c r="Q64" s="5">
        <f t="shared" si="6"/>
        <v>0.2</v>
      </c>
      <c r="R64">
        <v>4023</v>
      </c>
      <c r="S64">
        <v>352</v>
      </c>
      <c r="T64">
        <v>13</v>
      </c>
      <c r="U64" s="5">
        <f t="shared" si="16"/>
        <v>0.57283212302434861</v>
      </c>
      <c r="V64" s="5">
        <f t="shared" si="17"/>
        <v>0.25997045790251105</v>
      </c>
      <c r="W64">
        <v>1002</v>
      </c>
      <c r="X64">
        <v>92</v>
      </c>
      <c r="Y64" s="5">
        <f t="shared" si="18"/>
        <v>2.2868506089982601E-2</v>
      </c>
      <c r="Z64" s="5">
        <f t="shared" si="19"/>
        <v>1.3099814893919978E-2</v>
      </c>
      <c r="AA64" s="5">
        <f t="shared" si="20"/>
        <v>9.3877551020408161E-3</v>
      </c>
      <c r="AB64" s="5">
        <f t="shared" si="21"/>
        <v>0.44642857142857145</v>
      </c>
      <c r="AC64">
        <v>146</v>
      </c>
      <c r="AD64">
        <v>3</v>
      </c>
      <c r="AE64">
        <v>3</v>
      </c>
      <c r="AF64" s="5">
        <f t="shared" si="22"/>
        <v>6.6079295154185024E-3</v>
      </c>
      <c r="AG64" s="5">
        <f t="shared" si="23"/>
        <v>4.329004329004329E-3</v>
      </c>
      <c r="AH64" s="5">
        <f t="shared" si="24"/>
        <v>3.2608695652173912E-2</v>
      </c>
      <c r="AI64">
        <v>0</v>
      </c>
      <c r="AK64">
        <v>12811</v>
      </c>
      <c r="AL64">
        <v>9800</v>
      </c>
      <c r="AM64">
        <v>4</v>
      </c>
      <c r="AN64">
        <v>4</v>
      </c>
      <c r="AO64" s="5">
        <f t="shared" si="25"/>
        <v>1.4336917562724014E-2</v>
      </c>
      <c r="AP64" s="7">
        <f t="shared" si="26"/>
        <v>3.4934497816593887E-3</v>
      </c>
      <c r="AQ64">
        <v>0</v>
      </c>
      <c r="AR64">
        <v>1443</v>
      </c>
      <c r="AS64">
        <v>4093</v>
      </c>
      <c r="AT64">
        <v>1443</v>
      </c>
      <c r="AU64">
        <v>86</v>
      </c>
      <c r="AV64">
        <v>13</v>
      </c>
    </row>
    <row r="65" spans="1:48" x14ac:dyDescent="0.25">
      <c r="A65" s="4">
        <v>43995</v>
      </c>
      <c r="B65">
        <v>2985</v>
      </c>
      <c r="C65">
        <v>248</v>
      </c>
      <c r="D65">
        <v>443</v>
      </c>
      <c r="E65" s="5">
        <f t="shared" si="2"/>
        <v>0.6410998552821997</v>
      </c>
      <c r="F65">
        <v>69</v>
      </c>
      <c r="G65">
        <v>24</v>
      </c>
      <c r="H65" s="5">
        <f t="shared" si="3"/>
        <v>0.25806451612903225</v>
      </c>
      <c r="I65">
        <v>338</v>
      </c>
      <c r="J65">
        <v>194</v>
      </c>
      <c r="K65" s="5">
        <f t="shared" si="4"/>
        <v>0.36466165413533835</v>
      </c>
      <c r="L65">
        <v>887</v>
      </c>
      <c r="M65">
        <v>275</v>
      </c>
      <c r="N65" s="5">
        <f t="shared" si="5"/>
        <v>0.23666092943201378</v>
      </c>
      <c r="O65">
        <v>131</v>
      </c>
      <c r="P65">
        <v>36</v>
      </c>
      <c r="Q65" s="5">
        <f t="shared" si="6"/>
        <v>0.21556886227544911</v>
      </c>
      <c r="R65">
        <v>4013</v>
      </c>
      <c r="S65">
        <v>356</v>
      </c>
      <c r="T65">
        <v>8</v>
      </c>
      <c r="U65" s="5">
        <f t="shared" si="16"/>
        <v>0.57344955701629041</v>
      </c>
      <c r="V65" s="5">
        <f t="shared" si="17"/>
        <v>0.25834542815674894</v>
      </c>
      <c r="W65">
        <v>1022</v>
      </c>
      <c r="X65">
        <v>117</v>
      </c>
      <c r="Y65" s="5">
        <f t="shared" si="18"/>
        <v>2.9155245452280088E-2</v>
      </c>
      <c r="Z65" s="5">
        <f t="shared" si="19"/>
        <v>1.6719062589311232E-2</v>
      </c>
      <c r="AA65" s="5">
        <f t="shared" si="20"/>
        <v>1.1938775510204081E-2</v>
      </c>
      <c r="AB65" s="5">
        <f t="shared" si="21"/>
        <v>0.44581632653061226</v>
      </c>
      <c r="AC65">
        <v>146</v>
      </c>
      <c r="AD65">
        <v>4</v>
      </c>
      <c r="AE65">
        <v>4</v>
      </c>
      <c r="AF65" s="5">
        <f t="shared" si="22"/>
        <v>9.0293453724604959E-3</v>
      </c>
      <c r="AG65" s="5">
        <f t="shared" si="23"/>
        <v>5.7887120115774236E-3</v>
      </c>
      <c r="AH65" s="5">
        <f t="shared" si="24"/>
        <v>3.4188034188034191E-2</v>
      </c>
      <c r="AI65">
        <v>0</v>
      </c>
      <c r="AK65">
        <v>12811</v>
      </c>
      <c r="AL65">
        <v>9800</v>
      </c>
      <c r="AM65">
        <v>3</v>
      </c>
      <c r="AN65">
        <v>3</v>
      </c>
      <c r="AO65" s="5">
        <f t="shared" si="25"/>
        <v>1.090909090909091E-2</v>
      </c>
      <c r="AP65" s="7">
        <f t="shared" si="26"/>
        <v>2.5817555938037868E-3</v>
      </c>
      <c r="AQ65">
        <v>0</v>
      </c>
      <c r="AR65">
        <v>1460</v>
      </c>
      <c r="AS65">
        <v>4230</v>
      </c>
      <c r="AT65">
        <v>1460</v>
      </c>
      <c r="AU65">
        <v>109</v>
      </c>
      <c r="AV65">
        <v>8</v>
      </c>
    </row>
    <row r="66" spans="1:48" x14ac:dyDescent="0.25">
      <c r="A66" s="4">
        <v>43996</v>
      </c>
      <c r="B66">
        <v>3038</v>
      </c>
      <c r="C66">
        <v>235</v>
      </c>
      <c r="D66">
        <v>420</v>
      </c>
      <c r="E66" s="5">
        <f t="shared" si="2"/>
        <v>0.64122137404580148</v>
      </c>
      <c r="F66">
        <v>67</v>
      </c>
      <c r="G66">
        <v>23</v>
      </c>
      <c r="H66" s="5">
        <f t="shared" si="3"/>
        <v>0.25555555555555554</v>
      </c>
      <c r="I66">
        <v>347</v>
      </c>
      <c r="J66">
        <v>158</v>
      </c>
      <c r="K66" s="5">
        <f t="shared" si="4"/>
        <v>0.31287128712871287</v>
      </c>
      <c r="L66">
        <v>829</v>
      </c>
      <c r="M66">
        <v>284</v>
      </c>
      <c r="N66" s="5">
        <f t="shared" si="5"/>
        <v>0.25516621743036838</v>
      </c>
      <c r="O66">
        <v>128</v>
      </c>
      <c r="P66">
        <v>35</v>
      </c>
      <c r="Q66" s="5">
        <f t="shared" si="6"/>
        <v>0.21472392638036811</v>
      </c>
      <c r="R66">
        <v>3766</v>
      </c>
      <c r="S66">
        <v>319</v>
      </c>
      <c r="T66">
        <v>11</v>
      </c>
      <c r="U66" s="5">
        <f t="shared" ref="U66:U97" si="27">R66/(SUM(R66,B66))</f>
        <v>0.55349794238683125</v>
      </c>
      <c r="V66" s="5">
        <f t="shared" ref="V66:V93" si="28">S66/(SUM(S66,W66))</f>
        <v>0.24614197530864199</v>
      </c>
      <c r="W66">
        <v>977</v>
      </c>
      <c r="X66">
        <v>110</v>
      </c>
      <c r="Y66" s="5">
        <f t="shared" si="18"/>
        <v>2.9208709506107277E-2</v>
      </c>
      <c r="Z66" s="5">
        <f t="shared" si="19"/>
        <v>1.6166960611405056E-2</v>
      </c>
      <c r="AA66" s="5">
        <f t="shared" si="20"/>
        <v>1.1224489795918367E-2</v>
      </c>
      <c r="AB66" s="5">
        <f t="shared" si="21"/>
        <v>0.41683673469387755</v>
      </c>
      <c r="AC66">
        <v>147</v>
      </c>
      <c r="AD66">
        <v>6</v>
      </c>
      <c r="AE66">
        <v>6</v>
      </c>
      <c r="AF66" s="5">
        <f t="shared" si="22"/>
        <v>1.4285714285714285E-2</v>
      </c>
      <c r="AG66" s="5">
        <f t="shared" si="23"/>
        <v>9.1603053435114507E-3</v>
      </c>
      <c r="AH66" s="5">
        <f t="shared" si="24"/>
        <v>5.4545454545454543E-2</v>
      </c>
      <c r="AI66">
        <v>0</v>
      </c>
      <c r="AK66">
        <v>12811</v>
      </c>
      <c r="AL66">
        <v>9800</v>
      </c>
      <c r="AM66">
        <v>2</v>
      </c>
      <c r="AN66">
        <v>2</v>
      </c>
      <c r="AO66" s="5">
        <f t="shared" si="25"/>
        <v>7.0422535211267607E-3</v>
      </c>
      <c r="AP66" s="7">
        <f t="shared" si="26"/>
        <v>1.7969451931716084E-3</v>
      </c>
      <c r="AQ66">
        <v>0</v>
      </c>
      <c r="AR66">
        <v>1471</v>
      </c>
      <c r="AS66">
        <v>4340</v>
      </c>
      <c r="AT66">
        <v>1471</v>
      </c>
      <c r="AU66">
        <v>69</v>
      </c>
      <c r="AV66">
        <v>11</v>
      </c>
    </row>
    <row r="67" spans="1:48" x14ac:dyDescent="0.25">
      <c r="A67" s="4">
        <v>43997</v>
      </c>
      <c r="B67">
        <v>3213</v>
      </c>
      <c r="C67">
        <v>247</v>
      </c>
      <c r="D67">
        <v>427</v>
      </c>
      <c r="E67" s="5">
        <f t="shared" si="2"/>
        <v>0.63353115727002962</v>
      </c>
      <c r="F67">
        <v>75</v>
      </c>
      <c r="G67">
        <v>24</v>
      </c>
      <c r="H67" s="5">
        <f t="shared" si="3"/>
        <v>0.24242424242424243</v>
      </c>
      <c r="I67">
        <v>355</v>
      </c>
      <c r="J67">
        <v>171</v>
      </c>
      <c r="K67" s="5">
        <f t="shared" si="4"/>
        <v>0.32509505703422054</v>
      </c>
      <c r="L67">
        <v>876</v>
      </c>
      <c r="M67">
        <v>277</v>
      </c>
      <c r="N67" s="5">
        <f t="shared" si="5"/>
        <v>0.24024284475281873</v>
      </c>
      <c r="O67">
        <v>134</v>
      </c>
      <c r="P67">
        <v>31</v>
      </c>
      <c r="Q67" s="5">
        <f t="shared" si="6"/>
        <v>0.18787878787878787</v>
      </c>
      <c r="R67">
        <v>3588</v>
      </c>
      <c r="S67">
        <v>369</v>
      </c>
      <c r="T67">
        <v>6</v>
      </c>
      <c r="U67" s="5">
        <f t="shared" si="27"/>
        <v>0.52756947507719454</v>
      </c>
      <c r="V67" s="5">
        <f t="shared" si="28"/>
        <v>0.26059322033898308</v>
      </c>
      <c r="W67">
        <v>1047</v>
      </c>
      <c r="X67">
        <v>104</v>
      </c>
      <c r="Y67" s="5">
        <f t="shared" si="18"/>
        <v>2.8985507246376812E-2</v>
      </c>
      <c r="Z67" s="5">
        <f t="shared" si="19"/>
        <v>1.5291868842817233E-2</v>
      </c>
      <c r="AA67" s="5">
        <f t="shared" si="20"/>
        <v>1.0612244897959184E-2</v>
      </c>
      <c r="AB67" s="5">
        <f t="shared" si="21"/>
        <v>0.40377551020408164</v>
      </c>
      <c r="AC67">
        <v>147</v>
      </c>
      <c r="AD67">
        <v>8</v>
      </c>
      <c r="AE67">
        <v>8</v>
      </c>
      <c r="AF67" s="5">
        <f t="shared" si="22"/>
        <v>1.873536299765808E-2</v>
      </c>
      <c r="AG67" s="5">
        <f t="shared" si="23"/>
        <v>1.1869436201780416E-2</v>
      </c>
      <c r="AH67" s="5">
        <f t="shared" si="24"/>
        <v>7.6923076923076927E-2</v>
      </c>
      <c r="AI67">
        <v>0</v>
      </c>
      <c r="AK67">
        <v>12811</v>
      </c>
      <c r="AL67">
        <v>9800</v>
      </c>
      <c r="AM67">
        <v>2</v>
      </c>
      <c r="AN67">
        <v>2</v>
      </c>
      <c r="AO67" s="5">
        <f t="shared" si="25"/>
        <v>7.2202166064981952E-3</v>
      </c>
      <c r="AP67" s="7">
        <f t="shared" si="26"/>
        <v>1.7346053772766695E-3</v>
      </c>
      <c r="AQ67">
        <v>0</v>
      </c>
      <c r="AR67">
        <v>1477</v>
      </c>
      <c r="AS67">
        <v>4413</v>
      </c>
      <c r="AT67">
        <v>1477</v>
      </c>
      <c r="AU67">
        <v>47</v>
      </c>
      <c r="AV67">
        <v>6</v>
      </c>
    </row>
    <row r="68" spans="1:48" x14ac:dyDescent="0.25">
      <c r="A68" s="4">
        <v>43998</v>
      </c>
      <c r="B68">
        <v>3243</v>
      </c>
      <c r="C68">
        <v>242</v>
      </c>
      <c r="D68">
        <v>424</v>
      </c>
      <c r="E68" s="5">
        <f t="shared" si="2"/>
        <v>0.63663663663663661</v>
      </c>
      <c r="F68">
        <v>62</v>
      </c>
      <c r="G68">
        <v>28</v>
      </c>
      <c r="H68" s="5">
        <f t="shared" si="3"/>
        <v>0.31111111111111112</v>
      </c>
      <c r="I68">
        <v>343</v>
      </c>
      <c r="J68">
        <v>157</v>
      </c>
      <c r="K68" s="5">
        <f t="shared" si="4"/>
        <v>0.314</v>
      </c>
      <c r="L68">
        <v>894</v>
      </c>
      <c r="M68">
        <v>280</v>
      </c>
      <c r="N68" s="5">
        <f t="shared" si="5"/>
        <v>0.23850085178875638</v>
      </c>
      <c r="O68">
        <v>134</v>
      </c>
      <c r="P68">
        <v>28</v>
      </c>
      <c r="Q68" s="5">
        <f t="shared" si="6"/>
        <v>0.1728395061728395</v>
      </c>
      <c r="R68">
        <v>3646</v>
      </c>
      <c r="S68">
        <v>351</v>
      </c>
      <c r="T68">
        <v>2</v>
      </c>
      <c r="U68" s="5">
        <f t="shared" si="27"/>
        <v>0.52924952823341564</v>
      </c>
      <c r="V68" s="5">
        <f t="shared" si="28"/>
        <v>0.25490196078431371</v>
      </c>
      <c r="W68">
        <v>1026</v>
      </c>
      <c r="X68">
        <v>94</v>
      </c>
      <c r="Y68" s="5">
        <f t="shared" si="18"/>
        <v>2.578167855183763E-2</v>
      </c>
      <c r="Z68" s="5">
        <f t="shared" si="19"/>
        <v>1.3644941210625636E-2</v>
      </c>
      <c r="AA68" s="5">
        <f t="shared" si="20"/>
        <v>9.5918367346938781E-3</v>
      </c>
      <c r="AB68" s="5">
        <f t="shared" si="21"/>
        <v>0.40785714285714286</v>
      </c>
      <c r="AC68">
        <v>147</v>
      </c>
      <c r="AD68">
        <v>9</v>
      </c>
      <c r="AE68">
        <v>9</v>
      </c>
      <c r="AF68" s="5">
        <f t="shared" si="22"/>
        <v>2.1226415094339621E-2</v>
      </c>
      <c r="AG68" s="5">
        <f t="shared" si="23"/>
        <v>1.3513513513513514E-2</v>
      </c>
      <c r="AH68" s="5">
        <f t="shared" si="24"/>
        <v>9.5744680851063829E-2</v>
      </c>
      <c r="AI68">
        <v>0</v>
      </c>
      <c r="AK68">
        <v>12811</v>
      </c>
      <c r="AL68">
        <v>9800</v>
      </c>
      <c r="AM68">
        <v>1</v>
      </c>
      <c r="AN68">
        <v>1</v>
      </c>
      <c r="AO68" s="5">
        <f t="shared" si="25"/>
        <v>3.5714285714285713E-3</v>
      </c>
      <c r="AP68" s="7">
        <f t="shared" si="26"/>
        <v>8.5178875638841568E-4</v>
      </c>
      <c r="AQ68">
        <v>0</v>
      </c>
      <c r="AR68">
        <v>1479</v>
      </c>
      <c r="AS68">
        <v>4472</v>
      </c>
      <c r="AT68">
        <v>1479</v>
      </c>
      <c r="AU68">
        <v>23</v>
      </c>
      <c r="AV68">
        <v>2</v>
      </c>
    </row>
    <row r="69" spans="1:48" x14ac:dyDescent="0.25">
      <c r="A69" s="4">
        <v>43999</v>
      </c>
      <c r="B69">
        <v>3142</v>
      </c>
      <c r="C69">
        <v>234</v>
      </c>
      <c r="D69">
        <v>444</v>
      </c>
      <c r="E69" s="5">
        <f t="shared" si="2"/>
        <v>0.65486725663716816</v>
      </c>
      <c r="F69">
        <v>61</v>
      </c>
      <c r="G69">
        <v>27</v>
      </c>
      <c r="H69" s="5">
        <f t="shared" si="3"/>
        <v>0.30681818181818182</v>
      </c>
      <c r="I69">
        <v>353</v>
      </c>
      <c r="J69">
        <v>158</v>
      </c>
      <c r="K69" s="5">
        <f t="shared" si="4"/>
        <v>0.30919765166340507</v>
      </c>
      <c r="L69">
        <v>892</v>
      </c>
      <c r="M69">
        <v>279</v>
      </c>
      <c r="N69" s="5">
        <f t="shared" si="5"/>
        <v>0.23825789923142612</v>
      </c>
      <c r="O69">
        <v>130</v>
      </c>
      <c r="P69">
        <v>30</v>
      </c>
      <c r="Q69" s="5">
        <f t="shared" si="6"/>
        <v>0.1875</v>
      </c>
      <c r="R69">
        <v>3858</v>
      </c>
      <c r="S69">
        <v>357</v>
      </c>
      <c r="T69">
        <v>7</v>
      </c>
      <c r="U69" s="5">
        <f t="shared" si="27"/>
        <v>0.55114285714285716</v>
      </c>
      <c r="V69" s="5">
        <f t="shared" si="28"/>
        <v>0.25409252669039145</v>
      </c>
      <c r="W69">
        <v>1048</v>
      </c>
      <c r="X69">
        <v>78</v>
      </c>
      <c r="Y69" s="5">
        <f t="shared" si="18"/>
        <v>2.0217729393468119E-2</v>
      </c>
      <c r="Z69" s="5">
        <f t="shared" si="19"/>
        <v>1.1142857142857144E-2</v>
      </c>
      <c r="AA69" s="5">
        <f t="shared" si="20"/>
        <v>7.9591836734693878E-3</v>
      </c>
      <c r="AB69" s="5">
        <f t="shared" si="21"/>
        <v>0.43010204081632653</v>
      </c>
      <c r="AC69">
        <v>147</v>
      </c>
      <c r="AD69">
        <v>8</v>
      </c>
      <c r="AE69">
        <v>8</v>
      </c>
      <c r="AF69" s="5">
        <f t="shared" si="22"/>
        <v>1.8018018018018018E-2</v>
      </c>
      <c r="AG69" s="5">
        <f t="shared" si="23"/>
        <v>1.1799410029498525E-2</v>
      </c>
      <c r="AH69" s="5">
        <f t="shared" si="24"/>
        <v>0.10256410256410256</v>
      </c>
      <c r="AI69">
        <v>0</v>
      </c>
      <c r="AK69">
        <v>12811</v>
      </c>
      <c r="AL69">
        <v>9800</v>
      </c>
      <c r="AM69">
        <v>1</v>
      </c>
      <c r="AN69">
        <v>1</v>
      </c>
      <c r="AO69" s="5">
        <f t="shared" si="25"/>
        <v>3.5842293906810036E-3</v>
      </c>
      <c r="AP69" s="7">
        <f t="shared" si="26"/>
        <v>8.5397096498719043E-4</v>
      </c>
      <c r="AQ69">
        <v>0</v>
      </c>
      <c r="AR69">
        <v>1486</v>
      </c>
      <c r="AS69">
        <v>4517</v>
      </c>
      <c r="AT69">
        <v>1486</v>
      </c>
      <c r="AU69">
        <v>21</v>
      </c>
      <c r="AV69">
        <v>7</v>
      </c>
    </row>
    <row r="70" spans="1:48" x14ac:dyDescent="0.25">
      <c r="A70" s="4">
        <v>44000</v>
      </c>
      <c r="B70">
        <v>2981</v>
      </c>
      <c r="C70">
        <v>204</v>
      </c>
      <c r="D70">
        <v>462</v>
      </c>
      <c r="E70" s="5">
        <f t="shared" si="2"/>
        <v>0.69369369369369371</v>
      </c>
      <c r="F70">
        <v>69</v>
      </c>
      <c r="G70">
        <v>21</v>
      </c>
      <c r="H70" s="5">
        <f t="shared" si="3"/>
        <v>0.23333333333333334</v>
      </c>
      <c r="I70">
        <v>343</v>
      </c>
      <c r="J70">
        <v>181</v>
      </c>
      <c r="K70" s="5">
        <f t="shared" si="4"/>
        <v>0.34541984732824427</v>
      </c>
      <c r="L70">
        <v>901</v>
      </c>
      <c r="M70">
        <v>268</v>
      </c>
      <c r="N70" s="5">
        <f t="shared" si="5"/>
        <v>0.2292557741659538</v>
      </c>
      <c r="O70">
        <v>142</v>
      </c>
      <c r="P70">
        <v>28</v>
      </c>
      <c r="Q70" s="5">
        <f t="shared" si="6"/>
        <v>0.16470588235294117</v>
      </c>
      <c r="R70">
        <v>4042</v>
      </c>
      <c r="S70">
        <v>380</v>
      </c>
      <c r="T70">
        <v>10</v>
      </c>
      <c r="U70" s="5">
        <f t="shared" si="27"/>
        <v>0.57553751957852772</v>
      </c>
      <c r="V70" s="5">
        <f t="shared" si="28"/>
        <v>0.27536231884057971</v>
      </c>
      <c r="W70">
        <v>1000</v>
      </c>
      <c r="X70">
        <v>73</v>
      </c>
      <c r="Y70" s="5">
        <f t="shared" si="18"/>
        <v>1.8060366155368629E-2</v>
      </c>
      <c r="Z70" s="5">
        <f t="shared" si="19"/>
        <v>1.0394418339740851E-2</v>
      </c>
      <c r="AA70" s="5">
        <f t="shared" si="20"/>
        <v>7.4489795918367347E-3</v>
      </c>
      <c r="AB70" s="5">
        <f t="shared" si="21"/>
        <v>0.45122448979591839</v>
      </c>
      <c r="AC70">
        <v>147</v>
      </c>
      <c r="AD70">
        <v>9</v>
      </c>
      <c r="AE70">
        <v>9</v>
      </c>
      <c r="AF70" s="5">
        <f t="shared" si="22"/>
        <v>1.948051948051948E-2</v>
      </c>
      <c r="AG70" s="5">
        <f t="shared" si="23"/>
        <v>1.3513513513513514E-2</v>
      </c>
      <c r="AH70" s="5">
        <f t="shared" si="24"/>
        <v>0.12328767123287671</v>
      </c>
      <c r="AI70">
        <v>0</v>
      </c>
      <c r="AK70">
        <v>12811</v>
      </c>
      <c r="AL70">
        <v>9800</v>
      </c>
      <c r="AM70">
        <v>5</v>
      </c>
      <c r="AN70">
        <v>5</v>
      </c>
      <c r="AO70" s="5">
        <f t="shared" si="25"/>
        <v>1.8656716417910446E-2</v>
      </c>
      <c r="AP70" s="7">
        <f t="shared" si="26"/>
        <v>4.2771599657827203E-3</v>
      </c>
      <c r="AQ70">
        <v>0</v>
      </c>
      <c r="AR70">
        <v>1496</v>
      </c>
      <c r="AS70">
        <v>4615</v>
      </c>
      <c r="AT70">
        <v>1496</v>
      </c>
      <c r="AU70">
        <v>55</v>
      </c>
      <c r="AV70">
        <v>10</v>
      </c>
    </row>
    <row r="71" spans="1:48" x14ac:dyDescent="0.25">
      <c r="A71" s="4">
        <v>44001</v>
      </c>
      <c r="B71">
        <v>2813</v>
      </c>
      <c r="C71">
        <v>208</v>
      </c>
      <c r="D71">
        <v>444</v>
      </c>
      <c r="E71" s="5">
        <f t="shared" si="2"/>
        <v>0.68098159509202449</v>
      </c>
      <c r="F71">
        <v>73</v>
      </c>
      <c r="G71">
        <v>26</v>
      </c>
      <c r="H71" s="5">
        <f t="shared" si="3"/>
        <v>0.26262626262626265</v>
      </c>
      <c r="I71">
        <v>342</v>
      </c>
      <c r="J71">
        <v>158</v>
      </c>
      <c r="K71" s="5">
        <f t="shared" si="4"/>
        <v>0.316</v>
      </c>
      <c r="L71">
        <v>860</v>
      </c>
      <c r="M71">
        <v>302</v>
      </c>
      <c r="N71" s="5">
        <f t="shared" si="5"/>
        <v>0.25989672977624784</v>
      </c>
      <c r="O71">
        <v>138</v>
      </c>
      <c r="P71">
        <v>28</v>
      </c>
      <c r="Q71" s="5">
        <f t="shared" si="6"/>
        <v>0.16867469879518071</v>
      </c>
      <c r="R71">
        <v>4183</v>
      </c>
      <c r="S71">
        <v>360</v>
      </c>
      <c r="T71">
        <v>6</v>
      </c>
      <c r="U71" s="5">
        <f t="shared" si="27"/>
        <v>0.59791309319611208</v>
      </c>
      <c r="V71" s="5">
        <f t="shared" si="28"/>
        <v>0.27088036117381492</v>
      </c>
      <c r="W71">
        <v>969</v>
      </c>
      <c r="X71">
        <v>78</v>
      </c>
      <c r="Y71" s="5">
        <f t="shared" si="18"/>
        <v>1.8646904135787713E-2</v>
      </c>
      <c r="Z71" s="5">
        <f t="shared" si="19"/>
        <v>1.1149228130360206E-2</v>
      </c>
      <c r="AA71" s="5">
        <f t="shared" si="20"/>
        <v>7.9591836734693878E-3</v>
      </c>
      <c r="AB71" s="5">
        <f t="shared" si="21"/>
        <v>0.46357142857142858</v>
      </c>
      <c r="AC71">
        <v>147</v>
      </c>
      <c r="AD71">
        <v>7</v>
      </c>
      <c r="AE71">
        <v>7</v>
      </c>
      <c r="AF71" s="5">
        <f t="shared" si="22"/>
        <v>1.5765765765765764E-2</v>
      </c>
      <c r="AG71" s="5">
        <f t="shared" si="23"/>
        <v>1.0736196319018405E-2</v>
      </c>
      <c r="AH71" s="5">
        <f t="shared" si="24"/>
        <v>8.9743589743589744E-2</v>
      </c>
      <c r="AI71">
        <v>0</v>
      </c>
      <c r="AK71">
        <v>12811</v>
      </c>
      <c r="AL71">
        <v>9800</v>
      </c>
      <c r="AM71">
        <v>3</v>
      </c>
      <c r="AN71">
        <v>3</v>
      </c>
      <c r="AO71" s="5">
        <f t="shared" si="25"/>
        <v>9.9337748344370865E-3</v>
      </c>
      <c r="AP71" s="7">
        <f t="shared" si="26"/>
        <v>2.5817555938037868E-3</v>
      </c>
      <c r="AQ71">
        <v>0</v>
      </c>
      <c r="AR71">
        <v>1499</v>
      </c>
      <c r="AS71">
        <v>4696</v>
      </c>
      <c r="AT71">
        <v>1499</v>
      </c>
      <c r="AU71">
        <v>61</v>
      </c>
      <c r="AV71">
        <v>6</v>
      </c>
    </row>
    <row r="72" spans="1:48" x14ac:dyDescent="0.25">
      <c r="A72" s="4">
        <v>44002</v>
      </c>
      <c r="B72">
        <v>3019</v>
      </c>
      <c r="C72">
        <v>195</v>
      </c>
      <c r="D72">
        <v>467</v>
      </c>
      <c r="E72" s="5">
        <f t="shared" si="2"/>
        <v>0.70543806646525675</v>
      </c>
      <c r="F72">
        <v>63</v>
      </c>
      <c r="G72">
        <v>27</v>
      </c>
      <c r="H72" s="5">
        <f t="shared" si="3"/>
        <v>0.3</v>
      </c>
      <c r="I72">
        <v>374</v>
      </c>
      <c r="J72">
        <v>158</v>
      </c>
      <c r="K72" s="5">
        <f t="shared" si="4"/>
        <v>0.29699248120300753</v>
      </c>
      <c r="L72">
        <v>894</v>
      </c>
      <c r="M72">
        <v>298</v>
      </c>
      <c r="N72" s="5">
        <f t="shared" si="5"/>
        <v>0.25</v>
      </c>
      <c r="O72">
        <v>144</v>
      </c>
      <c r="P72">
        <v>29</v>
      </c>
      <c r="Q72" s="5">
        <f t="shared" si="6"/>
        <v>0.16763005780346821</v>
      </c>
      <c r="R72">
        <v>4018</v>
      </c>
      <c r="S72">
        <v>396</v>
      </c>
      <c r="T72">
        <v>32</v>
      </c>
      <c r="U72" s="5">
        <f t="shared" si="27"/>
        <v>0.57098195253659234</v>
      </c>
      <c r="V72" s="5">
        <f t="shared" si="28"/>
        <v>0.28820960698689957</v>
      </c>
      <c r="W72">
        <v>978</v>
      </c>
      <c r="X72">
        <v>83</v>
      </c>
      <c r="Y72" s="5">
        <f t="shared" si="18"/>
        <v>2.0657043305126927E-2</v>
      </c>
      <c r="Z72" s="5">
        <f t="shared" si="19"/>
        <v>1.1794798919994316E-2</v>
      </c>
      <c r="AA72" s="5">
        <f t="shared" si="20"/>
        <v>8.46938775510204E-3</v>
      </c>
      <c r="AB72" s="5">
        <f t="shared" si="21"/>
        <v>0.45040816326530614</v>
      </c>
      <c r="AC72">
        <v>147</v>
      </c>
      <c r="AD72">
        <v>10</v>
      </c>
      <c r="AE72">
        <v>10</v>
      </c>
      <c r="AF72" s="5">
        <f t="shared" si="22"/>
        <v>2.1413276231263382E-2</v>
      </c>
      <c r="AG72" s="5">
        <f t="shared" si="23"/>
        <v>1.5105740181268883E-2</v>
      </c>
      <c r="AH72" s="5">
        <f t="shared" si="24"/>
        <v>0.12048192771084337</v>
      </c>
      <c r="AI72">
        <v>0</v>
      </c>
      <c r="AK72">
        <v>12811</v>
      </c>
      <c r="AL72">
        <v>9800</v>
      </c>
      <c r="AM72">
        <v>4</v>
      </c>
      <c r="AN72">
        <v>4</v>
      </c>
      <c r="AO72" s="5">
        <f t="shared" si="25"/>
        <v>1.3422818791946308E-2</v>
      </c>
      <c r="AP72" s="7">
        <f t="shared" si="26"/>
        <v>3.3557046979865771E-3</v>
      </c>
      <c r="AQ72">
        <v>0</v>
      </c>
      <c r="AR72">
        <v>1531</v>
      </c>
      <c r="AS72">
        <v>4932</v>
      </c>
      <c r="AT72">
        <v>1531</v>
      </c>
      <c r="AU72">
        <v>183</v>
      </c>
      <c r="AV72">
        <v>32</v>
      </c>
    </row>
    <row r="73" spans="1:48" x14ac:dyDescent="0.25">
      <c r="A73" s="4">
        <v>44003</v>
      </c>
      <c r="B73">
        <v>3197</v>
      </c>
      <c r="C73">
        <v>204</v>
      </c>
      <c r="D73">
        <v>456</v>
      </c>
      <c r="E73" s="5">
        <f t="shared" ref="E73:E110" si="29">D73/(C73+D73)</f>
        <v>0.69090909090909092</v>
      </c>
      <c r="F73">
        <v>57</v>
      </c>
      <c r="G73">
        <v>33</v>
      </c>
      <c r="H73" s="5">
        <f t="shared" ref="H73:H110" si="30">G73/(F73+G73)</f>
        <v>0.36666666666666664</v>
      </c>
      <c r="I73">
        <v>374</v>
      </c>
      <c r="J73">
        <v>141</v>
      </c>
      <c r="K73" s="5">
        <f t="shared" ref="K73:K110" si="31">J73/(I73+J73)</f>
        <v>0.27378640776699031</v>
      </c>
      <c r="L73">
        <v>900</v>
      </c>
      <c r="M73">
        <v>285</v>
      </c>
      <c r="N73" s="5">
        <f t="shared" ref="N73:N110" si="32">M73/(L73+M73)</f>
        <v>0.24050632911392406</v>
      </c>
      <c r="O73">
        <v>144</v>
      </c>
      <c r="P73">
        <v>29</v>
      </c>
      <c r="Q73" s="5">
        <f t="shared" ref="Q73:Q110" si="33">P73/(O73+P73)</f>
        <v>0.16763005780346821</v>
      </c>
      <c r="R73">
        <v>3797</v>
      </c>
      <c r="S73">
        <v>401</v>
      </c>
      <c r="T73">
        <v>2</v>
      </c>
      <c r="U73" s="5">
        <f t="shared" si="27"/>
        <v>0.54289390906491275</v>
      </c>
      <c r="V73" s="5">
        <f t="shared" si="28"/>
        <v>0.29791976225854383</v>
      </c>
      <c r="W73">
        <v>945</v>
      </c>
      <c r="X73">
        <v>71</v>
      </c>
      <c r="Y73" s="5">
        <f t="shared" ref="Y73:Y104" si="34">X73/R73</f>
        <v>1.8698972873321042E-2</v>
      </c>
      <c r="Z73" s="5">
        <f t="shared" ref="Z73:Z108" si="35">X73/(SUM(R73,B73))</f>
        <v>1.0151558478696025E-2</v>
      </c>
      <c r="AA73" s="5">
        <f t="shared" si="20"/>
        <v>7.2448979591836736E-3</v>
      </c>
      <c r="AB73" s="5">
        <f t="shared" si="21"/>
        <v>0.42836734693877548</v>
      </c>
      <c r="AC73">
        <v>149</v>
      </c>
      <c r="AD73">
        <v>13</v>
      </c>
      <c r="AE73">
        <v>13</v>
      </c>
      <c r="AF73" s="5">
        <f t="shared" si="22"/>
        <v>2.850877192982456E-2</v>
      </c>
      <c r="AG73" s="5">
        <f t="shared" si="23"/>
        <v>1.9696969696969695E-2</v>
      </c>
      <c r="AH73" s="5">
        <f t="shared" si="24"/>
        <v>0.18309859154929578</v>
      </c>
      <c r="AI73">
        <v>0</v>
      </c>
      <c r="AK73">
        <v>12811</v>
      </c>
      <c r="AL73">
        <v>9800</v>
      </c>
      <c r="AM73">
        <v>5</v>
      </c>
      <c r="AN73">
        <v>5</v>
      </c>
      <c r="AO73" s="5">
        <f t="shared" si="25"/>
        <v>1.7543859649122806E-2</v>
      </c>
      <c r="AP73" s="7">
        <f t="shared" si="26"/>
        <v>4.2194092827004216E-3</v>
      </c>
      <c r="AQ73">
        <v>0</v>
      </c>
      <c r="AR73">
        <v>1533</v>
      </c>
      <c r="AS73">
        <v>4992</v>
      </c>
      <c r="AT73">
        <v>1533</v>
      </c>
      <c r="AU73">
        <v>30</v>
      </c>
      <c r="AV73">
        <v>2</v>
      </c>
    </row>
    <row r="74" spans="1:48" x14ac:dyDescent="0.25">
      <c r="A74" s="4">
        <v>44004</v>
      </c>
      <c r="B74">
        <v>2975</v>
      </c>
      <c r="C74">
        <v>196</v>
      </c>
      <c r="D74">
        <v>430</v>
      </c>
      <c r="E74" s="5">
        <f t="shared" si="29"/>
        <v>0.68690095846645371</v>
      </c>
      <c r="F74">
        <v>53</v>
      </c>
      <c r="G74">
        <v>31</v>
      </c>
      <c r="H74" s="5">
        <f t="shared" si="30"/>
        <v>0.36904761904761907</v>
      </c>
      <c r="I74">
        <v>350</v>
      </c>
      <c r="J74">
        <v>151</v>
      </c>
      <c r="K74" s="5">
        <f t="shared" si="31"/>
        <v>0.30139720558882238</v>
      </c>
      <c r="L74">
        <v>853</v>
      </c>
      <c r="M74">
        <v>258</v>
      </c>
      <c r="N74" s="5">
        <f t="shared" si="32"/>
        <v>0.23222322232223222</v>
      </c>
      <c r="O74">
        <v>146</v>
      </c>
      <c r="P74">
        <v>31</v>
      </c>
      <c r="Q74" s="5">
        <f t="shared" si="33"/>
        <v>0.1751412429378531</v>
      </c>
      <c r="R74">
        <v>3733</v>
      </c>
      <c r="S74">
        <v>356</v>
      </c>
      <c r="T74">
        <v>7</v>
      </c>
      <c r="U74" s="5">
        <f t="shared" si="27"/>
        <v>0.55649970184853903</v>
      </c>
      <c r="V74" s="5">
        <f t="shared" si="28"/>
        <v>0.2727969348659004</v>
      </c>
      <c r="W74">
        <v>949</v>
      </c>
      <c r="X74">
        <v>70</v>
      </c>
      <c r="Y74" s="5">
        <f t="shared" si="34"/>
        <v>1.8751674256630057E-2</v>
      </c>
      <c r="Z74" s="5">
        <f t="shared" si="35"/>
        <v>1.0435301132975552E-2</v>
      </c>
      <c r="AA74" s="5">
        <f t="shared" si="20"/>
        <v>7.1428571428571426E-3</v>
      </c>
      <c r="AB74" s="5">
        <f t="shared" si="21"/>
        <v>0.41724489795918368</v>
      </c>
      <c r="AC74">
        <v>149</v>
      </c>
      <c r="AD74">
        <v>10</v>
      </c>
      <c r="AE74">
        <v>10</v>
      </c>
      <c r="AF74" s="5">
        <f t="shared" si="22"/>
        <v>2.3255813953488372E-2</v>
      </c>
      <c r="AG74" s="5">
        <f t="shared" si="23"/>
        <v>1.5974440894568689E-2</v>
      </c>
      <c r="AH74" s="5">
        <f t="shared" si="24"/>
        <v>0.14285714285714285</v>
      </c>
      <c r="AI74">
        <v>0</v>
      </c>
      <c r="AK74">
        <v>12811</v>
      </c>
      <c r="AL74">
        <v>9800</v>
      </c>
      <c r="AM74">
        <v>3</v>
      </c>
      <c r="AN74">
        <v>3</v>
      </c>
      <c r="AO74" s="5">
        <f t="shared" si="25"/>
        <v>1.1627906976744186E-2</v>
      </c>
      <c r="AP74" s="7">
        <f t="shared" si="26"/>
        <v>2.7002700270027003E-3</v>
      </c>
      <c r="AQ74">
        <v>0</v>
      </c>
      <c r="AR74">
        <v>1540</v>
      </c>
      <c r="AS74">
        <v>5024</v>
      </c>
      <c r="AT74">
        <v>1540</v>
      </c>
      <c r="AU74">
        <v>19</v>
      </c>
      <c r="AV74">
        <v>7</v>
      </c>
    </row>
    <row r="75" spans="1:48" x14ac:dyDescent="0.25">
      <c r="A75" s="4">
        <v>44005</v>
      </c>
      <c r="B75">
        <v>3016</v>
      </c>
      <c r="C75">
        <v>211</v>
      </c>
      <c r="D75">
        <v>460</v>
      </c>
      <c r="E75" s="5">
        <f t="shared" si="29"/>
        <v>0.68554396423248887</v>
      </c>
      <c r="F75">
        <v>58</v>
      </c>
      <c r="G75">
        <v>31</v>
      </c>
      <c r="H75" s="5">
        <f t="shared" si="30"/>
        <v>0.34831460674157305</v>
      </c>
      <c r="I75">
        <v>361</v>
      </c>
      <c r="J75">
        <v>149</v>
      </c>
      <c r="K75" s="5">
        <f t="shared" si="31"/>
        <v>0.29215686274509806</v>
      </c>
      <c r="L75">
        <v>860</v>
      </c>
      <c r="M75">
        <v>278</v>
      </c>
      <c r="N75" s="5">
        <f t="shared" si="32"/>
        <v>0.24428822495606328</v>
      </c>
      <c r="O75">
        <v>144</v>
      </c>
      <c r="P75">
        <v>30</v>
      </c>
      <c r="Q75" s="5">
        <f t="shared" si="33"/>
        <v>0.17241379310344829</v>
      </c>
      <c r="R75">
        <v>3707</v>
      </c>
      <c r="S75">
        <v>365</v>
      </c>
      <c r="T75">
        <v>10</v>
      </c>
      <c r="U75" s="5">
        <f t="shared" si="27"/>
        <v>0.55139074817789679</v>
      </c>
      <c r="V75" s="5">
        <f t="shared" si="28"/>
        <v>0.26487663280116108</v>
      </c>
      <c r="W75">
        <v>1013</v>
      </c>
      <c r="X75">
        <v>77</v>
      </c>
      <c r="Y75" s="5">
        <f t="shared" si="34"/>
        <v>2.0771513353115726E-2</v>
      </c>
      <c r="Z75" s="5">
        <f t="shared" si="35"/>
        <v>1.1453220288561654E-2</v>
      </c>
      <c r="AA75" s="5">
        <f t="shared" si="20"/>
        <v>7.8571428571428577E-3</v>
      </c>
      <c r="AB75" s="5">
        <f t="shared" si="21"/>
        <v>0.41551020408163264</v>
      </c>
      <c r="AC75">
        <v>149</v>
      </c>
      <c r="AD75">
        <v>9</v>
      </c>
      <c r="AE75">
        <v>9</v>
      </c>
      <c r="AF75" s="5">
        <f t="shared" si="22"/>
        <v>1.9565217391304349E-2</v>
      </c>
      <c r="AG75" s="5">
        <f t="shared" si="23"/>
        <v>1.3412816691505217E-2</v>
      </c>
      <c r="AH75" s="5">
        <f t="shared" si="24"/>
        <v>0.11688311688311688</v>
      </c>
      <c r="AI75">
        <v>0</v>
      </c>
      <c r="AK75">
        <v>12811</v>
      </c>
      <c r="AL75">
        <v>9800</v>
      </c>
      <c r="AM75">
        <v>2</v>
      </c>
      <c r="AN75">
        <v>2</v>
      </c>
      <c r="AO75" s="5">
        <f t="shared" si="25"/>
        <v>7.1942446043165471E-3</v>
      </c>
      <c r="AP75" s="7">
        <f t="shared" si="26"/>
        <v>1.7574692442882249E-3</v>
      </c>
      <c r="AQ75">
        <v>0</v>
      </c>
      <c r="AR75">
        <v>1550</v>
      </c>
      <c r="AS75">
        <v>5135</v>
      </c>
      <c r="AT75">
        <v>1550</v>
      </c>
      <c r="AU75">
        <v>59</v>
      </c>
      <c r="AV75">
        <v>10</v>
      </c>
    </row>
    <row r="76" spans="1:48" x14ac:dyDescent="0.25">
      <c r="A76" s="4">
        <v>44006</v>
      </c>
      <c r="B76">
        <v>2888</v>
      </c>
      <c r="C76">
        <v>197</v>
      </c>
      <c r="D76">
        <v>475</v>
      </c>
      <c r="E76" s="5">
        <f t="shared" si="29"/>
        <v>0.70684523809523814</v>
      </c>
      <c r="F76">
        <v>40</v>
      </c>
      <c r="G76">
        <v>33</v>
      </c>
      <c r="H76" s="5">
        <f t="shared" si="30"/>
        <v>0.45205479452054792</v>
      </c>
      <c r="I76">
        <v>358</v>
      </c>
      <c r="J76">
        <v>144</v>
      </c>
      <c r="K76" s="5">
        <f t="shared" si="31"/>
        <v>0.28685258964143429</v>
      </c>
      <c r="L76">
        <v>893</v>
      </c>
      <c r="M76">
        <v>284</v>
      </c>
      <c r="N76" s="5">
        <f t="shared" si="32"/>
        <v>0.24129141886151231</v>
      </c>
      <c r="O76">
        <v>147</v>
      </c>
      <c r="P76">
        <v>24</v>
      </c>
      <c r="Q76" s="5">
        <f t="shared" si="33"/>
        <v>0.14035087719298245</v>
      </c>
      <c r="R76">
        <v>4034</v>
      </c>
      <c r="S76">
        <v>398</v>
      </c>
      <c r="T76">
        <v>22</v>
      </c>
      <c r="U76" s="5">
        <f t="shared" si="27"/>
        <v>0.58277954348454208</v>
      </c>
      <c r="V76" s="5">
        <f t="shared" si="28"/>
        <v>0.29723674383868559</v>
      </c>
      <c r="W76">
        <v>941</v>
      </c>
      <c r="X76">
        <v>80</v>
      </c>
      <c r="Y76" s="5">
        <f t="shared" si="34"/>
        <v>1.983143282102132E-2</v>
      </c>
      <c r="Z76" s="5">
        <f t="shared" si="35"/>
        <v>1.1557353366079168E-2</v>
      </c>
      <c r="AA76" s="5">
        <f t="shared" si="20"/>
        <v>8.1632653061224497E-3</v>
      </c>
      <c r="AB76" s="5">
        <f t="shared" si="21"/>
        <v>0.45224489795918366</v>
      </c>
      <c r="AC76">
        <v>149</v>
      </c>
      <c r="AD76">
        <v>9</v>
      </c>
      <c r="AE76">
        <v>9</v>
      </c>
      <c r="AF76" s="5">
        <f t="shared" si="22"/>
        <v>1.8947368421052633E-2</v>
      </c>
      <c r="AG76" s="5">
        <f t="shared" si="23"/>
        <v>1.3392857142857142E-2</v>
      </c>
      <c r="AH76" s="5">
        <f t="shared" si="24"/>
        <v>0.1125</v>
      </c>
      <c r="AI76">
        <v>0</v>
      </c>
      <c r="AK76">
        <v>12811</v>
      </c>
      <c r="AL76">
        <v>9800</v>
      </c>
      <c r="AM76">
        <v>2</v>
      </c>
      <c r="AN76">
        <v>2</v>
      </c>
      <c r="AO76" s="5">
        <f t="shared" si="25"/>
        <v>7.0422535211267607E-3</v>
      </c>
      <c r="AP76" s="7">
        <f t="shared" si="26"/>
        <v>1.6992353440951572E-3</v>
      </c>
      <c r="AQ76">
        <v>0</v>
      </c>
      <c r="AR76">
        <v>1577</v>
      </c>
      <c r="AS76">
        <v>5243</v>
      </c>
      <c r="AT76">
        <v>1577</v>
      </c>
      <c r="AU76">
        <v>67</v>
      </c>
      <c r="AV76">
        <v>22</v>
      </c>
    </row>
    <row r="77" spans="1:48" x14ac:dyDescent="0.25">
      <c r="A77" s="4">
        <v>44007</v>
      </c>
      <c r="B77">
        <v>2753</v>
      </c>
      <c r="C77">
        <v>190</v>
      </c>
      <c r="D77">
        <v>488</v>
      </c>
      <c r="E77" s="5">
        <f t="shared" si="29"/>
        <v>0.71976401179941008</v>
      </c>
      <c r="F77">
        <v>41</v>
      </c>
      <c r="G77">
        <v>34</v>
      </c>
      <c r="H77" s="5">
        <f t="shared" si="30"/>
        <v>0.45333333333333331</v>
      </c>
      <c r="I77">
        <v>353</v>
      </c>
      <c r="J77">
        <v>169</v>
      </c>
      <c r="K77" s="5">
        <f t="shared" si="31"/>
        <v>0.32375478927203066</v>
      </c>
      <c r="L77">
        <v>898</v>
      </c>
      <c r="M77">
        <v>282</v>
      </c>
      <c r="N77" s="5">
        <f t="shared" si="32"/>
        <v>0.23898305084745763</v>
      </c>
      <c r="O77">
        <v>145</v>
      </c>
      <c r="P77">
        <v>30</v>
      </c>
      <c r="Q77" s="5">
        <f t="shared" si="33"/>
        <v>0.17142857142857143</v>
      </c>
      <c r="R77">
        <v>4153</v>
      </c>
      <c r="S77">
        <v>426</v>
      </c>
      <c r="T77">
        <v>1</v>
      </c>
      <c r="U77" s="5">
        <f t="shared" si="27"/>
        <v>0.6013611352447148</v>
      </c>
      <c r="V77" s="5">
        <f t="shared" si="28"/>
        <v>0.31300514327700218</v>
      </c>
      <c r="W77">
        <v>935</v>
      </c>
      <c r="X77">
        <v>85</v>
      </c>
      <c r="Y77" s="5">
        <f t="shared" si="34"/>
        <v>2.0467132193594993E-2</v>
      </c>
      <c r="Z77" s="5">
        <f t="shared" si="35"/>
        <v>1.2308137851143933E-2</v>
      </c>
      <c r="AA77" s="5">
        <f t="shared" ref="AA77:AA108" si="36">X77/AL77</f>
        <v>8.673469387755102E-3</v>
      </c>
      <c r="AB77" s="5">
        <f t="shared" ref="AB77:AB108" si="37">(SUM(R77, S77))/AL77</f>
        <v>0.46724489795918367</v>
      </c>
      <c r="AC77">
        <v>151</v>
      </c>
      <c r="AD77">
        <v>12</v>
      </c>
      <c r="AE77">
        <v>12</v>
      </c>
      <c r="AF77" s="5">
        <f t="shared" ref="AF77:AF108" si="38">AE77/D77</f>
        <v>2.4590163934426229E-2</v>
      </c>
      <c r="AG77" s="5">
        <f t="shared" ref="AG77:AG108" si="39">AE77/(SUM(C77, D77))</f>
        <v>1.7699115044247787E-2</v>
      </c>
      <c r="AH77" s="5">
        <f t="shared" ref="AH77:AH108" si="40">AE77/X77</f>
        <v>0.14117647058823529</v>
      </c>
      <c r="AI77">
        <v>0</v>
      </c>
      <c r="AK77">
        <v>12811</v>
      </c>
      <c r="AL77">
        <v>9800</v>
      </c>
      <c r="AM77">
        <v>4</v>
      </c>
      <c r="AN77">
        <v>4</v>
      </c>
      <c r="AO77" s="5">
        <f t="shared" ref="AO77:AO108" si="41">AN77/M77</f>
        <v>1.4184397163120567E-2</v>
      </c>
      <c r="AP77" s="7">
        <f t="shared" ref="AP77:AP108" si="42">AN77/(SUM(L77, M77))</f>
        <v>3.3898305084745762E-3</v>
      </c>
      <c r="AQ77">
        <v>0</v>
      </c>
      <c r="AR77">
        <v>1579</v>
      </c>
      <c r="AS77">
        <v>5298</v>
      </c>
      <c r="AT77">
        <v>1579</v>
      </c>
      <c r="AU77">
        <v>40</v>
      </c>
      <c r="AV77">
        <v>1</v>
      </c>
    </row>
    <row r="78" spans="1:48" x14ac:dyDescent="0.25">
      <c r="A78" s="4">
        <v>44008</v>
      </c>
      <c r="B78">
        <v>2669</v>
      </c>
      <c r="C78">
        <v>189</v>
      </c>
      <c r="D78">
        <v>481</v>
      </c>
      <c r="E78" s="5">
        <f t="shared" si="29"/>
        <v>0.71791044776119406</v>
      </c>
      <c r="F78">
        <v>68</v>
      </c>
      <c r="G78">
        <v>28</v>
      </c>
      <c r="H78" s="5">
        <f t="shared" si="30"/>
        <v>0.29166666666666669</v>
      </c>
      <c r="I78">
        <v>335</v>
      </c>
      <c r="J78">
        <v>172</v>
      </c>
      <c r="K78" s="5">
        <f t="shared" si="31"/>
        <v>0.33925049309664695</v>
      </c>
      <c r="L78">
        <v>913</v>
      </c>
      <c r="M78">
        <v>270</v>
      </c>
      <c r="N78" s="5">
        <f t="shared" si="32"/>
        <v>0.22823330515638207</v>
      </c>
      <c r="O78">
        <v>150</v>
      </c>
      <c r="P78">
        <v>30</v>
      </c>
      <c r="Q78" s="5">
        <f t="shared" si="33"/>
        <v>0.16666666666666666</v>
      </c>
      <c r="R78">
        <v>4264</v>
      </c>
      <c r="S78">
        <v>430</v>
      </c>
      <c r="T78">
        <v>4</v>
      </c>
      <c r="U78" s="5">
        <f t="shared" si="27"/>
        <v>0.61502956872926584</v>
      </c>
      <c r="V78" s="5">
        <f t="shared" si="28"/>
        <v>0.31024531024531027</v>
      </c>
      <c r="W78">
        <v>956</v>
      </c>
      <c r="X78">
        <v>89</v>
      </c>
      <c r="Y78" s="5">
        <f t="shared" si="34"/>
        <v>2.0872420262664164E-2</v>
      </c>
      <c r="Z78" s="5">
        <f t="shared" si="35"/>
        <v>1.2837155632482332E-2</v>
      </c>
      <c r="AA78" s="5">
        <f t="shared" si="36"/>
        <v>9.0816326530612241E-3</v>
      </c>
      <c r="AB78" s="5">
        <f t="shared" si="37"/>
        <v>0.47897959183673472</v>
      </c>
      <c r="AC78">
        <v>151</v>
      </c>
      <c r="AD78">
        <v>9</v>
      </c>
      <c r="AE78">
        <v>9</v>
      </c>
      <c r="AF78" s="5">
        <f t="shared" si="38"/>
        <v>1.8711018711018712E-2</v>
      </c>
      <c r="AG78" s="5">
        <f t="shared" si="39"/>
        <v>1.3432835820895522E-2</v>
      </c>
      <c r="AH78" s="5">
        <f t="shared" si="40"/>
        <v>0.10112359550561797</v>
      </c>
      <c r="AI78">
        <v>0</v>
      </c>
      <c r="AK78">
        <v>12811</v>
      </c>
      <c r="AL78">
        <v>9800</v>
      </c>
      <c r="AM78">
        <v>7</v>
      </c>
      <c r="AN78">
        <v>7</v>
      </c>
      <c r="AO78" s="5">
        <f t="shared" si="41"/>
        <v>2.5925925925925925E-2</v>
      </c>
      <c r="AP78" s="7">
        <f t="shared" si="42"/>
        <v>5.9171597633136093E-3</v>
      </c>
      <c r="AQ78">
        <v>0</v>
      </c>
      <c r="AR78">
        <v>1583</v>
      </c>
      <c r="AS78">
        <v>5339</v>
      </c>
      <c r="AT78">
        <v>1583</v>
      </c>
      <c r="AU78">
        <v>22</v>
      </c>
      <c r="AV78">
        <v>4</v>
      </c>
    </row>
    <row r="79" spans="1:48" x14ac:dyDescent="0.25">
      <c r="A79" s="4">
        <v>44009</v>
      </c>
      <c r="B79">
        <v>2734</v>
      </c>
      <c r="C79">
        <v>205</v>
      </c>
      <c r="D79">
        <v>486</v>
      </c>
      <c r="E79" s="5">
        <f t="shared" si="29"/>
        <v>0.70332850940665703</v>
      </c>
      <c r="F79">
        <v>57</v>
      </c>
      <c r="G79">
        <v>32</v>
      </c>
      <c r="H79" s="5">
        <f t="shared" si="30"/>
        <v>0.3595505617977528</v>
      </c>
      <c r="I79">
        <v>336</v>
      </c>
      <c r="J79">
        <v>170</v>
      </c>
      <c r="K79" s="5">
        <f t="shared" si="31"/>
        <v>0.33596837944664032</v>
      </c>
      <c r="L79">
        <v>898</v>
      </c>
      <c r="M79">
        <v>295</v>
      </c>
      <c r="N79" s="5">
        <f t="shared" si="32"/>
        <v>0.24727577535624476</v>
      </c>
      <c r="O79">
        <v>139</v>
      </c>
      <c r="P79">
        <v>30</v>
      </c>
      <c r="Q79" s="5">
        <f t="shared" si="33"/>
        <v>0.17751479289940827</v>
      </c>
      <c r="R79">
        <v>4184</v>
      </c>
      <c r="S79">
        <v>411</v>
      </c>
      <c r="T79">
        <v>19</v>
      </c>
      <c r="U79" s="5">
        <f t="shared" si="27"/>
        <v>0.60479907487713214</v>
      </c>
      <c r="V79" s="5">
        <f t="shared" si="28"/>
        <v>0.30287398673544585</v>
      </c>
      <c r="W79">
        <v>946</v>
      </c>
      <c r="X79">
        <f>AVERAGE(X78,X80)</f>
        <v>94</v>
      </c>
      <c r="Y79" s="5">
        <f t="shared" si="34"/>
        <v>2.2466539196940728E-2</v>
      </c>
      <c r="Z79" s="5">
        <f t="shared" si="35"/>
        <v>1.3587742122000578E-2</v>
      </c>
      <c r="AA79" s="5">
        <f t="shared" si="36"/>
        <v>9.5918367346938781E-3</v>
      </c>
      <c r="AB79" s="5">
        <f t="shared" si="37"/>
        <v>0.46887755102040818</v>
      </c>
      <c r="AC79">
        <v>152</v>
      </c>
      <c r="AD79">
        <v>10</v>
      </c>
      <c r="AE79">
        <v>10</v>
      </c>
      <c r="AF79" s="5">
        <f t="shared" si="38"/>
        <v>2.0576131687242798E-2</v>
      </c>
      <c r="AG79" s="5">
        <f t="shared" si="39"/>
        <v>1.4471780028943559E-2</v>
      </c>
      <c r="AH79" s="5">
        <f t="shared" si="40"/>
        <v>0.10638297872340426</v>
      </c>
      <c r="AI79">
        <v>0</v>
      </c>
      <c r="AK79">
        <v>12811</v>
      </c>
      <c r="AL79">
        <v>9800</v>
      </c>
      <c r="AM79">
        <v>5</v>
      </c>
      <c r="AN79">
        <v>5</v>
      </c>
      <c r="AO79" s="5">
        <f t="shared" si="41"/>
        <v>1.6949152542372881E-2</v>
      </c>
      <c r="AP79" s="7">
        <f t="shared" si="42"/>
        <v>4.1911148365465214E-3</v>
      </c>
      <c r="AQ79">
        <v>0</v>
      </c>
      <c r="AR79">
        <v>1602</v>
      </c>
      <c r="AS79">
        <v>5464</v>
      </c>
      <c r="AT79">
        <v>1602</v>
      </c>
      <c r="AU79">
        <v>113</v>
      </c>
      <c r="AV79">
        <v>19</v>
      </c>
    </row>
    <row r="80" spans="1:48" x14ac:dyDescent="0.25">
      <c r="A80" s="4">
        <v>44010</v>
      </c>
      <c r="B80">
        <v>2867</v>
      </c>
      <c r="C80">
        <v>233</v>
      </c>
      <c r="D80">
        <v>450</v>
      </c>
      <c r="E80" s="5">
        <f t="shared" si="29"/>
        <v>0.65885797950219616</v>
      </c>
      <c r="F80">
        <v>49</v>
      </c>
      <c r="G80">
        <v>32</v>
      </c>
      <c r="H80" s="5">
        <f t="shared" si="30"/>
        <v>0.39506172839506171</v>
      </c>
      <c r="I80">
        <v>367</v>
      </c>
      <c r="J80">
        <v>163</v>
      </c>
      <c r="K80" s="5">
        <f t="shared" si="31"/>
        <v>0.30754716981132074</v>
      </c>
      <c r="L80">
        <v>856</v>
      </c>
      <c r="M80">
        <v>276</v>
      </c>
      <c r="N80" s="5">
        <f t="shared" si="32"/>
        <v>0.24381625441696114</v>
      </c>
      <c r="O80">
        <v>135</v>
      </c>
      <c r="P80">
        <v>29</v>
      </c>
      <c r="Q80" s="5">
        <f t="shared" si="33"/>
        <v>0.17682926829268292</v>
      </c>
      <c r="R80">
        <v>3878</v>
      </c>
      <c r="S80">
        <v>436</v>
      </c>
      <c r="T80">
        <v>22</v>
      </c>
      <c r="U80" s="5">
        <f t="shared" si="27"/>
        <v>0.57494440326167529</v>
      </c>
      <c r="V80" s="5">
        <f t="shared" si="28"/>
        <v>0.32129697862932938</v>
      </c>
      <c r="W80">
        <v>921</v>
      </c>
      <c r="X80">
        <v>99</v>
      </c>
      <c r="Y80" s="5">
        <f t="shared" si="34"/>
        <v>2.552862300154719E-2</v>
      </c>
      <c r="Z80" s="5">
        <f t="shared" si="35"/>
        <v>1.4677538917716827E-2</v>
      </c>
      <c r="AA80" s="5">
        <f t="shared" si="36"/>
        <v>1.010204081632653E-2</v>
      </c>
      <c r="AB80" s="5">
        <f t="shared" si="37"/>
        <v>0.44020408163265307</v>
      </c>
      <c r="AC80">
        <v>153</v>
      </c>
      <c r="AD80">
        <v>8</v>
      </c>
      <c r="AE80">
        <v>8</v>
      </c>
      <c r="AF80" s="5">
        <f t="shared" si="38"/>
        <v>1.7777777777777778E-2</v>
      </c>
      <c r="AG80" s="5">
        <f t="shared" si="39"/>
        <v>1.171303074670571E-2</v>
      </c>
      <c r="AH80" s="5">
        <f t="shared" si="40"/>
        <v>8.0808080808080815E-2</v>
      </c>
      <c r="AI80">
        <v>0</v>
      </c>
      <c r="AK80">
        <v>12811</v>
      </c>
      <c r="AL80">
        <v>9800</v>
      </c>
      <c r="AM80">
        <v>5</v>
      </c>
      <c r="AN80">
        <v>5</v>
      </c>
      <c r="AO80" s="5">
        <f t="shared" si="41"/>
        <v>1.8115942028985508E-2</v>
      </c>
      <c r="AP80" s="7">
        <f t="shared" si="42"/>
        <v>4.4169611307420496E-3</v>
      </c>
      <c r="AQ80">
        <v>0</v>
      </c>
      <c r="AR80">
        <v>1624</v>
      </c>
      <c r="AS80">
        <v>5565</v>
      </c>
      <c r="AT80">
        <v>1624</v>
      </c>
      <c r="AU80">
        <v>78</v>
      </c>
      <c r="AV80">
        <v>22</v>
      </c>
    </row>
    <row r="81" spans="1:48" x14ac:dyDescent="0.25">
      <c r="A81" s="4">
        <v>44011</v>
      </c>
      <c r="B81">
        <v>2686</v>
      </c>
      <c r="C81">
        <v>206</v>
      </c>
      <c r="D81">
        <v>467</v>
      </c>
      <c r="E81" s="5">
        <f t="shared" si="29"/>
        <v>0.69390787518573549</v>
      </c>
      <c r="F81">
        <v>59</v>
      </c>
      <c r="G81">
        <v>36</v>
      </c>
      <c r="H81" s="5">
        <f t="shared" si="30"/>
        <v>0.37894736842105264</v>
      </c>
      <c r="I81">
        <v>342</v>
      </c>
      <c r="J81">
        <v>164</v>
      </c>
      <c r="K81" s="5">
        <f t="shared" si="31"/>
        <v>0.32411067193675891</v>
      </c>
      <c r="L81">
        <v>872</v>
      </c>
      <c r="M81">
        <v>305</v>
      </c>
      <c r="N81" s="5">
        <f t="shared" si="32"/>
        <v>0.25913338997451146</v>
      </c>
      <c r="O81">
        <v>155</v>
      </c>
      <c r="P81">
        <v>32</v>
      </c>
      <c r="Q81" s="5">
        <f t="shared" si="33"/>
        <v>0.17112299465240641</v>
      </c>
      <c r="R81">
        <v>3854</v>
      </c>
      <c r="S81">
        <v>407</v>
      </c>
      <c r="T81">
        <v>13</v>
      </c>
      <c r="U81" s="5">
        <f t="shared" si="27"/>
        <v>0.58929663608562688</v>
      </c>
      <c r="V81" s="5">
        <f t="shared" si="28"/>
        <v>0.29578488372093026</v>
      </c>
      <c r="W81">
        <v>969</v>
      </c>
      <c r="X81">
        <v>104</v>
      </c>
      <c r="Y81" s="5">
        <f t="shared" si="34"/>
        <v>2.6984950700570835E-2</v>
      </c>
      <c r="Z81" s="5">
        <f t="shared" si="35"/>
        <v>1.5902140672782873E-2</v>
      </c>
      <c r="AA81" s="5">
        <f t="shared" si="36"/>
        <v>1.0612244897959184E-2</v>
      </c>
      <c r="AB81" s="5">
        <f t="shared" si="37"/>
        <v>0.43479591836734693</v>
      </c>
      <c r="AC81">
        <v>153</v>
      </c>
      <c r="AD81">
        <v>8</v>
      </c>
      <c r="AE81">
        <v>8</v>
      </c>
      <c r="AF81" s="5">
        <f t="shared" si="38"/>
        <v>1.7130620985010708E-2</v>
      </c>
      <c r="AG81" s="5">
        <f t="shared" si="39"/>
        <v>1.188707280832095E-2</v>
      </c>
      <c r="AH81" s="5">
        <f t="shared" si="40"/>
        <v>7.6923076923076927E-2</v>
      </c>
      <c r="AI81">
        <v>0</v>
      </c>
      <c r="AK81">
        <v>12811</v>
      </c>
      <c r="AL81">
        <v>9800</v>
      </c>
      <c r="AM81">
        <v>1</v>
      </c>
      <c r="AN81">
        <v>1</v>
      </c>
      <c r="AO81" s="5">
        <f t="shared" si="41"/>
        <v>3.2786885245901639E-3</v>
      </c>
      <c r="AP81" s="7">
        <f t="shared" si="42"/>
        <v>8.4961767204757861E-4</v>
      </c>
      <c r="AQ81">
        <v>0</v>
      </c>
      <c r="AR81">
        <v>1638</v>
      </c>
      <c r="AS81">
        <v>5612</v>
      </c>
      <c r="AT81">
        <v>1638</v>
      </c>
      <c r="AU81">
        <v>40</v>
      </c>
      <c r="AV81">
        <v>13</v>
      </c>
    </row>
    <row r="82" spans="1:48" x14ac:dyDescent="0.25">
      <c r="A82" s="4">
        <v>44012</v>
      </c>
      <c r="B82">
        <v>2495</v>
      </c>
      <c r="C82">
        <v>218</v>
      </c>
      <c r="D82">
        <v>457</v>
      </c>
      <c r="E82" s="5">
        <f t="shared" si="29"/>
        <v>0.67703703703703699</v>
      </c>
      <c r="F82">
        <v>45</v>
      </c>
      <c r="G82">
        <v>32</v>
      </c>
      <c r="H82" s="5">
        <f t="shared" si="30"/>
        <v>0.41558441558441561</v>
      </c>
      <c r="I82">
        <v>328</v>
      </c>
      <c r="J82">
        <v>153</v>
      </c>
      <c r="K82" s="5">
        <f t="shared" si="31"/>
        <v>0.3180873180873181</v>
      </c>
      <c r="L82">
        <v>854</v>
      </c>
      <c r="M82">
        <v>288</v>
      </c>
      <c r="N82" s="5">
        <f t="shared" si="32"/>
        <v>0.2521891418563923</v>
      </c>
      <c r="O82">
        <v>133</v>
      </c>
      <c r="P82">
        <v>32</v>
      </c>
      <c r="Q82" s="5">
        <f t="shared" si="33"/>
        <v>0.19393939393939394</v>
      </c>
      <c r="R82">
        <v>3906</v>
      </c>
      <c r="S82">
        <v>390</v>
      </c>
      <c r="T82">
        <v>55</v>
      </c>
      <c r="U82" s="5">
        <f t="shared" si="27"/>
        <v>0.6102171535697547</v>
      </c>
      <c r="V82" s="5">
        <f t="shared" si="28"/>
        <v>0.30636292223095052</v>
      </c>
      <c r="W82">
        <v>883</v>
      </c>
      <c r="X82">
        <v>102</v>
      </c>
      <c r="Y82" s="5">
        <f t="shared" si="34"/>
        <v>2.6113671274961597E-2</v>
      </c>
      <c r="Z82" s="5">
        <f t="shared" si="35"/>
        <v>1.5935010154663334E-2</v>
      </c>
      <c r="AA82" s="5">
        <f t="shared" si="36"/>
        <v>1.0408163265306122E-2</v>
      </c>
      <c r="AB82" s="5">
        <f t="shared" si="37"/>
        <v>0.43836734693877549</v>
      </c>
      <c r="AC82">
        <v>153</v>
      </c>
      <c r="AD82">
        <v>9</v>
      </c>
      <c r="AE82">
        <v>9</v>
      </c>
      <c r="AF82" s="5">
        <f t="shared" si="38"/>
        <v>1.9693654266958426E-2</v>
      </c>
      <c r="AG82" s="5">
        <f t="shared" si="39"/>
        <v>1.3333333333333334E-2</v>
      </c>
      <c r="AH82" s="5">
        <f t="shared" si="40"/>
        <v>8.8235294117647065E-2</v>
      </c>
      <c r="AI82">
        <v>0</v>
      </c>
      <c r="AK82">
        <v>12811</v>
      </c>
      <c r="AL82">
        <v>9800</v>
      </c>
      <c r="AM82">
        <v>2</v>
      </c>
      <c r="AN82">
        <v>2</v>
      </c>
      <c r="AO82" s="5">
        <f t="shared" si="41"/>
        <v>6.9444444444444441E-3</v>
      </c>
      <c r="AP82" s="7">
        <f t="shared" si="42"/>
        <v>1.7513134851138354E-3</v>
      </c>
      <c r="AQ82">
        <v>0</v>
      </c>
      <c r="AR82">
        <v>1693</v>
      </c>
      <c r="AS82">
        <v>5772</v>
      </c>
      <c r="AT82">
        <v>1693</v>
      </c>
      <c r="AU82">
        <v>120</v>
      </c>
      <c r="AV82">
        <v>55</v>
      </c>
    </row>
    <row r="83" spans="1:48" x14ac:dyDescent="0.25">
      <c r="A83" s="4">
        <v>44013</v>
      </c>
      <c r="B83">
        <v>2976</v>
      </c>
      <c r="C83">
        <v>212</v>
      </c>
      <c r="D83">
        <v>477</v>
      </c>
      <c r="E83" s="5">
        <f t="shared" si="29"/>
        <v>0.69230769230769229</v>
      </c>
      <c r="F83">
        <v>50</v>
      </c>
      <c r="G83">
        <v>33</v>
      </c>
      <c r="H83" s="5">
        <f t="shared" si="30"/>
        <v>0.39759036144578314</v>
      </c>
      <c r="I83">
        <v>329</v>
      </c>
      <c r="J83">
        <v>180</v>
      </c>
      <c r="K83" s="5">
        <f t="shared" si="31"/>
        <v>0.35363457760314343</v>
      </c>
      <c r="L83">
        <v>857</v>
      </c>
      <c r="M83">
        <v>294</v>
      </c>
      <c r="N83" s="5">
        <f t="shared" si="32"/>
        <v>0.25543006081668113</v>
      </c>
      <c r="O83">
        <v>137</v>
      </c>
      <c r="P83">
        <v>27</v>
      </c>
      <c r="Q83" s="5">
        <f t="shared" si="33"/>
        <v>0.16463414634146342</v>
      </c>
      <c r="R83">
        <v>4125</v>
      </c>
      <c r="S83">
        <v>406</v>
      </c>
      <c r="T83">
        <v>27</v>
      </c>
      <c r="U83" s="5">
        <f t="shared" si="27"/>
        <v>0.58090409801436416</v>
      </c>
      <c r="V83" s="5">
        <f t="shared" si="28"/>
        <v>0.29918938835666914</v>
      </c>
      <c r="W83">
        <v>951</v>
      </c>
      <c r="X83">
        <v>121</v>
      </c>
      <c r="Y83" s="5">
        <f t="shared" si="34"/>
        <v>2.9333333333333333E-2</v>
      </c>
      <c r="Z83" s="5">
        <f t="shared" si="35"/>
        <v>1.7039853541754683E-2</v>
      </c>
      <c r="AA83" s="5">
        <f t="shared" si="36"/>
        <v>1.2346938775510205E-2</v>
      </c>
      <c r="AB83" s="5">
        <f t="shared" si="37"/>
        <v>0.4623469387755102</v>
      </c>
      <c r="AC83">
        <v>153</v>
      </c>
      <c r="AD83">
        <v>7</v>
      </c>
      <c r="AE83">
        <v>7</v>
      </c>
      <c r="AF83" s="5">
        <f t="shared" si="38"/>
        <v>1.4675052410901468E-2</v>
      </c>
      <c r="AG83" s="5">
        <f t="shared" si="39"/>
        <v>1.0159651669085631E-2</v>
      </c>
      <c r="AH83" s="5">
        <f t="shared" si="40"/>
        <v>5.7851239669421489E-2</v>
      </c>
      <c r="AI83">
        <v>0</v>
      </c>
      <c r="AK83">
        <v>12811</v>
      </c>
      <c r="AL83">
        <v>9800</v>
      </c>
      <c r="AM83">
        <v>3</v>
      </c>
      <c r="AN83">
        <v>3</v>
      </c>
      <c r="AO83" s="5">
        <f t="shared" si="41"/>
        <v>1.020408163265306E-2</v>
      </c>
      <c r="AP83" s="7">
        <f t="shared" si="42"/>
        <v>2.6064291920069507E-3</v>
      </c>
      <c r="AQ83">
        <v>0</v>
      </c>
      <c r="AR83">
        <v>1729</v>
      </c>
      <c r="AS83">
        <v>5808</v>
      </c>
      <c r="AT83">
        <v>1729</v>
      </c>
      <c r="AU83">
        <v>41</v>
      </c>
      <c r="AV83">
        <v>27</v>
      </c>
    </row>
    <row r="84" spans="1:48" x14ac:dyDescent="0.25">
      <c r="A84" s="4">
        <v>44014</v>
      </c>
      <c r="B84">
        <v>2835</v>
      </c>
      <c r="C84">
        <v>206</v>
      </c>
      <c r="D84">
        <v>482</v>
      </c>
      <c r="E84" s="5">
        <f t="shared" si="29"/>
        <v>0.70058139534883723</v>
      </c>
      <c r="F84">
        <v>55</v>
      </c>
      <c r="G84">
        <v>31</v>
      </c>
      <c r="H84" s="5">
        <f t="shared" si="30"/>
        <v>0.36046511627906974</v>
      </c>
      <c r="I84">
        <v>352</v>
      </c>
      <c r="J84">
        <v>169</v>
      </c>
      <c r="K84" s="5">
        <f t="shared" si="31"/>
        <v>0.32437619961612285</v>
      </c>
      <c r="L84">
        <v>872</v>
      </c>
      <c r="M84">
        <v>312</v>
      </c>
      <c r="N84" s="5">
        <f t="shared" si="32"/>
        <v>0.26351351351351349</v>
      </c>
      <c r="O84">
        <v>128</v>
      </c>
      <c r="P84">
        <v>28</v>
      </c>
      <c r="Q84" s="5">
        <f t="shared" si="33"/>
        <v>0.17948717948717949</v>
      </c>
      <c r="R84">
        <v>4243</v>
      </c>
      <c r="S84">
        <v>440</v>
      </c>
      <c r="T84">
        <v>23</v>
      </c>
      <c r="U84" s="5">
        <f t="shared" si="27"/>
        <v>0.59946312517660361</v>
      </c>
      <c r="V84" s="5">
        <f t="shared" si="28"/>
        <v>0.31746031746031744</v>
      </c>
      <c r="W84">
        <v>946</v>
      </c>
      <c r="X84">
        <v>97</v>
      </c>
      <c r="Y84" s="5">
        <f t="shared" si="34"/>
        <v>2.2861183125147302E-2</v>
      </c>
      <c r="Z84" s="5">
        <f t="shared" si="35"/>
        <v>1.3704436281435434E-2</v>
      </c>
      <c r="AA84" s="5">
        <f t="shared" si="36"/>
        <v>9.8979591836734701E-3</v>
      </c>
      <c r="AB84" s="5">
        <f t="shared" si="37"/>
        <v>0.47785714285714287</v>
      </c>
      <c r="AC84">
        <v>153</v>
      </c>
      <c r="AD84">
        <v>8</v>
      </c>
      <c r="AE84">
        <v>8</v>
      </c>
      <c r="AF84" s="5">
        <f t="shared" si="38"/>
        <v>1.6597510373443983E-2</v>
      </c>
      <c r="AG84" s="5">
        <f t="shared" si="39"/>
        <v>1.1627906976744186E-2</v>
      </c>
      <c r="AH84" s="5">
        <f t="shared" si="40"/>
        <v>8.247422680412371E-2</v>
      </c>
      <c r="AI84">
        <v>0</v>
      </c>
      <c r="AK84">
        <v>12811</v>
      </c>
      <c r="AL84">
        <v>9800</v>
      </c>
      <c r="AM84">
        <v>3</v>
      </c>
      <c r="AN84">
        <v>3</v>
      </c>
      <c r="AO84" s="5">
        <f t="shared" si="41"/>
        <v>9.6153846153846159E-3</v>
      </c>
      <c r="AP84" s="7">
        <f t="shared" si="42"/>
        <v>2.5337837837837839E-3</v>
      </c>
      <c r="AQ84">
        <v>0</v>
      </c>
      <c r="AR84">
        <v>1767</v>
      </c>
      <c r="AS84">
        <v>5841</v>
      </c>
      <c r="AT84">
        <v>1767</v>
      </c>
      <c r="AU84">
        <v>41</v>
      </c>
      <c r="AV84">
        <v>23</v>
      </c>
    </row>
    <row r="85" spans="1:48" x14ac:dyDescent="0.25">
      <c r="A85" s="4">
        <v>44015</v>
      </c>
      <c r="B85">
        <v>2540</v>
      </c>
      <c r="C85">
        <v>176</v>
      </c>
      <c r="D85">
        <v>489</v>
      </c>
      <c r="E85" s="5">
        <f t="shared" si="29"/>
        <v>0.73533834586466162</v>
      </c>
      <c r="F85">
        <v>47</v>
      </c>
      <c r="G85">
        <v>31</v>
      </c>
      <c r="H85" s="5">
        <f t="shared" si="30"/>
        <v>0.39743589743589741</v>
      </c>
      <c r="I85">
        <v>228</v>
      </c>
      <c r="J85">
        <v>181</v>
      </c>
      <c r="K85" s="5">
        <f t="shared" si="31"/>
        <v>0.44254278728606355</v>
      </c>
      <c r="L85">
        <v>829</v>
      </c>
      <c r="M85">
        <v>301</v>
      </c>
      <c r="N85" s="5">
        <f t="shared" si="32"/>
        <v>0.26637168141592921</v>
      </c>
      <c r="O85">
        <v>136</v>
      </c>
      <c r="P85">
        <v>33</v>
      </c>
      <c r="Q85" s="5">
        <f t="shared" si="33"/>
        <v>0.19526627218934911</v>
      </c>
      <c r="R85">
        <v>4215</v>
      </c>
      <c r="S85">
        <v>420</v>
      </c>
      <c r="T85">
        <v>25</v>
      </c>
      <c r="U85" s="5">
        <f t="shared" si="27"/>
        <v>0.62398223538119912</v>
      </c>
      <c r="V85" s="5">
        <f t="shared" si="28"/>
        <v>0.30679327976625276</v>
      </c>
      <c r="W85">
        <v>949</v>
      </c>
      <c r="X85">
        <v>104</v>
      </c>
      <c r="Y85" s="5">
        <f t="shared" si="34"/>
        <v>2.4673784104389085E-2</v>
      </c>
      <c r="Z85" s="5">
        <f t="shared" si="35"/>
        <v>1.5396002960769799E-2</v>
      </c>
      <c r="AA85" s="5">
        <f t="shared" si="36"/>
        <v>1.0612244897959184E-2</v>
      </c>
      <c r="AB85" s="5">
        <f t="shared" si="37"/>
        <v>0.4729591836734694</v>
      </c>
      <c r="AC85">
        <v>154</v>
      </c>
      <c r="AD85">
        <v>11</v>
      </c>
      <c r="AE85">
        <v>11</v>
      </c>
      <c r="AF85" s="5">
        <f t="shared" si="38"/>
        <v>2.2494887525562373E-2</v>
      </c>
      <c r="AG85" s="5">
        <f t="shared" si="39"/>
        <v>1.6541353383458645E-2</v>
      </c>
      <c r="AH85" s="5">
        <f t="shared" si="40"/>
        <v>0.10576923076923077</v>
      </c>
      <c r="AI85">
        <v>0</v>
      </c>
      <c r="AK85">
        <v>12811</v>
      </c>
      <c r="AL85">
        <v>9800</v>
      </c>
      <c r="AM85">
        <v>6</v>
      </c>
      <c r="AN85">
        <v>6</v>
      </c>
      <c r="AO85" s="5">
        <f t="shared" si="41"/>
        <v>1.9933554817275746E-2</v>
      </c>
      <c r="AP85" s="7">
        <f t="shared" si="42"/>
        <v>5.3097345132743362E-3</v>
      </c>
      <c r="AQ85">
        <v>0</v>
      </c>
      <c r="AR85">
        <v>1791</v>
      </c>
      <c r="AS85">
        <v>5892</v>
      </c>
      <c r="AT85">
        <v>1791</v>
      </c>
      <c r="AU85">
        <v>53</v>
      </c>
      <c r="AV85">
        <v>25</v>
      </c>
    </row>
    <row r="86" spans="1:48" x14ac:dyDescent="0.25">
      <c r="A86" s="4">
        <v>44016</v>
      </c>
      <c r="B86">
        <v>2848</v>
      </c>
      <c r="C86">
        <v>213</v>
      </c>
      <c r="D86">
        <v>484</v>
      </c>
      <c r="E86" s="5">
        <f t="shared" si="29"/>
        <v>0.69440459110473463</v>
      </c>
      <c r="F86">
        <v>60</v>
      </c>
      <c r="G86">
        <v>28</v>
      </c>
      <c r="H86" s="5">
        <f t="shared" si="30"/>
        <v>0.31818181818181818</v>
      </c>
      <c r="I86">
        <v>348</v>
      </c>
      <c r="J86">
        <v>173</v>
      </c>
      <c r="K86" s="5">
        <f t="shared" si="31"/>
        <v>0.33205374280230326</v>
      </c>
      <c r="L86">
        <v>843</v>
      </c>
      <c r="M86">
        <v>293</v>
      </c>
      <c r="N86" s="5">
        <f t="shared" si="32"/>
        <v>0.25792253521126762</v>
      </c>
      <c r="O86">
        <v>127</v>
      </c>
      <c r="P86">
        <v>30</v>
      </c>
      <c r="Q86" s="5">
        <f t="shared" si="33"/>
        <v>0.19108280254777071</v>
      </c>
      <c r="R86">
        <v>4168</v>
      </c>
      <c r="S86">
        <v>418</v>
      </c>
      <c r="T86">
        <v>27</v>
      </c>
      <c r="U86" s="5">
        <f t="shared" si="27"/>
        <v>0.59407069555302161</v>
      </c>
      <c r="V86" s="5">
        <f t="shared" si="28"/>
        <v>0.30690161527165932</v>
      </c>
      <c r="W86">
        <v>944</v>
      </c>
      <c r="X86">
        <v>100</v>
      </c>
      <c r="Y86" s="5">
        <f t="shared" si="34"/>
        <v>2.3992322456813819E-2</v>
      </c>
      <c r="Z86" s="5">
        <f t="shared" si="35"/>
        <v>1.4253135689851768E-2</v>
      </c>
      <c r="AA86" s="5">
        <f t="shared" si="36"/>
        <v>1.020408163265306E-2</v>
      </c>
      <c r="AB86" s="5">
        <f t="shared" si="37"/>
        <v>0.46795918367346939</v>
      </c>
      <c r="AC86">
        <v>155</v>
      </c>
      <c r="AD86">
        <v>8</v>
      </c>
      <c r="AE86">
        <v>8</v>
      </c>
      <c r="AF86" s="5">
        <f t="shared" si="38"/>
        <v>1.6528925619834711E-2</v>
      </c>
      <c r="AG86" s="5">
        <f t="shared" si="39"/>
        <v>1.1477761836441894E-2</v>
      </c>
      <c r="AH86" s="5">
        <f t="shared" si="40"/>
        <v>0.08</v>
      </c>
      <c r="AI86">
        <v>0</v>
      </c>
      <c r="AK86">
        <v>12811</v>
      </c>
      <c r="AL86">
        <v>9800</v>
      </c>
      <c r="AM86">
        <v>4</v>
      </c>
      <c r="AN86">
        <v>4</v>
      </c>
      <c r="AO86" s="5">
        <f t="shared" si="41"/>
        <v>1.3651877133105802E-2</v>
      </c>
      <c r="AP86" s="7">
        <f t="shared" si="42"/>
        <v>3.5211267605633804E-3</v>
      </c>
      <c r="AQ86">
        <v>0</v>
      </c>
      <c r="AR86">
        <v>1817</v>
      </c>
      <c r="AS86">
        <v>5970</v>
      </c>
      <c r="AT86">
        <v>1817</v>
      </c>
      <c r="AU86">
        <v>60</v>
      </c>
      <c r="AV86">
        <v>27</v>
      </c>
    </row>
    <row r="87" spans="1:48" x14ac:dyDescent="0.25">
      <c r="A87" s="4">
        <v>44017</v>
      </c>
      <c r="B87">
        <v>2876</v>
      </c>
      <c r="C87">
        <v>186</v>
      </c>
      <c r="D87">
        <v>481</v>
      </c>
      <c r="E87" s="5">
        <f t="shared" si="29"/>
        <v>0.72113943028485761</v>
      </c>
      <c r="F87">
        <v>53</v>
      </c>
      <c r="G87">
        <v>33</v>
      </c>
      <c r="H87" s="5">
        <f t="shared" si="30"/>
        <v>0.38372093023255816</v>
      </c>
      <c r="I87">
        <v>332</v>
      </c>
      <c r="J87">
        <v>169</v>
      </c>
      <c r="K87" s="5">
        <f t="shared" si="31"/>
        <v>0.33732534930139718</v>
      </c>
      <c r="L87">
        <v>833</v>
      </c>
      <c r="M87">
        <v>295</v>
      </c>
      <c r="N87" s="5">
        <f t="shared" si="32"/>
        <v>0.26152482269503546</v>
      </c>
      <c r="O87">
        <v>136</v>
      </c>
      <c r="P87">
        <v>24</v>
      </c>
      <c r="Q87" s="5">
        <f t="shared" si="33"/>
        <v>0.15</v>
      </c>
      <c r="R87">
        <v>3869</v>
      </c>
      <c r="S87">
        <v>393</v>
      </c>
      <c r="T87">
        <v>28</v>
      </c>
      <c r="U87" s="5">
        <f t="shared" si="27"/>
        <v>0.57361008154188287</v>
      </c>
      <c r="V87" s="5">
        <f t="shared" si="28"/>
        <v>0.29638009049773756</v>
      </c>
      <c r="W87">
        <v>933</v>
      </c>
      <c r="X87">
        <v>118</v>
      </c>
      <c r="Y87" s="5">
        <f t="shared" si="34"/>
        <v>3.0498836908761952E-2</v>
      </c>
      <c r="Z87" s="5">
        <f t="shared" si="35"/>
        <v>1.749444032616753E-2</v>
      </c>
      <c r="AA87" s="5">
        <f t="shared" si="36"/>
        <v>1.2040816326530613E-2</v>
      </c>
      <c r="AB87" s="5">
        <f t="shared" si="37"/>
        <v>0.43489795918367347</v>
      </c>
      <c r="AC87">
        <v>155</v>
      </c>
      <c r="AD87">
        <v>9</v>
      </c>
      <c r="AE87">
        <v>9</v>
      </c>
      <c r="AF87" s="5">
        <f t="shared" si="38"/>
        <v>1.8711018711018712E-2</v>
      </c>
      <c r="AG87" s="5">
        <f t="shared" si="39"/>
        <v>1.3493253373313344E-2</v>
      </c>
      <c r="AH87" s="5">
        <f t="shared" si="40"/>
        <v>7.6271186440677971E-2</v>
      </c>
      <c r="AI87">
        <v>0</v>
      </c>
      <c r="AK87">
        <v>12811</v>
      </c>
      <c r="AL87">
        <v>9800</v>
      </c>
      <c r="AM87">
        <v>5</v>
      </c>
      <c r="AN87">
        <v>5</v>
      </c>
      <c r="AO87" s="5">
        <f t="shared" si="41"/>
        <v>1.6949152542372881E-2</v>
      </c>
      <c r="AP87" s="7">
        <f t="shared" si="42"/>
        <v>4.4326241134751776E-3</v>
      </c>
      <c r="AQ87">
        <v>0</v>
      </c>
      <c r="AR87">
        <v>1846</v>
      </c>
      <c r="AS87">
        <v>6070</v>
      </c>
      <c r="AT87">
        <v>1846</v>
      </c>
      <c r="AU87">
        <v>68</v>
      </c>
      <c r="AV87">
        <v>28</v>
      </c>
    </row>
    <row r="88" spans="1:48" x14ac:dyDescent="0.25">
      <c r="A88" s="4">
        <v>44018</v>
      </c>
      <c r="B88">
        <v>3056</v>
      </c>
      <c r="C88">
        <v>230</v>
      </c>
      <c r="D88">
        <v>455</v>
      </c>
      <c r="E88" s="5">
        <f t="shared" si="29"/>
        <v>0.66423357664233573</v>
      </c>
      <c r="F88">
        <v>60</v>
      </c>
      <c r="G88">
        <v>31</v>
      </c>
      <c r="H88" s="5">
        <f t="shared" si="30"/>
        <v>0.34065934065934067</v>
      </c>
      <c r="I88">
        <v>339</v>
      </c>
      <c r="J88">
        <v>178</v>
      </c>
      <c r="K88" s="5">
        <f t="shared" si="31"/>
        <v>0.34429400386847198</v>
      </c>
      <c r="L88">
        <v>831</v>
      </c>
      <c r="M88">
        <v>292</v>
      </c>
      <c r="N88" s="5">
        <f t="shared" si="32"/>
        <v>0.26001780943900266</v>
      </c>
      <c r="O88">
        <v>136</v>
      </c>
      <c r="P88">
        <v>24</v>
      </c>
      <c r="Q88" s="5">
        <f t="shared" si="33"/>
        <v>0.15</v>
      </c>
      <c r="R88">
        <v>3871</v>
      </c>
      <c r="S88">
        <v>361</v>
      </c>
      <c r="T88">
        <v>204</v>
      </c>
      <c r="U88" s="5">
        <f t="shared" si="27"/>
        <v>0.55882777537173378</v>
      </c>
      <c r="V88" s="5">
        <f t="shared" si="28"/>
        <v>0.27833461835003853</v>
      </c>
      <c r="W88">
        <v>936</v>
      </c>
      <c r="X88">
        <v>115</v>
      </c>
      <c r="Y88" s="5">
        <f t="shared" si="34"/>
        <v>2.970808576595195E-2</v>
      </c>
      <c r="Z88" s="5">
        <f t="shared" si="35"/>
        <v>1.6601703479139598E-2</v>
      </c>
      <c r="AA88" s="5">
        <f t="shared" si="36"/>
        <v>1.1734693877551021E-2</v>
      </c>
      <c r="AB88" s="5">
        <f t="shared" si="37"/>
        <v>0.43183673469387757</v>
      </c>
      <c r="AC88">
        <v>155</v>
      </c>
      <c r="AD88">
        <v>18</v>
      </c>
      <c r="AE88">
        <v>18</v>
      </c>
      <c r="AF88" s="8">
        <f t="shared" si="38"/>
        <v>3.9560439560439559E-2</v>
      </c>
      <c r="AG88" s="5">
        <f t="shared" si="39"/>
        <v>2.6277372262773723E-2</v>
      </c>
      <c r="AH88" s="5">
        <f t="shared" si="40"/>
        <v>0.15652173913043479</v>
      </c>
      <c r="AI88">
        <v>0</v>
      </c>
      <c r="AK88">
        <v>12811</v>
      </c>
      <c r="AL88">
        <v>9800</v>
      </c>
      <c r="AM88">
        <v>11</v>
      </c>
      <c r="AN88">
        <v>11</v>
      </c>
      <c r="AO88" s="5">
        <f t="shared" si="41"/>
        <v>3.7671232876712327E-2</v>
      </c>
      <c r="AP88" s="7">
        <f t="shared" si="42"/>
        <v>9.7951914514692786E-3</v>
      </c>
      <c r="AQ88">
        <v>0</v>
      </c>
      <c r="AR88">
        <v>2071</v>
      </c>
      <c r="AS88">
        <v>6514</v>
      </c>
      <c r="AT88">
        <v>2071</v>
      </c>
      <c r="AU88">
        <v>333</v>
      </c>
      <c r="AV88">
        <v>204</v>
      </c>
    </row>
    <row r="89" spans="1:48" x14ac:dyDescent="0.25">
      <c r="A89" s="4">
        <v>44019</v>
      </c>
      <c r="B89">
        <v>2838</v>
      </c>
      <c r="C89">
        <v>261</v>
      </c>
      <c r="D89">
        <v>446</v>
      </c>
      <c r="E89" s="5">
        <f t="shared" si="29"/>
        <v>0.63083451202263086</v>
      </c>
      <c r="F89">
        <v>61</v>
      </c>
      <c r="G89">
        <v>29</v>
      </c>
      <c r="H89" s="5">
        <f t="shared" si="30"/>
        <v>0.32222222222222224</v>
      </c>
      <c r="I89">
        <v>401</v>
      </c>
      <c r="J89">
        <v>205</v>
      </c>
      <c r="K89" s="5">
        <f t="shared" si="31"/>
        <v>0.33828382838283827</v>
      </c>
      <c r="L89">
        <v>849</v>
      </c>
      <c r="M89">
        <v>298</v>
      </c>
      <c r="N89" s="5">
        <f t="shared" si="32"/>
        <v>0.25980819529206628</v>
      </c>
      <c r="O89">
        <v>127</v>
      </c>
      <c r="P89">
        <v>29</v>
      </c>
      <c r="Q89" s="5">
        <f t="shared" si="33"/>
        <v>0.1858974358974359</v>
      </c>
      <c r="R89">
        <v>3767</v>
      </c>
      <c r="S89">
        <v>339</v>
      </c>
      <c r="T89">
        <v>76</v>
      </c>
      <c r="U89" s="5">
        <f t="shared" si="27"/>
        <v>0.57032551097653295</v>
      </c>
      <c r="V89" s="5">
        <f t="shared" si="28"/>
        <v>0.25092524056254628</v>
      </c>
      <c r="W89">
        <v>1012</v>
      </c>
      <c r="X89">
        <v>122</v>
      </c>
      <c r="Y89" s="5">
        <f t="shared" si="34"/>
        <v>3.2386514467746215E-2</v>
      </c>
      <c r="Z89" s="5">
        <f t="shared" si="35"/>
        <v>1.8470855412566239E-2</v>
      </c>
      <c r="AA89" s="5">
        <f t="shared" si="36"/>
        <v>1.2448979591836735E-2</v>
      </c>
      <c r="AB89" s="5">
        <f t="shared" si="37"/>
        <v>0.41897959183673472</v>
      </c>
      <c r="AC89">
        <v>157</v>
      </c>
      <c r="AD89">
        <v>19</v>
      </c>
      <c r="AE89">
        <v>19</v>
      </c>
      <c r="AF89" s="5">
        <f t="shared" si="38"/>
        <v>4.2600896860986545E-2</v>
      </c>
      <c r="AG89" s="5">
        <f t="shared" si="39"/>
        <v>2.6874115983026876E-2</v>
      </c>
      <c r="AH89" s="5">
        <f t="shared" si="40"/>
        <v>0.15573770491803279</v>
      </c>
      <c r="AI89">
        <v>0</v>
      </c>
      <c r="AK89">
        <v>12811</v>
      </c>
      <c r="AL89">
        <v>9800</v>
      </c>
      <c r="AM89">
        <v>7</v>
      </c>
      <c r="AN89">
        <v>7</v>
      </c>
      <c r="AO89" s="5">
        <f t="shared" si="41"/>
        <v>2.3489932885906041E-2</v>
      </c>
      <c r="AP89" s="7">
        <f t="shared" si="42"/>
        <v>6.1028770706190059E-3</v>
      </c>
      <c r="AQ89">
        <v>0</v>
      </c>
      <c r="AR89">
        <v>2147</v>
      </c>
      <c r="AS89">
        <v>6567</v>
      </c>
      <c r="AT89">
        <v>2147</v>
      </c>
      <c r="AU89">
        <v>55</v>
      </c>
      <c r="AV89">
        <v>76</v>
      </c>
    </row>
    <row r="90" spans="1:48" x14ac:dyDescent="0.25">
      <c r="A90" s="4">
        <v>44020</v>
      </c>
      <c r="B90">
        <v>2636</v>
      </c>
      <c r="C90">
        <v>195</v>
      </c>
      <c r="D90">
        <v>454</v>
      </c>
      <c r="E90" s="5">
        <f t="shared" si="29"/>
        <v>0.69953775038520805</v>
      </c>
      <c r="F90">
        <v>58</v>
      </c>
      <c r="G90">
        <v>26</v>
      </c>
      <c r="H90" s="5">
        <f t="shared" si="30"/>
        <v>0.30952380952380953</v>
      </c>
      <c r="I90">
        <v>422</v>
      </c>
      <c r="J90">
        <v>176</v>
      </c>
      <c r="K90" s="5">
        <f t="shared" si="31"/>
        <v>0.29431438127090304</v>
      </c>
      <c r="L90">
        <v>852</v>
      </c>
      <c r="M90">
        <v>306</v>
      </c>
      <c r="N90" s="5">
        <f t="shared" si="32"/>
        <v>0.26424870466321243</v>
      </c>
      <c r="O90">
        <v>129</v>
      </c>
      <c r="P90">
        <v>35</v>
      </c>
      <c r="Q90" s="5">
        <f t="shared" si="33"/>
        <v>0.21341463414634146</v>
      </c>
      <c r="R90">
        <v>4121</v>
      </c>
      <c r="S90">
        <v>364</v>
      </c>
      <c r="T90">
        <v>28</v>
      </c>
      <c r="U90" s="5">
        <f t="shared" si="27"/>
        <v>0.60988604410241232</v>
      </c>
      <c r="V90" s="5">
        <f t="shared" si="28"/>
        <v>0.26843657817109146</v>
      </c>
      <c r="W90">
        <v>992</v>
      </c>
      <c r="X90">
        <v>127</v>
      </c>
      <c r="Y90" s="5">
        <f t="shared" si="34"/>
        <v>3.0817762678961417E-2</v>
      </c>
      <c r="Z90" s="5">
        <f t="shared" si="35"/>
        <v>1.8795323368358739E-2</v>
      </c>
      <c r="AA90" s="5">
        <f t="shared" si="36"/>
        <v>1.2959183673469387E-2</v>
      </c>
      <c r="AB90" s="8">
        <f t="shared" si="37"/>
        <v>0.45765306122448979</v>
      </c>
      <c r="AC90">
        <v>159</v>
      </c>
      <c r="AD90">
        <v>9</v>
      </c>
      <c r="AE90">
        <v>9</v>
      </c>
      <c r="AF90" s="5">
        <f t="shared" si="38"/>
        <v>1.9823788546255508E-2</v>
      </c>
      <c r="AG90" s="7">
        <f t="shared" si="39"/>
        <v>1.386748844375963E-2</v>
      </c>
      <c r="AH90" s="5">
        <f t="shared" si="40"/>
        <v>7.0866141732283464E-2</v>
      </c>
      <c r="AI90">
        <v>0</v>
      </c>
      <c r="AK90">
        <v>12811</v>
      </c>
      <c r="AL90">
        <v>9800</v>
      </c>
      <c r="AM90">
        <v>10</v>
      </c>
      <c r="AN90">
        <v>10</v>
      </c>
      <c r="AO90" s="5">
        <f t="shared" si="41"/>
        <v>3.2679738562091505E-2</v>
      </c>
      <c r="AP90" s="7">
        <f t="shared" si="42"/>
        <v>8.6355785837651123E-3</v>
      </c>
      <c r="AQ90">
        <v>0</v>
      </c>
      <c r="AR90">
        <v>2171</v>
      </c>
      <c r="AS90">
        <v>6574</v>
      </c>
      <c r="AT90">
        <v>2171</v>
      </c>
      <c r="AU90">
        <v>18</v>
      </c>
      <c r="AV90">
        <v>28</v>
      </c>
    </row>
    <row r="91" spans="1:48" x14ac:dyDescent="0.25">
      <c r="A91" s="4">
        <v>44021</v>
      </c>
      <c r="B91">
        <v>2878</v>
      </c>
      <c r="C91">
        <v>222</v>
      </c>
      <c r="D91">
        <v>467</v>
      </c>
      <c r="E91" s="5">
        <f t="shared" si="29"/>
        <v>0.67779390420899854</v>
      </c>
      <c r="F91">
        <v>70</v>
      </c>
      <c r="G91">
        <v>25</v>
      </c>
      <c r="H91" s="5">
        <f t="shared" si="30"/>
        <v>0.26315789473684209</v>
      </c>
      <c r="I91">
        <v>323</v>
      </c>
      <c r="J91">
        <v>191</v>
      </c>
      <c r="K91" s="5">
        <f t="shared" si="31"/>
        <v>0.37159533073929962</v>
      </c>
      <c r="L91">
        <v>864</v>
      </c>
      <c r="M91">
        <v>312</v>
      </c>
      <c r="N91" s="5">
        <f t="shared" si="32"/>
        <v>0.26530612244897961</v>
      </c>
      <c r="O91">
        <v>124</v>
      </c>
      <c r="P91">
        <v>23</v>
      </c>
      <c r="Q91" s="5">
        <f t="shared" si="33"/>
        <v>0.15646258503401361</v>
      </c>
      <c r="R91">
        <v>4181</v>
      </c>
      <c r="S91">
        <v>398</v>
      </c>
      <c r="T91">
        <v>61</v>
      </c>
      <c r="U91" s="5">
        <f t="shared" si="27"/>
        <v>0.59229352599518348</v>
      </c>
      <c r="V91" s="5">
        <f t="shared" si="28"/>
        <v>0.2922173274596182</v>
      </c>
      <c r="W91">
        <v>964</v>
      </c>
      <c r="X91">
        <v>147</v>
      </c>
      <c r="Y91" s="5">
        <f t="shared" si="34"/>
        <v>3.5159052858167901E-2</v>
      </c>
      <c r="Z91" s="5">
        <f t="shared" si="35"/>
        <v>2.08244793880153E-2</v>
      </c>
      <c r="AA91" s="5">
        <f t="shared" si="36"/>
        <v>1.4999999999999999E-2</v>
      </c>
      <c r="AB91" s="8">
        <f t="shared" si="37"/>
        <v>0.46724489795918367</v>
      </c>
      <c r="AC91">
        <v>159</v>
      </c>
      <c r="AD91">
        <v>11</v>
      </c>
      <c r="AE91">
        <v>11</v>
      </c>
      <c r="AF91" s="8">
        <f t="shared" si="38"/>
        <v>2.3554603854389723E-2</v>
      </c>
      <c r="AG91" s="5">
        <f t="shared" si="39"/>
        <v>1.5965166908563134E-2</v>
      </c>
      <c r="AH91" s="5">
        <f t="shared" si="40"/>
        <v>7.4829931972789115E-2</v>
      </c>
      <c r="AI91">
        <v>0</v>
      </c>
      <c r="AK91">
        <v>12811</v>
      </c>
      <c r="AL91">
        <v>9800</v>
      </c>
      <c r="AM91">
        <v>7</v>
      </c>
      <c r="AN91">
        <v>7</v>
      </c>
      <c r="AO91" s="5">
        <f t="shared" si="41"/>
        <v>2.2435897435897436E-2</v>
      </c>
      <c r="AP91" s="7">
        <f t="shared" si="42"/>
        <v>5.9523809523809521E-3</v>
      </c>
      <c r="AQ91">
        <v>0</v>
      </c>
      <c r="AR91">
        <v>2235</v>
      </c>
      <c r="AS91">
        <v>6627</v>
      </c>
      <c r="AT91">
        <v>2235</v>
      </c>
      <c r="AU91">
        <v>48</v>
      </c>
      <c r="AV91">
        <v>61</v>
      </c>
    </row>
    <row r="92" spans="1:48" x14ac:dyDescent="0.25">
      <c r="A92" s="4">
        <v>44022</v>
      </c>
      <c r="B92">
        <v>2662</v>
      </c>
      <c r="C92">
        <v>193</v>
      </c>
      <c r="D92">
        <v>459</v>
      </c>
      <c r="E92" s="5">
        <f t="shared" si="29"/>
        <v>0.70398773006134974</v>
      </c>
      <c r="F92">
        <v>62</v>
      </c>
      <c r="G92">
        <v>24</v>
      </c>
      <c r="H92" s="5">
        <f t="shared" si="30"/>
        <v>0.27906976744186046</v>
      </c>
      <c r="I92">
        <v>327</v>
      </c>
      <c r="J92">
        <v>191</v>
      </c>
      <c r="K92" s="5">
        <f t="shared" si="31"/>
        <v>0.36872586872586871</v>
      </c>
      <c r="L92">
        <v>840</v>
      </c>
      <c r="M92">
        <v>323</v>
      </c>
      <c r="N92" s="5">
        <f t="shared" si="32"/>
        <v>0.27773000859845226</v>
      </c>
      <c r="O92">
        <v>137</v>
      </c>
      <c r="P92">
        <v>37</v>
      </c>
      <c r="Q92" s="5">
        <f t="shared" si="33"/>
        <v>0.21264367816091953</v>
      </c>
      <c r="R92">
        <v>4266</v>
      </c>
      <c r="S92">
        <v>411</v>
      </c>
      <c r="T92">
        <v>113</v>
      </c>
      <c r="U92" s="5">
        <f t="shared" si="27"/>
        <v>0.61576212471131642</v>
      </c>
      <c r="V92" s="5">
        <f t="shared" si="28"/>
        <v>0.29589632829373652</v>
      </c>
      <c r="W92">
        <v>978</v>
      </c>
      <c r="X92">
        <v>140</v>
      </c>
      <c r="Y92" s="5">
        <f t="shared" si="34"/>
        <v>3.2817627754336616E-2</v>
      </c>
      <c r="Z92" s="5">
        <f t="shared" si="35"/>
        <v>2.0207852193995381E-2</v>
      </c>
      <c r="AA92" s="5">
        <f t="shared" si="36"/>
        <v>1.4285714285714285E-2</v>
      </c>
      <c r="AB92" s="5">
        <f t="shared" si="37"/>
        <v>0.47724489795918368</v>
      </c>
      <c r="AC92">
        <v>159</v>
      </c>
      <c r="AD92">
        <v>12</v>
      </c>
      <c r="AE92">
        <v>12</v>
      </c>
      <c r="AF92" s="5">
        <f t="shared" si="38"/>
        <v>2.6143790849673203E-2</v>
      </c>
      <c r="AG92" s="7">
        <f t="shared" si="39"/>
        <v>1.8404907975460124E-2</v>
      </c>
      <c r="AH92" s="5">
        <f t="shared" si="40"/>
        <v>8.5714285714285715E-2</v>
      </c>
      <c r="AI92">
        <v>0</v>
      </c>
      <c r="AK92">
        <v>12811</v>
      </c>
      <c r="AL92">
        <v>9800</v>
      </c>
      <c r="AM92">
        <v>10</v>
      </c>
      <c r="AN92">
        <v>10</v>
      </c>
      <c r="AO92" s="5">
        <f t="shared" si="41"/>
        <v>3.0959752321981424E-2</v>
      </c>
      <c r="AP92" s="7">
        <f t="shared" si="42"/>
        <v>8.5984522785898538E-3</v>
      </c>
      <c r="AQ92">
        <v>0</v>
      </c>
      <c r="AR92">
        <v>2351</v>
      </c>
      <c r="AS92">
        <v>6786</v>
      </c>
      <c r="AT92">
        <v>2351</v>
      </c>
      <c r="AU92">
        <v>132</v>
      </c>
      <c r="AV92">
        <v>113</v>
      </c>
    </row>
    <row r="93" spans="1:48" x14ac:dyDescent="0.25">
      <c r="A93" s="4">
        <v>44023</v>
      </c>
      <c r="B93">
        <v>2853</v>
      </c>
      <c r="C93">
        <v>223</v>
      </c>
      <c r="D93">
        <v>463</v>
      </c>
      <c r="E93" s="5">
        <f t="shared" si="29"/>
        <v>0.67492711370262393</v>
      </c>
      <c r="F93">
        <v>66</v>
      </c>
      <c r="G93">
        <v>33</v>
      </c>
      <c r="H93" s="5">
        <f t="shared" si="30"/>
        <v>0.33333333333333331</v>
      </c>
      <c r="I93">
        <v>307</v>
      </c>
      <c r="J93">
        <v>220</v>
      </c>
      <c r="K93" s="5">
        <f t="shared" si="31"/>
        <v>0.41745730550284632</v>
      </c>
      <c r="L93">
        <v>870</v>
      </c>
      <c r="M93">
        <v>306</v>
      </c>
      <c r="N93" s="5">
        <f t="shared" si="32"/>
        <v>0.26020408163265307</v>
      </c>
      <c r="O93">
        <v>129</v>
      </c>
      <c r="P93">
        <v>25</v>
      </c>
      <c r="Q93" s="5">
        <f t="shared" si="33"/>
        <v>0.16233766233766234</v>
      </c>
      <c r="R93">
        <v>4228</v>
      </c>
      <c r="S93">
        <v>426</v>
      </c>
      <c r="T93">
        <v>84</v>
      </c>
      <c r="U93" s="5">
        <f t="shared" si="27"/>
        <v>0.59709080638327916</v>
      </c>
      <c r="V93" s="5">
        <f t="shared" si="28"/>
        <v>0.30936819172113289</v>
      </c>
      <c r="W93">
        <v>951</v>
      </c>
      <c r="X93">
        <v>174</v>
      </c>
      <c r="Y93" s="5">
        <f t="shared" si="34"/>
        <v>4.1154210028382217E-2</v>
      </c>
      <c r="Z93" s="5">
        <f t="shared" si="35"/>
        <v>2.4572800451913571E-2</v>
      </c>
      <c r="AA93" s="5">
        <f t="shared" si="36"/>
        <v>1.7755102040816328E-2</v>
      </c>
      <c r="AB93" s="8">
        <f t="shared" si="37"/>
        <v>0.47489795918367345</v>
      </c>
      <c r="AC93">
        <v>167</v>
      </c>
      <c r="AD93">
        <v>12</v>
      </c>
      <c r="AE93">
        <v>12</v>
      </c>
      <c r="AF93" s="8">
        <f t="shared" si="38"/>
        <v>2.591792656587473E-2</v>
      </c>
      <c r="AG93" s="5">
        <f t="shared" si="39"/>
        <v>1.7492711370262391E-2</v>
      </c>
      <c r="AH93" s="5">
        <f t="shared" si="40"/>
        <v>6.8965517241379309E-2</v>
      </c>
      <c r="AI93">
        <v>0</v>
      </c>
      <c r="AK93">
        <v>12811</v>
      </c>
      <c r="AL93">
        <v>9800</v>
      </c>
      <c r="AM93">
        <v>7</v>
      </c>
      <c r="AN93">
        <v>7</v>
      </c>
      <c r="AO93" s="5">
        <f t="shared" si="41"/>
        <v>2.2875816993464051E-2</v>
      </c>
      <c r="AP93" s="7">
        <f t="shared" si="42"/>
        <v>5.9523809523809521E-3</v>
      </c>
      <c r="AQ93">
        <v>0</v>
      </c>
      <c r="AR93">
        <v>2435</v>
      </c>
      <c r="AS93">
        <v>6931</v>
      </c>
      <c r="AT93">
        <v>2435</v>
      </c>
      <c r="AU93">
        <v>103</v>
      </c>
      <c r="AV93">
        <v>84</v>
      </c>
    </row>
    <row r="94" spans="1:48" x14ac:dyDescent="0.25">
      <c r="A94" s="4">
        <v>44024</v>
      </c>
      <c r="B94">
        <v>2827</v>
      </c>
      <c r="C94">
        <v>229</v>
      </c>
      <c r="D94">
        <v>449</v>
      </c>
      <c r="E94" s="5">
        <f t="shared" si="29"/>
        <v>0.66224188790560468</v>
      </c>
      <c r="F94">
        <v>65</v>
      </c>
      <c r="G94">
        <v>32</v>
      </c>
      <c r="H94" s="5">
        <f t="shared" si="30"/>
        <v>0.32989690721649484</v>
      </c>
      <c r="I94">
        <v>200</v>
      </c>
      <c r="J94">
        <v>192</v>
      </c>
      <c r="K94" s="5">
        <f t="shared" si="31"/>
        <v>0.48979591836734693</v>
      </c>
      <c r="L94">
        <v>846</v>
      </c>
      <c r="M94">
        <v>295</v>
      </c>
      <c r="N94" s="5">
        <f t="shared" si="32"/>
        <v>0.25854513584574934</v>
      </c>
      <c r="O94">
        <v>140</v>
      </c>
      <c r="P94">
        <v>20</v>
      </c>
      <c r="Q94" s="5">
        <f t="shared" si="33"/>
        <v>0.125</v>
      </c>
      <c r="R94">
        <v>4007</v>
      </c>
      <c r="S94">
        <v>400</v>
      </c>
      <c r="T94">
        <v>148</v>
      </c>
      <c r="U94" s="5">
        <f t="shared" si="27"/>
        <v>0.5863330406789582</v>
      </c>
      <c r="V94" s="5" t="e">
        <f>S94/(SUM(S94,#REF!))</f>
        <v>#REF!</v>
      </c>
      <c r="W94">
        <v>906</v>
      </c>
      <c r="X94">
        <v>174</v>
      </c>
      <c r="Y94" s="5">
        <f t="shared" si="34"/>
        <v>4.3424007986024457E-2</v>
      </c>
      <c r="Z94" s="5">
        <f t="shared" si="35"/>
        <v>2.5460930640913083E-2</v>
      </c>
      <c r="AA94" s="5">
        <f t="shared" si="36"/>
        <v>1.7755102040816328E-2</v>
      </c>
      <c r="AB94" s="8">
        <f t="shared" si="37"/>
        <v>0.44969387755102042</v>
      </c>
      <c r="AC94">
        <v>167</v>
      </c>
      <c r="AD94">
        <v>12</v>
      </c>
      <c r="AE94">
        <v>12</v>
      </c>
      <c r="AF94" s="8">
        <f t="shared" si="38"/>
        <v>2.6726057906458798E-2</v>
      </c>
      <c r="AG94" s="5">
        <f t="shared" si="39"/>
        <v>1.7699115044247787E-2</v>
      </c>
      <c r="AH94" s="5">
        <f t="shared" si="40"/>
        <v>6.8965517241379309E-2</v>
      </c>
      <c r="AI94">
        <v>0</v>
      </c>
      <c r="AK94">
        <v>12811</v>
      </c>
      <c r="AL94">
        <v>9800</v>
      </c>
      <c r="AM94">
        <v>11</v>
      </c>
      <c r="AN94">
        <v>11</v>
      </c>
      <c r="AO94" s="5">
        <f t="shared" si="41"/>
        <v>3.7288135593220341E-2</v>
      </c>
      <c r="AP94" s="7">
        <f t="shared" si="42"/>
        <v>9.6406660823838732E-3</v>
      </c>
      <c r="AQ94">
        <v>0</v>
      </c>
      <c r="AR94">
        <v>2583</v>
      </c>
      <c r="AS94">
        <v>7071</v>
      </c>
      <c r="AT94">
        <v>2583</v>
      </c>
      <c r="AU94">
        <v>106</v>
      </c>
      <c r="AV94">
        <v>148</v>
      </c>
    </row>
    <row r="95" spans="1:48" x14ac:dyDescent="0.25">
      <c r="A95" s="4">
        <v>44025</v>
      </c>
      <c r="B95">
        <v>2724</v>
      </c>
      <c r="C95">
        <v>196</v>
      </c>
      <c r="D95">
        <v>450</v>
      </c>
      <c r="E95" s="5">
        <f t="shared" si="29"/>
        <v>0.69659442724458209</v>
      </c>
      <c r="F95">
        <v>60</v>
      </c>
      <c r="G95">
        <v>27</v>
      </c>
      <c r="H95" s="5">
        <f t="shared" si="30"/>
        <v>0.31034482758620691</v>
      </c>
      <c r="I95">
        <v>293</v>
      </c>
      <c r="J95">
        <v>199</v>
      </c>
      <c r="K95" s="5">
        <f t="shared" si="31"/>
        <v>0.40447154471544716</v>
      </c>
      <c r="L95">
        <v>870</v>
      </c>
      <c r="M95">
        <v>259</v>
      </c>
      <c r="N95" s="5">
        <f t="shared" si="32"/>
        <v>0.22940655447298494</v>
      </c>
      <c r="O95">
        <v>141</v>
      </c>
      <c r="P95">
        <v>25</v>
      </c>
      <c r="Q95" s="5">
        <f t="shared" si="33"/>
        <v>0.15060240963855423</v>
      </c>
      <c r="R95">
        <v>3891</v>
      </c>
      <c r="S95">
        <v>434</v>
      </c>
      <c r="T95">
        <v>227</v>
      </c>
      <c r="U95" s="5">
        <f t="shared" si="27"/>
        <v>0.58820861678004532</v>
      </c>
      <c r="V95" s="5">
        <f t="shared" ref="V95:V108" si="43">S95/(SUM(S95,W95))</f>
        <v>0.32953682611996965</v>
      </c>
      <c r="W95">
        <v>883</v>
      </c>
      <c r="X95">
        <v>159</v>
      </c>
      <c r="Y95" s="5">
        <f t="shared" si="34"/>
        <v>4.0863531225905934E-2</v>
      </c>
      <c r="Z95" s="5">
        <f t="shared" si="35"/>
        <v>2.4036281179138322E-2</v>
      </c>
      <c r="AA95" s="5">
        <f t="shared" si="36"/>
        <v>1.6224489795918368E-2</v>
      </c>
      <c r="AB95" s="5">
        <f t="shared" si="37"/>
        <v>0.44132653061224492</v>
      </c>
      <c r="AC95">
        <v>167</v>
      </c>
      <c r="AD95">
        <v>15</v>
      </c>
      <c r="AE95">
        <v>15</v>
      </c>
      <c r="AF95" s="8">
        <f t="shared" si="38"/>
        <v>3.3333333333333333E-2</v>
      </c>
      <c r="AG95" s="5">
        <f t="shared" si="39"/>
        <v>2.3219814241486069E-2</v>
      </c>
      <c r="AH95" s="5">
        <f t="shared" si="40"/>
        <v>9.4339622641509441E-2</v>
      </c>
      <c r="AI95">
        <v>0</v>
      </c>
      <c r="AK95">
        <v>12811</v>
      </c>
      <c r="AL95">
        <v>9800</v>
      </c>
      <c r="AM95">
        <v>8</v>
      </c>
      <c r="AN95">
        <v>8</v>
      </c>
      <c r="AO95" s="5">
        <f t="shared" si="41"/>
        <v>3.0888030888030889E-2</v>
      </c>
      <c r="AP95" s="7">
        <f t="shared" si="42"/>
        <v>7.0859167404782996E-3</v>
      </c>
      <c r="AQ95">
        <v>0</v>
      </c>
      <c r="AR95">
        <v>2811</v>
      </c>
      <c r="AS95">
        <v>7199</v>
      </c>
      <c r="AT95">
        <v>2811</v>
      </c>
      <c r="AU95">
        <v>94</v>
      </c>
      <c r="AV95">
        <v>227</v>
      </c>
    </row>
    <row r="96" spans="1:48" x14ac:dyDescent="0.25">
      <c r="A96" s="4">
        <v>44026</v>
      </c>
      <c r="B96">
        <v>2905</v>
      </c>
      <c r="C96">
        <v>209</v>
      </c>
      <c r="D96">
        <v>446</v>
      </c>
      <c r="E96" s="5">
        <f t="shared" si="29"/>
        <v>0.68091603053435112</v>
      </c>
      <c r="F96">
        <v>63</v>
      </c>
      <c r="G96">
        <v>35</v>
      </c>
      <c r="H96" s="5">
        <f t="shared" si="30"/>
        <v>0.35714285714285715</v>
      </c>
      <c r="I96">
        <v>291</v>
      </c>
      <c r="J96">
        <v>201</v>
      </c>
      <c r="K96" s="5">
        <f t="shared" si="31"/>
        <v>0.40853658536585363</v>
      </c>
      <c r="L96">
        <v>864</v>
      </c>
      <c r="M96">
        <v>285</v>
      </c>
      <c r="N96" s="5">
        <f t="shared" si="32"/>
        <v>0.24804177545691905</v>
      </c>
      <c r="O96">
        <v>134</v>
      </c>
      <c r="P96">
        <v>25</v>
      </c>
      <c r="Q96" s="5">
        <f t="shared" si="33"/>
        <v>0.15723270440251572</v>
      </c>
      <c r="R96">
        <v>3918</v>
      </c>
      <c r="S96">
        <v>410</v>
      </c>
      <c r="T96">
        <v>93</v>
      </c>
      <c r="U96" s="5">
        <f t="shared" si="27"/>
        <v>0.57423420782646928</v>
      </c>
      <c r="V96" s="5">
        <f t="shared" si="43"/>
        <v>0.3080390683696469</v>
      </c>
      <c r="W96">
        <v>921</v>
      </c>
      <c r="X96">
        <v>206</v>
      </c>
      <c r="Y96" s="5">
        <f t="shared" si="34"/>
        <v>5.2577845839714137E-2</v>
      </c>
      <c r="Z96" s="5">
        <f t="shared" si="35"/>
        <v>3.0191997654990473E-2</v>
      </c>
      <c r="AA96" s="5">
        <f t="shared" si="36"/>
        <v>2.1020408163265305E-2</v>
      </c>
      <c r="AB96" s="8">
        <f t="shared" si="37"/>
        <v>0.44163265306122451</v>
      </c>
      <c r="AC96">
        <v>169</v>
      </c>
      <c r="AD96">
        <v>14</v>
      </c>
      <c r="AE96">
        <v>14</v>
      </c>
      <c r="AF96" s="8">
        <f t="shared" si="38"/>
        <v>3.1390134529147982E-2</v>
      </c>
      <c r="AG96" s="5">
        <f t="shared" si="39"/>
        <v>2.1374045801526718E-2</v>
      </c>
      <c r="AH96" s="5">
        <f t="shared" si="40"/>
        <v>6.7961165048543687E-2</v>
      </c>
      <c r="AI96">
        <v>0</v>
      </c>
      <c r="AK96">
        <v>12811</v>
      </c>
      <c r="AL96">
        <v>9800</v>
      </c>
      <c r="AM96">
        <v>9</v>
      </c>
      <c r="AN96">
        <v>9</v>
      </c>
      <c r="AO96" s="5">
        <f t="shared" si="41"/>
        <v>3.1578947368421054E-2</v>
      </c>
      <c r="AP96" s="7">
        <f t="shared" si="42"/>
        <v>7.832898172323759E-3</v>
      </c>
      <c r="AQ96">
        <v>0</v>
      </c>
      <c r="AR96">
        <v>2904</v>
      </c>
      <c r="AS96">
        <v>7219</v>
      </c>
      <c r="AT96">
        <v>2904</v>
      </c>
      <c r="AU96">
        <v>24</v>
      </c>
      <c r="AV96">
        <v>93</v>
      </c>
    </row>
    <row r="97" spans="1:48" x14ac:dyDescent="0.25">
      <c r="A97" s="4">
        <v>44027</v>
      </c>
      <c r="B97">
        <v>2520</v>
      </c>
      <c r="C97">
        <v>231</v>
      </c>
      <c r="D97">
        <v>427</v>
      </c>
      <c r="E97" s="5">
        <f t="shared" si="29"/>
        <v>0.64893617021276595</v>
      </c>
      <c r="F97">
        <v>52</v>
      </c>
      <c r="G97">
        <v>36</v>
      </c>
      <c r="H97" s="5">
        <f t="shared" si="30"/>
        <v>0.40909090909090912</v>
      </c>
      <c r="I97">
        <v>280</v>
      </c>
      <c r="J97">
        <v>219</v>
      </c>
      <c r="K97" s="5">
        <f t="shared" si="31"/>
        <v>0.43887775551102204</v>
      </c>
      <c r="L97">
        <v>782</v>
      </c>
      <c r="M97">
        <v>273</v>
      </c>
      <c r="N97" s="5">
        <f t="shared" si="32"/>
        <v>0.25876777251184835</v>
      </c>
      <c r="O97">
        <v>118</v>
      </c>
      <c r="P97">
        <v>28</v>
      </c>
      <c r="Q97" s="5">
        <f t="shared" si="33"/>
        <v>0.19178082191780821</v>
      </c>
      <c r="R97">
        <v>4164</v>
      </c>
      <c r="S97">
        <v>392</v>
      </c>
      <c r="T97">
        <v>137</v>
      </c>
      <c r="U97" s="5">
        <f t="shared" si="27"/>
        <v>0.62298025134649915</v>
      </c>
      <c r="V97" s="5">
        <f t="shared" si="43"/>
        <v>0.31818181818181818</v>
      </c>
      <c r="W97">
        <v>840</v>
      </c>
      <c r="X97">
        <v>254</v>
      </c>
      <c r="Y97" s="5">
        <f t="shared" si="34"/>
        <v>6.0999039385206531E-2</v>
      </c>
      <c r="Z97" s="5">
        <f t="shared" si="35"/>
        <v>3.8001196888090963E-2</v>
      </c>
      <c r="AA97" s="5">
        <f t="shared" si="36"/>
        <v>2.5918367346938774E-2</v>
      </c>
      <c r="AB97" s="8">
        <f t="shared" si="37"/>
        <v>0.46489795918367349</v>
      </c>
      <c r="AC97">
        <v>171</v>
      </c>
      <c r="AD97">
        <v>18</v>
      </c>
      <c r="AE97">
        <v>18</v>
      </c>
      <c r="AF97" s="8">
        <f t="shared" si="38"/>
        <v>4.2154566744730677E-2</v>
      </c>
      <c r="AG97" s="5">
        <f t="shared" si="39"/>
        <v>2.7355623100303952E-2</v>
      </c>
      <c r="AH97" s="5">
        <f t="shared" si="40"/>
        <v>7.0866141732283464E-2</v>
      </c>
      <c r="AI97">
        <v>0</v>
      </c>
      <c r="AK97">
        <v>12811</v>
      </c>
      <c r="AL97">
        <v>9800</v>
      </c>
      <c r="AM97">
        <v>11</v>
      </c>
      <c r="AN97">
        <v>11</v>
      </c>
      <c r="AO97" s="5">
        <f t="shared" si="41"/>
        <v>4.0293040293040296E-2</v>
      </c>
      <c r="AP97" s="7">
        <f t="shared" si="42"/>
        <v>1.042654028436019E-2</v>
      </c>
      <c r="AQ97">
        <v>0</v>
      </c>
      <c r="AR97">
        <v>3043</v>
      </c>
      <c r="AS97">
        <v>7336</v>
      </c>
      <c r="AT97">
        <v>3043</v>
      </c>
      <c r="AU97">
        <v>107</v>
      </c>
      <c r="AV97">
        <v>137</v>
      </c>
    </row>
    <row r="98" spans="1:48" x14ac:dyDescent="0.25">
      <c r="A98" s="4">
        <v>44028</v>
      </c>
      <c r="B98">
        <v>2565</v>
      </c>
      <c r="C98">
        <v>227</v>
      </c>
      <c r="D98">
        <v>447</v>
      </c>
      <c r="E98" s="5">
        <f t="shared" si="29"/>
        <v>0.66320474777448069</v>
      </c>
      <c r="F98">
        <v>57</v>
      </c>
      <c r="G98">
        <v>37</v>
      </c>
      <c r="H98" s="5">
        <f t="shared" si="30"/>
        <v>0.39361702127659576</v>
      </c>
      <c r="I98">
        <v>295</v>
      </c>
      <c r="J98">
        <v>223</v>
      </c>
      <c r="K98" s="5">
        <f t="shared" si="31"/>
        <v>0.43050193050193047</v>
      </c>
      <c r="L98">
        <v>801</v>
      </c>
      <c r="M98">
        <v>322</v>
      </c>
      <c r="N98" s="5">
        <f t="shared" si="32"/>
        <v>0.28673196794300981</v>
      </c>
      <c r="O98">
        <v>122</v>
      </c>
      <c r="P98">
        <v>25</v>
      </c>
      <c r="Q98" s="5">
        <f t="shared" si="33"/>
        <v>0.17006802721088435</v>
      </c>
      <c r="R98">
        <v>4304</v>
      </c>
      <c r="S98">
        <v>421</v>
      </c>
      <c r="T98">
        <v>75</v>
      </c>
      <c r="U98" s="5">
        <f t="shared" ref="U98:U108" si="44">R98/(SUM(R98,B98))</f>
        <v>0.62658319988353472</v>
      </c>
      <c r="V98" s="5">
        <f t="shared" si="43"/>
        <v>0.32409545804464973</v>
      </c>
      <c r="W98">
        <v>878</v>
      </c>
      <c r="X98">
        <v>280</v>
      </c>
      <c r="Y98" s="5">
        <f t="shared" si="34"/>
        <v>6.5055762081784388E-2</v>
      </c>
      <c r="Z98" s="5">
        <f t="shared" si="35"/>
        <v>4.0762847576066387E-2</v>
      </c>
      <c r="AA98" s="5">
        <f t="shared" si="36"/>
        <v>2.8571428571428571E-2</v>
      </c>
      <c r="AB98" s="5">
        <f t="shared" si="37"/>
        <v>0.48214285714285715</v>
      </c>
      <c r="AC98">
        <v>172</v>
      </c>
      <c r="AD98">
        <v>25</v>
      </c>
      <c r="AE98">
        <v>25</v>
      </c>
      <c r="AF98" s="8">
        <f t="shared" si="38"/>
        <v>5.5928411633109618E-2</v>
      </c>
      <c r="AG98" s="5">
        <f t="shared" si="39"/>
        <v>3.7091988130563795E-2</v>
      </c>
      <c r="AH98" s="5">
        <f t="shared" si="40"/>
        <v>8.9285714285714288E-2</v>
      </c>
      <c r="AI98">
        <v>0</v>
      </c>
      <c r="AK98">
        <v>12811</v>
      </c>
      <c r="AL98">
        <v>9800</v>
      </c>
      <c r="AM98">
        <v>14</v>
      </c>
      <c r="AN98">
        <v>14</v>
      </c>
      <c r="AO98" s="5">
        <f t="shared" si="41"/>
        <v>4.3478260869565216E-2</v>
      </c>
      <c r="AP98" s="7">
        <f t="shared" si="42"/>
        <v>1.2466607301869992E-2</v>
      </c>
      <c r="AQ98">
        <v>0</v>
      </c>
      <c r="AR98">
        <v>3119</v>
      </c>
      <c r="AS98">
        <v>7455</v>
      </c>
      <c r="AT98">
        <v>3119</v>
      </c>
      <c r="AU98">
        <v>71</v>
      </c>
      <c r="AV98">
        <v>75</v>
      </c>
    </row>
    <row r="99" spans="1:48" x14ac:dyDescent="0.25">
      <c r="A99" s="4">
        <v>44029</v>
      </c>
      <c r="B99">
        <v>2555</v>
      </c>
      <c r="C99">
        <v>220</v>
      </c>
      <c r="D99">
        <v>438</v>
      </c>
      <c r="E99" s="5">
        <f t="shared" si="29"/>
        <v>0.66565349544072949</v>
      </c>
      <c r="F99">
        <v>59</v>
      </c>
      <c r="G99">
        <v>31</v>
      </c>
      <c r="H99" s="5">
        <f t="shared" si="30"/>
        <v>0.34444444444444444</v>
      </c>
      <c r="I99">
        <v>206</v>
      </c>
      <c r="J99">
        <v>246</v>
      </c>
      <c r="K99" s="5">
        <f t="shared" si="31"/>
        <v>0.54424778761061943</v>
      </c>
      <c r="L99">
        <v>812</v>
      </c>
      <c r="M99">
        <v>286</v>
      </c>
      <c r="N99" s="5">
        <f t="shared" si="32"/>
        <v>0.26047358834244078</v>
      </c>
      <c r="O99">
        <v>125</v>
      </c>
      <c r="P99">
        <v>32</v>
      </c>
      <c r="Q99" s="5">
        <f t="shared" si="33"/>
        <v>0.20382165605095542</v>
      </c>
      <c r="R99">
        <v>4252</v>
      </c>
      <c r="S99">
        <v>390</v>
      </c>
      <c r="T99">
        <v>156</v>
      </c>
      <c r="U99" s="5">
        <f t="shared" si="44"/>
        <v>0.62465109446158362</v>
      </c>
      <c r="V99" s="5">
        <f t="shared" si="43"/>
        <v>0.30878859857482183</v>
      </c>
      <c r="W99">
        <v>873</v>
      </c>
      <c r="X99">
        <v>302</v>
      </c>
      <c r="Y99" s="5">
        <f t="shared" si="34"/>
        <v>7.102539981185324E-2</v>
      </c>
      <c r="Z99" s="5">
        <f t="shared" si="35"/>
        <v>4.436609372704569E-2</v>
      </c>
      <c r="AA99" s="5">
        <f t="shared" si="36"/>
        <v>3.0816326530612243E-2</v>
      </c>
      <c r="AB99" s="5">
        <f t="shared" si="37"/>
        <v>0.47367346938775512</v>
      </c>
      <c r="AC99">
        <v>177</v>
      </c>
      <c r="AD99">
        <v>34</v>
      </c>
      <c r="AE99">
        <v>34</v>
      </c>
      <c r="AF99" s="8">
        <f t="shared" si="38"/>
        <v>7.7625570776255703E-2</v>
      </c>
      <c r="AG99" s="5">
        <f t="shared" si="39"/>
        <v>5.1671732522796353E-2</v>
      </c>
      <c r="AH99" s="5">
        <f t="shared" si="40"/>
        <v>0.11258278145695365</v>
      </c>
      <c r="AI99">
        <v>0</v>
      </c>
      <c r="AK99">
        <v>12811</v>
      </c>
      <c r="AL99">
        <v>9800</v>
      </c>
      <c r="AM99">
        <v>27</v>
      </c>
      <c r="AN99">
        <v>27</v>
      </c>
      <c r="AO99" s="5">
        <f t="shared" si="41"/>
        <v>9.4405594405594401E-2</v>
      </c>
      <c r="AP99" s="7">
        <f t="shared" si="42"/>
        <v>2.4590163934426229E-2</v>
      </c>
      <c r="AQ99">
        <v>0</v>
      </c>
      <c r="AR99">
        <v>3272</v>
      </c>
      <c r="AS99">
        <v>7848</v>
      </c>
      <c r="AT99">
        <v>3272</v>
      </c>
      <c r="AU99">
        <v>202</v>
      </c>
      <c r="AV99">
        <v>156</v>
      </c>
    </row>
    <row r="100" spans="1:48" x14ac:dyDescent="0.25">
      <c r="A100" s="4">
        <v>44030</v>
      </c>
      <c r="B100">
        <v>2555</v>
      </c>
      <c r="C100">
        <v>220</v>
      </c>
      <c r="D100">
        <v>438</v>
      </c>
      <c r="E100" s="5">
        <f t="shared" si="29"/>
        <v>0.66565349544072949</v>
      </c>
      <c r="F100">
        <v>59</v>
      </c>
      <c r="G100">
        <v>31</v>
      </c>
      <c r="H100" s="5">
        <f t="shared" si="30"/>
        <v>0.34444444444444444</v>
      </c>
      <c r="I100">
        <v>206</v>
      </c>
      <c r="J100">
        <v>246</v>
      </c>
      <c r="K100" s="5">
        <f t="shared" si="31"/>
        <v>0.54424778761061943</v>
      </c>
      <c r="L100">
        <v>812</v>
      </c>
      <c r="M100">
        <v>286</v>
      </c>
      <c r="N100" s="5">
        <f t="shared" si="32"/>
        <v>0.26047358834244078</v>
      </c>
      <c r="O100">
        <v>125</v>
      </c>
      <c r="P100">
        <v>32</v>
      </c>
      <c r="Q100" s="5">
        <f t="shared" si="33"/>
        <v>0.20382165605095542</v>
      </c>
      <c r="R100">
        <v>4252</v>
      </c>
      <c r="S100">
        <v>390</v>
      </c>
      <c r="T100">
        <v>156</v>
      </c>
      <c r="U100" s="5">
        <f t="shared" si="44"/>
        <v>0.62465109446158362</v>
      </c>
      <c r="V100" s="5">
        <f t="shared" si="43"/>
        <v>0.30878859857482183</v>
      </c>
      <c r="W100">
        <v>873</v>
      </c>
      <c r="X100">
        <v>302</v>
      </c>
      <c r="Y100" s="5">
        <f t="shared" si="34"/>
        <v>7.102539981185324E-2</v>
      </c>
      <c r="Z100" s="5">
        <f t="shared" si="35"/>
        <v>4.436609372704569E-2</v>
      </c>
      <c r="AA100" s="5">
        <f t="shared" si="36"/>
        <v>3.0816326530612243E-2</v>
      </c>
      <c r="AB100" s="8">
        <f t="shared" si="37"/>
        <v>0.47367346938775512</v>
      </c>
      <c r="AC100">
        <v>177</v>
      </c>
      <c r="AD100">
        <v>34</v>
      </c>
      <c r="AE100">
        <v>34</v>
      </c>
      <c r="AF100" s="8">
        <f t="shared" si="38"/>
        <v>7.7625570776255703E-2</v>
      </c>
      <c r="AG100" s="5">
        <f t="shared" si="39"/>
        <v>5.1671732522796353E-2</v>
      </c>
      <c r="AH100" s="5">
        <f t="shared" si="40"/>
        <v>0.11258278145695365</v>
      </c>
      <c r="AI100">
        <v>0</v>
      </c>
      <c r="AK100">
        <v>12811</v>
      </c>
      <c r="AL100">
        <v>9800</v>
      </c>
      <c r="AM100">
        <v>27</v>
      </c>
      <c r="AN100">
        <v>27</v>
      </c>
      <c r="AO100" s="5">
        <f t="shared" si="41"/>
        <v>9.4405594405594401E-2</v>
      </c>
      <c r="AP100" s="7">
        <f t="shared" si="42"/>
        <v>2.4590163934426229E-2</v>
      </c>
      <c r="AQ100">
        <v>0</v>
      </c>
      <c r="AR100">
        <v>3272</v>
      </c>
      <c r="AS100">
        <v>7848</v>
      </c>
      <c r="AT100">
        <v>3272</v>
      </c>
      <c r="AU100">
        <v>202</v>
      </c>
      <c r="AV100">
        <v>156</v>
      </c>
    </row>
    <row r="101" spans="1:48" x14ac:dyDescent="0.25">
      <c r="A101" s="4">
        <v>44031</v>
      </c>
      <c r="B101">
        <v>2793</v>
      </c>
      <c r="C101">
        <v>208</v>
      </c>
      <c r="D101">
        <v>446</v>
      </c>
      <c r="E101" s="5">
        <f t="shared" si="29"/>
        <v>0.68195718654434245</v>
      </c>
      <c r="F101">
        <v>55</v>
      </c>
      <c r="G101">
        <v>30</v>
      </c>
      <c r="H101" s="5">
        <f t="shared" si="30"/>
        <v>0.35294117647058826</v>
      </c>
      <c r="I101">
        <v>275</v>
      </c>
      <c r="J101">
        <v>274</v>
      </c>
      <c r="K101" s="5">
        <f t="shared" si="31"/>
        <v>0.49908925318761382</v>
      </c>
      <c r="L101">
        <v>844</v>
      </c>
      <c r="M101">
        <v>312</v>
      </c>
      <c r="N101" s="5">
        <f t="shared" si="32"/>
        <v>0.26989619377162632</v>
      </c>
      <c r="O101">
        <v>135</v>
      </c>
      <c r="P101">
        <v>34</v>
      </c>
      <c r="Q101" s="5">
        <f t="shared" si="33"/>
        <v>0.20118343195266272</v>
      </c>
      <c r="R101">
        <v>4042</v>
      </c>
      <c r="S101">
        <v>379</v>
      </c>
      <c r="T101">
        <v>325</v>
      </c>
      <c r="U101" s="5">
        <f t="shared" si="44"/>
        <v>0.59136795903438188</v>
      </c>
      <c r="V101" s="5">
        <f t="shared" si="43"/>
        <v>0.28262490678598062</v>
      </c>
      <c r="W101">
        <v>962</v>
      </c>
      <c r="X101">
        <v>315</v>
      </c>
      <c r="Y101" s="5">
        <f t="shared" si="34"/>
        <v>7.7931716971796142E-2</v>
      </c>
      <c r="Z101" s="5">
        <f t="shared" si="35"/>
        <v>4.6086320409656184E-2</v>
      </c>
      <c r="AA101" s="5">
        <f t="shared" si="36"/>
        <v>3.214285714285714E-2</v>
      </c>
      <c r="AB101" s="5">
        <f t="shared" si="37"/>
        <v>0.45112244897959186</v>
      </c>
      <c r="AC101">
        <v>178</v>
      </c>
      <c r="AD101">
        <v>26</v>
      </c>
      <c r="AE101">
        <v>26</v>
      </c>
      <c r="AF101" s="8">
        <f t="shared" si="38"/>
        <v>5.829596412556054E-2</v>
      </c>
      <c r="AG101" s="5">
        <f t="shared" si="39"/>
        <v>3.9755351681957186E-2</v>
      </c>
      <c r="AH101" s="5">
        <f t="shared" si="40"/>
        <v>8.2539682539682538E-2</v>
      </c>
      <c r="AI101">
        <v>0</v>
      </c>
      <c r="AK101">
        <v>12811</v>
      </c>
      <c r="AL101">
        <v>9800</v>
      </c>
      <c r="AM101">
        <v>18</v>
      </c>
      <c r="AN101">
        <v>18</v>
      </c>
      <c r="AO101" s="5">
        <f t="shared" si="41"/>
        <v>5.7692307692307696E-2</v>
      </c>
      <c r="AP101" s="7">
        <f t="shared" si="42"/>
        <v>1.5570934256055362E-2</v>
      </c>
      <c r="AQ101">
        <v>0</v>
      </c>
      <c r="AR101">
        <v>3791</v>
      </c>
      <c r="AS101">
        <v>8272</v>
      </c>
      <c r="AT101">
        <v>3791</v>
      </c>
      <c r="AU101">
        <v>255</v>
      </c>
      <c r="AV101">
        <v>325</v>
      </c>
    </row>
    <row r="102" spans="1:48" x14ac:dyDescent="0.25">
      <c r="A102" s="4">
        <v>44032</v>
      </c>
      <c r="B102">
        <v>2813</v>
      </c>
      <c r="C102">
        <v>213</v>
      </c>
      <c r="D102">
        <v>444</v>
      </c>
      <c r="E102" s="5">
        <f t="shared" si="29"/>
        <v>0.67579908675799083</v>
      </c>
      <c r="F102">
        <v>59</v>
      </c>
      <c r="G102">
        <v>26</v>
      </c>
      <c r="H102" s="5">
        <f t="shared" si="30"/>
        <v>0.30588235294117649</v>
      </c>
      <c r="I102">
        <v>210</v>
      </c>
      <c r="J102">
        <v>282</v>
      </c>
      <c r="K102" s="5">
        <f t="shared" si="31"/>
        <v>0.57317073170731703</v>
      </c>
      <c r="L102">
        <v>852</v>
      </c>
      <c r="M102">
        <v>313</v>
      </c>
      <c r="N102" s="5">
        <f t="shared" si="32"/>
        <v>0.26866952789699572</v>
      </c>
      <c r="O102">
        <v>127</v>
      </c>
      <c r="P102">
        <v>28</v>
      </c>
      <c r="Q102" s="5">
        <f t="shared" si="33"/>
        <v>0.18064516129032257</v>
      </c>
      <c r="R102">
        <v>3675</v>
      </c>
      <c r="S102">
        <v>358</v>
      </c>
      <c r="T102">
        <v>220</v>
      </c>
      <c r="U102" s="5">
        <f t="shared" si="44"/>
        <v>0.56643033292231815</v>
      </c>
      <c r="V102" s="5">
        <f t="shared" si="43"/>
        <v>0.27730441518202942</v>
      </c>
      <c r="W102">
        <v>933</v>
      </c>
      <c r="X102">
        <v>336</v>
      </c>
      <c r="Y102" s="5">
        <f t="shared" si="34"/>
        <v>9.1428571428571428E-2</v>
      </c>
      <c r="Z102" s="5">
        <f t="shared" si="35"/>
        <v>5.1787916152897656E-2</v>
      </c>
      <c r="AA102" s="5">
        <f t="shared" si="36"/>
        <v>3.4285714285714287E-2</v>
      </c>
      <c r="AB102" s="5">
        <f t="shared" si="37"/>
        <v>0.41153061224489795</v>
      </c>
      <c r="AC102">
        <v>180</v>
      </c>
      <c r="AD102">
        <v>31</v>
      </c>
      <c r="AE102">
        <v>31</v>
      </c>
      <c r="AF102" s="8">
        <f t="shared" si="38"/>
        <v>6.9819819819819814E-2</v>
      </c>
      <c r="AG102" s="5">
        <f t="shared" si="39"/>
        <v>4.7184170471841702E-2</v>
      </c>
      <c r="AH102" s="5">
        <f t="shared" si="40"/>
        <v>9.2261904761904767E-2</v>
      </c>
      <c r="AI102">
        <v>0</v>
      </c>
      <c r="AK102">
        <v>12811</v>
      </c>
      <c r="AL102">
        <v>9800</v>
      </c>
      <c r="AM102">
        <v>20</v>
      </c>
      <c r="AN102">
        <v>20</v>
      </c>
      <c r="AO102" s="5">
        <f t="shared" si="41"/>
        <v>6.3897763578274758E-2</v>
      </c>
      <c r="AP102" s="7">
        <f t="shared" si="42"/>
        <v>1.7167381974248927E-2</v>
      </c>
      <c r="AQ102">
        <v>0</v>
      </c>
      <c r="AR102">
        <v>4011</v>
      </c>
      <c r="AS102">
        <v>8450</v>
      </c>
      <c r="AT102">
        <v>4011</v>
      </c>
      <c r="AU102">
        <v>185</v>
      </c>
      <c r="AV102">
        <v>220</v>
      </c>
    </row>
    <row r="103" spans="1:48" x14ac:dyDescent="0.25">
      <c r="A103" s="4">
        <v>44033</v>
      </c>
      <c r="B103">
        <v>2705</v>
      </c>
      <c r="C103">
        <v>220</v>
      </c>
      <c r="D103">
        <v>442</v>
      </c>
      <c r="E103" s="5">
        <f t="shared" si="29"/>
        <v>0.66767371601208458</v>
      </c>
      <c r="F103">
        <v>61</v>
      </c>
      <c r="G103">
        <v>24</v>
      </c>
      <c r="H103" s="5">
        <f t="shared" si="30"/>
        <v>0.28235294117647058</v>
      </c>
      <c r="I103">
        <v>205</v>
      </c>
      <c r="J103">
        <v>282</v>
      </c>
      <c r="K103" s="5">
        <f t="shared" si="31"/>
        <v>0.57905544147843946</v>
      </c>
      <c r="L103">
        <v>874</v>
      </c>
      <c r="M103">
        <v>292</v>
      </c>
      <c r="N103" s="5">
        <f t="shared" si="32"/>
        <v>0.2504288164665523</v>
      </c>
      <c r="O103">
        <v>136</v>
      </c>
      <c r="P103">
        <v>28</v>
      </c>
      <c r="Q103" s="5">
        <f t="shared" si="33"/>
        <v>0.17073170731707318</v>
      </c>
      <c r="R103">
        <v>3818</v>
      </c>
      <c r="S103">
        <v>367</v>
      </c>
      <c r="T103">
        <v>235</v>
      </c>
      <c r="U103" s="5">
        <f t="shared" si="44"/>
        <v>0.58531350605549592</v>
      </c>
      <c r="V103" s="5">
        <f t="shared" si="43"/>
        <v>0.27449513836948392</v>
      </c>
      <c r="W103">
        <v>970</v>
      </c>
      <c r="X103">
        <v>375</v>
      </c>
      <c r="Y103" s="5">
        <f t="shared" si="34"/>
        <v>9.8218962807752747E-2</v>
      </c>
      <c r="Z103" s="5">
        <f t="shared" si="35"/>
        <v>5.7488885482140123E-2</v>
      </c>
      <c r="AA103" s="5">
        <f t="shared" si="36"/>
        <v>3.826530612244898E-2</v>
      </c>
      <c r="AB103" s="5">
        <f t="shared" si="37"/>
        <v>0.42704081632653063</v>
      </c>
      <c r="AC103">
        <v>180</v>
      </c>
      <c r="AD103">
        <v>40</v>
      </c>
      <c r="AE103">
        <v>40</v>
      </c>
      <c r="AF103" s="8">
        <f t="shared" si="38"/>
        <v>9.0497737556561084E-2</v>
      </c>
      <c r="AG103" s="5">
        <f t="shared" si="39"/>
        <v>6.0422960725075532E-2</v>
      </c>
      <c r="AH103" s="5">
        <f t="shared" si="40"/>
        <v>0.10666666666666667</v>
      </c>
      <c r="AI103">
        <v>0</v>
      </c>
      <c r="AK103">
        <v>12811</v>
      </c>
      <c r="AL103">
        <v>9800</v>
      </c>
      <c r="AM103">
        <v>24</v>
      </c>
      <c r="AN103">
        <v>24</v>
      </c>
      <c r="AO103" s="5">
        <f t="shared" si="41"/>
        <v>8.2191780821917804E-2</v>
      </c>
      <c r="AP103" s="7">
        <f t="shared" si="42"/>
        <v>2.0583190394511151E-2</v>
      </c>
      <c r="AQ103">
        <v>0</v>
      </c>
      <c r="AR103">
        <v>4255</v>
      </c>
      <c r="AS103">
        <v>8685</v>
      </c>
      <c r="AT103">
        <v>4255</v>
      </c>
      <c r="AU103">
        <v>252</v>
      </c>
      <c r="AV103">
        <v>235</v>
      </c>
    </row>
    <row r="104" spans="1:48" x14ac:dyDescent="0.25">
      <c r="A104" s="4">
        <v>44034</v>
      </c>
      <c r="B104">
        <v>2486</v>
      </c>
      <c r="C104">
        <v>222</v>
      </c>
      <c r="D104">
        <v>432</v>
      </c>
      <c r="E104" s="5">
        <f t="shared" si="29"/>
        <v>0.66055045871559637</v>
      </c>
      <c r="F104">
        <v>54</v>
      </c>
      <c r="G104">
        <v>35</v>
      </c>
      <c r="H104" s="5">
        <f t="shared" si="30"/>
        <v>0.39325842696629215</v>
      </c>
      <c r="I104">
        <v>196</v>
      </c>
      <c r="J104">
        <v>305</v>
      </c>
      <c r="K104" s="5">
        <f t="shared" si="31"/>
        <v>0.60878243512974051</v>
      </c>
      <c r="L104">
        <v>805</v>
      </c>
      <c r="M104">
        <v>316</v>
      </c>
      <c r="N104" s="5">
        <f t="shared" si="32"/>
        <v>0.28189116859946478</v>
      </c>
      <c r="O104">
        <v>132</v>
      </c>
      <c r="P104">
        <v>27</v>
      </c>
      <c r="Q104" s="5">
        <f t="shared" si="33"/>
        <v>0.16981132075471697</v>
      </c>
      <c r="R104">
        <v>4096</v>
      </c>
      <c r="S104">
        <v>401</v>
      </c>
      <c r="T104">
        <v>77</v>
      </c>
      <c r="U104" s="5">
        <f t="shared" si="44"/>
        <v>0.62230325129140074</v>
      </c>
      <c r="V104" s="5">
        <f t="shared" si="43"/>
        <v>0.30287009063444109</v>
      </c>
      <c r="W104">
        <v>923</v>
      </c>
      <c r="X104">
        <v>415</v>
      </c>
      <c r="Y104" s="5">
        <f t="shared" si="34"/>
        <v>0.101318359375</v>
      </c>
      <c r="Z104" s="5">
        <f t="shared" si="35"/>
        <v>6.3050744454573079E-2</v>
      </c>
      <c r="AA104" s="5">
        <f t="shared" si="36"/>
        <v>4.2346938775510205E-2</v>
      </c>
      <c r="AB104" s="8">
        <f t="shared" si="37"/>
        <v>0.45887755102040817</v>
      </c>
      <c r="AC104">
        <v>185</v>
      </c>
      <c r="AD104">
        <v>49</v>
      </c>
      <c r="AE104">
        <v>49</v>
      </c>
      <c r="AF104" s="8">
        <f t="shared" si="38"/>
        <v>0.11342592592592593</v>
      </c>
      <c r="AG104" s="5">
        <f t="shared" si="39"/>
        <v>7.492354740061162E-2</v>
      </c>
      <c r="AH104" s="5">
        <f t="shared" si="40"/>
        <v>0.1180722891566265</v>
      </c>
      <c r="AI104">
        <v>0</v>
      </c>
      <c r="AK104">
        <v>12811</v>
      </c>
      <c r="AL104">
        <v>9800</v>
      </c>
      <c r="AM104">
        <v>31</v>
      </c>
      <c r="AN104">
        <v>31</v>
      </c>
      <c r="AO104" s="5">
        <f t="shared" si="41"/>
        <v>9.8101265822784806E-2</v>
      </c>
      <c r="AP104" s="7">
        <f t="shared" si="42"/>
        <v>2.7653880463871544E-2</v>
      </c>
      <c r="AQ104">
        <v>0</v>
      </c>
      <c r="AR104">
        <v>4330</v>
      </c>
      <c r="AS104">
        <v>8708</v>
      </c>
      <c r="AT104">
        <v>4330</v>
      </c>
      <c r="AU104">
        <v>28</v>
      </c>
      <c r="AV104">
        <v>77</v>
      </c>
    </row>
    <row r="105" spans="1:48" x14ac:dyDescent="0.25">
      <c r="A105" s="4">
        <v>44035</v>
      </c>
      <c r="B105">
        <v>2753</v>
      </c>
      <c r="C105">
        <v>212</v>
      </c>
      <c r="D105">
        <v>452</v>
      </c>
      <c r="E105" s="5">
        <f t="shared" si="29"/>
        <v>0.68072289156626509</v>
      </c>
      <c r="F105">
        <v>54</v>
      </c>
      <c r="G105">
        <v>35</v>
      </c>
      <c r="H105" s="5">
        <f t="shared" si="30"/>
        <v>0.39325842696629215</v>
      </c>
      <c r="I105">
        <v>233</v>
      </c>
      <c r="J105">
        <v>358</v>
      </c>
      <c r="K105" s="5">
        <f t="shared" si="31"/>
        <v>0.60575296108291032</v>
      </c>
      <c r="L105">
        <v>826</v>
      </c>
      <c r="M105">
        <v>325</v>
      </c>
      <c r="N105" s="5">
        <f t="shared" si="32"/>
        <v>0.28236316246741966</v>
      </c>
      <c r="O105">
        <v>122</v>
      </c>
      <c r="P105">
        <v>40</v>
      </c>
      <c r="Q105" s="5">
        <f t="shared" si="33"/>
        <v>0.24691358024691357</v>
      </c>
      <c r="R105">
        <v>4171</v>
      </c>
      <c r="S105">
        <v>415</v>
      </c>
      <c r="T105">
        <v>235</v>
      </c>
      <c r="U105" s="5">
        <f t="shared" si="44"/>
        <v>0.60239745811669554</v>
      </c>
      <c r="V105" s="5">
        <f t="shared" si="43"/>
        <v>0.30314097881665447</v>
      </c>
      <c r="W105">
        <v>954</v>
      </c>
      <c r="X105">
        <v>442</v>
      </c>
      <c r="Y105" s="5">
        <f t="shared" ref="Y105:Y108" si="45">X105/R105</f>
        <v>0.10596979141692639</v>
      </c>
      <c r="Z105" s="5">
        <f t="shared" si="35"/>
        <v>6.3835932986712876E-2</v>
      </c>
      <c r="AA105" s="5">
        <f t="shared" si="36"/>
        <v>4.510204081632653E-2</v>
      </c>
      <c r="AB105" s="5">
        <f t="shared" si="37"/>
        <v>0.46795918367346939</v>
      </c>
      <c r="AC105">
        <v>188</v>
      </c>
      <c r="AD105">
        <v>56</v>
      </c>
      <c r="AE105">
        <v>56</v>
      </c>
      <c r="AF105" s="8">
        <f t="shared" si="38"/>
        <v>0.12389380530973451</v>
      </c>
      <c r="AG105" s="5">
        <f t="shared" si="39"/>
        <v>8.4337349397590355E-2</v>
      </c>
      <c r="AH105" s="5">
        <f t="shared" si="40"/>
        <v>0.12669683257918551</v>
      </c>
      <c r="AI105">
        <v>0</v>
      </c>
      <c r="AK105">
        <v>12811</v>
      </c>
      <c r="AL105">
        <v>9800</v>
      </c>
      <c r="AM105">
        <v>40</v>
      </c>
      <c r="AN105">
        <v>40</v>
      </c>
      <c r="AO105" s="5">
        <f t="shared" si="41"/>
        <v>0.12307692307692308</v>
      </c>
      <c r="AP105" s="7">
        <f t="shared" si="42"/>
        <v>3.4752389226759342E-2</v>
      </c>
      <c r="AQ105">
        <v>0</v>
      </c>
      <c r="AR105">
        <v>4574</v>
      </c>
      <c r="AS105">
        <v>8899</v>
      </c>
      <c r="AT105">
        <v>4574</v>
      </c>
      <c r="AU105">
        <v>172</v>
      </c>
      <c r="AV105">
        <v>235</v>
      </c>
    </row>
    <row r="106" spans="1:48" x14ac:dyDescent="0.25">
      <c r="A106" s="4">
        <v>44036</v>
      </c>
      <c r="B106">
        <v>2521</v>
      </c>
      <c r="C106">
        <v>220</v>
      </c>
      <c r="D106">
        <v>430</v>
      </c>
      <c r="E106" s="5">
        <f t="shared" si="29"/>
        <v>0.66153846153846152</v>
      </c>
      <c r="F106">
        <v>57</v>
      </c>
      <c r="G106">
        <v>31</v>
      </c>
      <c r="H106" s="5">
        <f t="shared" si="30"/>
        <v>0.35227272727272729</v>
      </c>
      <c r="I106">
        <v>183</v>
      </c>
      <c r="J106">
        <v>318</v>
      </c>
      <c r="K106" s="5">
        <f t="shared" si="31"/>
        <v>0.6347305389221557</v>
      </c>
      <c r="L106">
        <v>800</v>
      </c>
      <c r="M106">
        <v>313</v>
      </c>
      <c r="N106" s="5">
        <f t="shared" si="32"/>
        <v>0.28122192273135671</v>
      </c>
      <c r="O106">
        <v>125</v>
      </c>
      <c r="P106">
        <v>47</v>
      </c>
      <c r="Q106" s="5">
        <f t="shared" si="33"/>
        <v>0.27325581395348836</v>
      </c>
      <c r="R106">
        <v>4221</v>
      </c>
      <c r="S106">
        <v>403</v>
      </c>
      <c r="T106">
        <v>218</v>
      </c>
      <c r="U106" s="5">
        <f t="shared" si="44"/>
        <v>0.62607534856125779</v>
      </c>
      <c r="V106" s="5">
        <f t="shared" si="43"/>
        <v>0.30599848139711466</v>
      </c>
      <c r="W106">
        <v>914</v>
      </c>
      <c r="X106">
        <v>460</v>
      </c>
      <c r="Y106" s="5">
        <f t="shared" si="45"/>
        <v>0.1089789149490642</v>
      </c>
      <c r="Z106" s="5">
        <f t="shared" si="35"/>
        <v>6.8229012162563038E-2</v>
      </c>
      <c r="AA106" s="5">
        <f t="shared" si="36"/>
        <v>4.6938775510204082E-2</v>
      </c>
      <c r="AB106" s="5">
        <f t="shared" si="37"/>
        <v>0.47183673469387755</v>
      </c>
      <c r="AC106">
        <v>191</v>
      </c>
      <c r="AD106">
        <v>58</v>
      </c>
      <c r="AE106">
        <v>58</v>
      </c>
      <c r="AF106" s="8">
        <f t="shared" si="38"/>
        <v>0.13488372093023257</v>
      </c>
      <c r="AG106" s="5">
        <f t="shared" si="39"/>
        <v>8.9230769230769225E-2</v>
      </c>
      <c r="AH106" s="5">
        <f t="shared" si="40"/>
        <v>0.12608695652173912</v>
      </c>
      <c r="AI106">
        <v>0</v>
      </c>
      <c r="AK106">
        <v>12811</v>
      </c>
      <c r="AL106">
        <v>9800</v>
      </c>
      <c r="AM106">
        <v>31</v>
      </c>
      <c r="AN106">
        <v>31</v>
      </c>
      <c r="AO106" s="5">
        <f t="shared" si="41"/>
        <v>9.9041533546325874E-2</v>
      </c>
      <c r="AP106" s="7">
        <f t="shared" si="42"/>
        <v>2.7852650494159928E-2</v>
      </c>
      <c r="AQ106">
        <v>0</v>
      </c>
      <c r="AR106">
        <v>4794</v>
      </c>
      <c r="AS106">
        <v>9173</v>
      </c>
      <c r="AT106">
        <v>4794</v>
      </c>
      <c r="AU106">
        <v>272</v>
      </c>
      <c r="AV106">
        <v>218</v>
      </c>
    </row>
    <row r="107" spans="1:48" x14ac:dyDescent="0.25">
      <c r="A107" s="4">
        <v>44037</v>
      </c>
      <c r="B107">
        <v>2542</v>
      </c>
      <c r="C107">
        <v>238</v>
      </c>
      <c r="D107">
        <v>420</v>
      </c>
      <c r="E107" s="5">
        <f t="shared" si="29"/>
        <v>0.63829787234042556</v>
      </c>
      <c r="F107">
        <v>48</v>
      </c>
      <c r="G107">
        <v>28</v>
      </c>
      <c r="H107" s="5">
        <f t="shared" si="30"/>
        <v>0.36842105263157893</v>
      </c>
      <c r="I107">
        <v>175</v>
      </c>
      <c r="J107">
        <v>308</v>
      </c>
      <c r="K107" s="5">
        <f t="shared" si="31"/>
        <v>0.6376811594202898</v>
      </c>
      <c r="L107">
        <v>794</v>
      </c>
      <c r="M107">
        <v>303</v>
      </c>
      <c r="N107" s="5">
        <f t="shared" si="32"/>
        <v>0.27620783956244305</v>
      </c>
      <c r="O107">
        <v>125</v>
      </c>
      <c r="P107">
        <v>49</v>
      </c>
      <c r="Q107" s="5">
        <f t="shared" si="33"/>
        <v>0.28160919540229884</v>
      </c>
      <c r="R107">
        <v>4056</v>
      </c>
      <c r="S107">
        <v>421</v>
      </c>
      <c r="T107">
        <v>244</v>
      </c>
      <c r="U107" s="5">
        <f t="shared" si="44"/>
        <v>0.61473173688996663</v>
      </c>
      <c r="V107" s="5">
        <f t="shared" si="43"/>
        <v>0.34879867439933721</v>
      </c>
      <c r="W107">
        <v>786</v>
      </c>
      <c r="X107">
        <v>496</v>
      </c>
      <c r="Y107" s="5">
        <f t="shared" si="45"/>
        <v>0.1222879684418146</v>
      </c>
      <c r="Z107" s="5">
        <f t="shared" si="35"/>
        <v>7.5174295240982111E-2</v>
      </c>
      <c r="AA107" s="5">
        <f t="shared" si="36"/>
        <v>5.0612244897959187E-2</v>
      </c>
      <c r="AB107" s="5">
        <f t="shared" si="37"/>
        <v>0.45683673469387753</v>
      </c>
      <c r="AC107">
        <v>201</v>
      </c>
      <c r="AD107">
        <v>57</v>
      </c>
      <c r="AE107">
        <v>57</v>
      </c>
      <c r="AF107" s="8">
        <f t="shared" si="38"/>
        <v>0.1357142857142857</v>
      </c>
      <c r="AG107" s="5">
        <f t="shared" si="39"/>
        <v>8.6626139817629177E-2</v>
      </c>
      <c r="AH107" s="5">
        <f t="shared" si="40"/>
        <v>0.11491935483870967</v>
      </c>
      <c r="AI107">
        <v>0</v>
      </c>
      <c r="AK107">
        <v>12811</v>
      </c>
      <c r="AL107">
        <v>9800</v>
      </c>
      <c r="AM107">
        <v>35</v>
      </c>
      <c r="AN107">
        <v>35</v>
      </c>
      <c r="AO107" s="5">
        <f t="shared" si="41"/>
        <v>0.11551155115511551</v>
      </c>
      <c r="AP107" s="7">
        <f t="shared" si="42"/>
        <v>3.1905195989061073E-2</v>
      </c>
      <c r="AQ107">
        <v>0</v>
      </c>
      <c r="AR107">
        <v>5042</v>
      </c>
      <c r="AS107">
        <v>9498</v>
      </c>
      <c r="AT107">
        <v>5042</v>
      </c>
      <c r="AU107">
        <v>294</v>
      </c>
      <c r="AV107">
        <v>244</v>
      </c>
    </row>
    <row r="108" spans="1:48" x14ac:dyDescent="0.25">
      <c r="A108" s="4">
        <v>44038</v>
      </c>
      <c r="B108">
        <v>2871</v>
      </c>
      <c r="C108">
        <v>238</v>
      </c>
      <c r="D108">
        <v>426</v>
      </c>
      <c r="E108" s="5">
        <f t="shared" si="29"/>
        <v>0.64156626506024095</v>
      </c>
      <c r="F108">
        <v>57</v>
      </c>
      <c r="G108">
        <v>32</v>
      </c>
      <c r="H108" s="5">
        <f t="shared" si="30"/>
        <v>0.3595505617977528</v>
      </c>
      <c r="I108">
        <v>203</v>
      </c>
      <c r="J108">
        <v>312</v>
      </c>
      <c r="K108" s="5">
        <f t="shared" si="31"/>
        <v>0.60582524271844662</v>
      </c>
      <c r="L108">
        <v>820</v>
      </c>
      <c r="M108">
        <v>307</v>
      </c>
      <c r="N108" s="5">
        <f t="shared" si="32"/>
        <v>0.27240461401952087</v>
      </c>
      <c r="O108">
        <v>118</v>
      </c>
      <c r="P108">
        <v>34</v>
      </c>
      <c r="Q108" s="5">
        <f t="shared" si="33"/>
        <v>0.22368421052631579</v>
      </c>
      <c r="R108">
        <v>3788</v>
      </c>
      <c r="S108">
        <v>388</v>
      </c>
      <c r="T108">
        <v>192</v>
      </c>
      <c r="U108" s="5">
        <f t="shared" si="44"/>
        <v>0.56885418230965612</v>
      </c>
      <c r="V108" s="5">
        <f t="shared" si="43"/>
        <v>0.30744849445324879</v>
      </c>
      <c r="W108">
        <v>874</v>
      </c>
      <c r="X108">
        <v>496</v>
      </c>
      <c r="Y108" s="5">
        <f t="shared" si="45"/>
        <v>0.13093980992608237</v>
      </c>
      <c r="Z108" s="5">
        <f t="shared" si="35"/>
        <v>7.4485658507283378E-2</v>
      </c>
      <c r="AA108" s="5">
        <f t="shared" si="36"/>
        <v>5.0612244897959187E-2</v>
      </c>
      <c r="AB108" s="8">
        <f t="shared" si="37"/>
        <v>0.42612244897959184</v>
      </c>
      <c r="AC108">
        <v>201</v>
      </c>
      <c r="AD108">
        <v>61</v>
      </c>
      <c r="AE108">
        <v>61</v>
      </c>
      <c r="AF108" s="8">
        <f t="shared" si="38"/>
        <v>0.14319248826291081</v>
      </c>
      <c r="AG108" s="5">
        <f t="shared" si="39"/>
        <v>9.1867469879518077E-2</v>
      </c>
      <c r="AH108" s="5">
        <f t="shared" si="40"/>
        <v>0.12298387096774194</v>
      </c>
      <c r="AI108">
        <v>0</v>
      </c>
      <c r="AK108">
        <v>12811</v>
      </c>
      <c r="AL108">
        <v>9800</v>
      </c>
      <c r="AM108">
        <v>34</v>
      </c>
      <c r="AN108">
        <v>34</v>
      </c>
      <c r="AO108" s="5">
        <f t="shared" si="41"/>
        <v>0.11074918566775244</v>
      </c>
      <c r="AP108" s="7">
        <f t="shared" si="42"/>
        <v>3.0168589174800354E-2</v>
      </c>
      <c r="AQ108">
        <v>0</v>
      </c>
      <c r="AR108">
        <v>5236</v>
      </c>
      <c r="AS108">
        <v>9907</v>
      </c>
      <c r="AT108">
        <v>5236</v>
      </c>
      <c r="AU108">
        <v>378</v>
      </c>
      <c r="AV108">
        <v>192</v>
      </c>
    </row>
    <row r="109" spans="1:48" x14ac:dyDescent="0.25">
      <c r="A109" s="4">
        <v>44039</v>
      </c>
      <c r="B109">
        <v>3125</v>
      </c>
      <c r="C109">
        <v>211</v>
      </c>
      <c r="D109">
        <v>428</v>
      </c>
      <c r="E109" s="5">
        <f t="shared" si="29"/>
        <v>0.66979655712050079</v>
      </c>
      <c r="F109">
        <v>60</v>
      </c>
      <c r="G109">
        <v>28</v>
      </c>
      <c r="H109" s="5">
        <f t="shared" si="30"/>
        <v>0.31818181818181818</v>
      </c>
      <c r="I109">
        <v>203</v>
      </c>
      <c r="J109">
        <v>304</v>
      </c>
      <c r="K109" s="5">
        <f t="shared" si="31"/>
        <v>0.59960552268244571</v>
      </c>
      <c r="L109">
        <v>826</v>
      </c>
      <c r="M109">
        <v>310</v>
      </c>
      <c r="N109" s="5">
        <f t="shared" si="32"/>
        <v>0.272887323943662</v>
      </c>
      <c r="O109">
        <v>122</v>
      </c>
      <c r="P109">
        <v>37</v>
      </c>
      <c r="Q109" s="5">
        <f t="shared" si="33"/>
        <v>0.23270440251572327</v>
      </c>
      <c r="R109">
        <v>3730</v>
      </c>
      <c r="S109">
        <v>373</v>
      </c>
      <c r="T109">
        <v>179</v>
      </c>
      <c r="U109" s="5">
        <f t="shared" ref="U109" si="46">R109/(SUM(R109,B109))</f>
        <v>0.54412837345003651</v>
      </c>
      <c r="V109" s="5">
        <f t="shared" ref="V109" si="47">S109/(SUM(S109,W109))</f>
        <v>0.29300864100549884</v>
      </c>
      <c r="W109">
        <v>900</v>
      </c>
      <c r="X109">
        <v>509</v>
      </c>
      <c r="Y109" s="5">
        <f t="shared" ref="Y109" si="48">X109/R109</f>
        <v>0.13646112600536192</v>
      </c>
      <c r="Z109" s="5">
        <f t="shared" ref="Z109" si="49">X109/(SUM(R109,B109))</f>
        <v>7.4252370532458062E-2</v>
      </c>
      <c r="AA109" s="5">
        <f t="shared" ref="AA109" si="50">X109/AL109</f>
        <v>5.193877551020408E-2</v>
      </c>
      <c r="AB109" s="5">
        <f t="shared" ref="AB109" si="51">(SUM(R109, S109))/AL109</f>
        <v>0.41867346938775513</v>
      </c>
      <c r="AC109">
        <v>201</v>
      </c>
      <c r="AD109">
        <v>66</v>
      </c>
      <c r="AE109">
        <v>66</v>
      </c>
      <c r="AF109" s="8">
        <f t="shared" ref="AF109" si="52">AE109/D109</f>
        <v>0.1542056074766355</v>
      </c>
      <c r="AG109" s="5">
        <f t="shared" ref="AG109" si="53">AE109/(SUM(C109, D109))</f>
        <v>0.10328638497652583</v>
      </c>
      <c r="AH109" s="5">
        <f t="shared" ref="AH109" si="54">AE109/X109</f>
        <v>0.12966601178781925</v>
      </c>
      <c r="AI109">
        <v>0</v>
      </c>
      <c r="AK109">
        <v>12811</v>
      </c>
      <c r="AL109">
        <v>9800</v>
      </c>
      <c r="AM109">
        <v>37</v>
      </c>
      <c r="AN109">
        <v>37</v>
      </c>
      <c r="AO109" s="5">
        <f t="shared" ref="AO109" si="55">AN109/M109</f>
        <v>0.11935483870967742</v>
      </c>
      <c r="AP109" s="7">
        <f t="shared" ref="AP109" si="56">AN109/(SUM(L109, M109))</f>
        <v>3.2570422535211266E-2</v>
      </c>
      <c r="AQ109">
        <v>0</v>
      </c>
      <c r="AR109">
        <v>5416</v>
      </c>
      <c r="AS109">
        <v>10015</v>
      </c>
      <c r="AT109">
        <v>5416</v>
      </c>
      <c r="AU109">
        <v>99</v>
      </c>
      <c r="AV109">
        <v>179</v>
      </c>
    </row>
    <row r="110" spans="1:48" x14ac:dyDescent="0.25">
      <c r="A110" s="4">
        <v>44040</v>
      </c>
      <c r="B110">
        <v>3346</v>
      </c>
      <c r="C110">
        <v>225</v>
      </c>
      <c r="D110">
        <v>422</v>
      </c>
      <c r="E110" s="5">
        <f t="shared" si="29"/>
        <v>0.652241112828439</v>
      </c>
      <c r="F110">
        <v>66</v>
      </c>
      <c r="G110">
        <v>28</v>
      </c>
      <c r="H110" s="5">
        <f t="shared" si="30"/>
        <v>0.2978723404255319</v>
      </c>
      <c r="I110">
        <v>294</v>
      </c>
      <c r="J110">
        <v>197</v>
      </c>
      <c r="K110" s="5">
        <f t="shared" si="31"/>
        <v>0.40122199592668023</v>
      </c>
      <c r="L110">
        <v>798</v>
      </c>
      <c r="M110">
        <v>294</v>
      </c>
      <c r="N110" s="5">
        <f t="shared" si="32"/>
        <v>0.26923076923076922</v>
      </c>
      <c r="O110">
        <v>115</v>
      </c>
      <c r="P110">
        <v>33</v>
      </c>
      <c r="Q110" s="5">
        <f t="shared" si="33"/>
        <v>0.22297297297297297</v>
      </c>
      <c r="R110">
        <v>3567</v>
      </c>
      <c r="S110">
        <v>353</v>
      </c>
      <c r="T110">
        <v>167</v>
      </c>
      <c r="U110" s="5">
        <f>R110/(SUM(R110,B110))</f>
        <v>0.51598437726023438</v>
      </c>
      <c r="V110" s="5">
        <f>S110/(SUM(S110,W110))</f>
        <v>0.2676269901440485</v>
      </c>
      <c r="W110">
        <v>966</v>
      </c>
      <c r="X110">
        <v>469</v>
      </c>
      <c r="Y110" s="5">
        <f>X110/R110</f>
        <v>0.13148303896832073</v>
      </c>
      <c r="Z110" s="5">
        <f>X110/(SUM(R110,B110))</f>
        <v>6.7843193982352085E-2</v>
      </c>
      <c r="AA110" s="5">
        <f>X110/AL110</f>
        <v>4.7857142857142855E-2</v>
      </c>
      <c r="AB110" s="5">
        <f>(SUM(R110, S110))/AL110</f>
        <v>0.4</v>
      </c>
      <c r="AC110">
        <v>209</v>
      </c>
      <c r="AD110">
        <v>66</v>
      </c>
      <c r="AE110">
        <v>66</v>
      </c>
      <c r="AF110" s="8">
        <f>AE110/D110</f>
        <v>0.15639810426540285</v>
      </c>
      <c r="AG110" s="5">
        <f>AE110/(SUM(C110, D110))</f>
        <v>0.10200927357032458</v>
      </c>
      <c r="AH110" s="5">
        <f>AE110/X110</f>
        <v>0.14072494669509594</v>
      </c>
      <c r="AI110">
        <v>0</v>
      </c>
      <c r="AK110">
        <v>12811</v>
      </c>
      <c r="AL110">
        <v>9800</v>
      </c>
      <c r="AM110">
        <v>37</v>
      </c>
      <c r="AN110">
        <v>37</v>
      </c>
      <c r="AO110" s="5">
        <f>AN110/M110</f>
        <v>0.12585034013605442</v>
      </c>
      <c r="AP110" s="7">
        <f>AN110/(SUM(L110, M110))</f>
        <v>3.388278388278388E-2</v>
      </c>
      <c r="AQ110">
        <v>0</v>
      </c>
      <c r="AR110">
        <v>5585</v>
      </c>
      <c r="AS110">
        <v>10255</v>
      </c>
      <c r="AT110">
        <v>5585</v>
      </c>
      <c r="AU110">
        <v>249</v>
      </c>
      <c r="AV110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Villafañe</dc:creator>
  <cp:lastModifiedBy>Joshua Villafañe</cp:lastModifiedBy>
  <dcterms:created xsi:type="dcterms:W3CDTF">2020-07-26T22:44:50Z</dcterms:created>
  <dcterms:modified xsi:type="dcterms:W3CDTF">2020-07-28T11:56:45Z</dcterms:modified>
</cp:coreProperties>
</file>