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calability" sheetId="1" r:id="rId1"/>
    <sheet name="Simulation Time" sheetId="2" r:id="rId2"/>
    <sheet name="Memory Usage" sheetId="3" r:id="rId3"/>
  </sheets>
  <calcPr calcId="152511"/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D2" i="2"/>
  <c r="C2" i="2"/>
  <c r="B2" i="2"/>
  <c r="D13" i="2" l="1"/>
  <c r="C13" i="2"/>
  <c r="D9" i="2"/>
  <c r="C9" i="2"/>
  <c r="D12" i="2"/>
  <c r="C12" i="2"/>
  <c r="C11" i="2"/>
  <c r="D11" i="2"/>
  <c r="C10" i="2"/>
  <c r="D10" i="2"/>
  <c r="C6" i="3"/>
  <c r="B6" i="3"/>
  <c r="C5" i="3"/>
  <c r="B5" i="3"/>
  <c r="C4" i="3"/>
  <c r="B4" i="3"/>
  <c r="C3" i="3"/>
  <c r="B3" i="3"/>
  <c r="C2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E75" i="1" l="1"/>
  <c r="E76" i="1" s="1"/>
  <c r="K75" i="1"/>
  <c r="S73" i="1"/>
  <c r="T73" i="1" s="1"/>
  <c r="S72" i="1"/>
  <c r="T72" i="1" s="1"/>
  <c r="S71" i="1"/>
  <c r="T71" i="1" s="1"/>
  <c r="H72" i="1"/>
  <c r="I72" i="1" s="1"/>
  <c r="H71" i="1"/>
  <c r="I71" i="1" s="1"/>
  <c r="I73" i="1" l="1"/>
  <c r="T74" i="1"/>
  <c r="B75" i="1" l="1"/>
  <c r="B76" i="1" s="1"/>
  <c r="K76" i="1" l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<sst xmlns="http://schemas.openxmlformats.org/spreadsheetml/2006/main" count="135" uniqueCount="76">
  <si>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</si>
  <si>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</si>
  <si>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</si>
  <si>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</si>
  <si>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</si>
  <si>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</si>
  <si>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</si>
  <si>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</si>
  <si>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</si>
  <si>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</si>
  <si>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</si>
  <si>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</si>
  <si>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</si>
  <si>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</si>
  <si>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</si>
  <si>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</si>
  <si>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</si>
  <si>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</si>
  <si>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</si>
  <si>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</si>
  <si>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</si>
  <si>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</si>
  <si>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</si>
  <si>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</si>
  <si>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</si>
  <si>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</si>
  <si>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</si>
  <si>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</si>
  <si>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</si>
  <si>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</si>
  <si>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</si>
  <si>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</si>
  <si>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</si>
  <si>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</si>
  <si>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</si>
  <si>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</si>
  <si>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</si>
  <si>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</si>
  <si>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</si>
  <si>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</si>
  <si>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</si>
  <si>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</si>
  <si>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</si>
  <si>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</si>
  <si>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</si>
  <si>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TTS</t>
  </si>
  <si>
    <t>NHC</t>
  </si>
  <si>
    <t>WH</t>
  </si>
  <si>
    <t>MTG</t>
  </si>
  <si>
    <t>NP</t>
  </si>
  <si>
    <t>Piha Mem</t>
  </si>
  <si>
    <t>Memory Requirements for Piha</t>
  </si>
  <si>
    <t>Piha (O2)</t>
  </si>
  <si>
    <t>Piha (O0)</t>
  </si>
  <si>
    <t>PH(2) 1</t>
  </si>
  <si>
    <t>PH(2) 2</t>
  </si>
  <si>
    <t>PH(2) 3</t>
  </si>
  <si>
    <t>PH(2) 4</t>
  </si>
  <si>
    <t>PH(2) 5</t>
  </si>
  <si>
    <t>PH(2) 6</t>
  </si>
  <si>
    <t>PH(2) 7</t>
  </si>
  <si>
    <t>PH(2) 8</t>
  </si>
  <si>
    <t>PH(2) 9</t>
  </si>
  <si>
    <t>PH(2) 10</t>
  </si>
  <si>
    <t>PH(0) 1</t>
  </si>
  <si>
    <t>PH(0) 2</t>
  </si>
  <si>
    <t>PH(0) 3</t>
  </si>
  <si>
    <t>PH(0) 4</t>
  </si>
  <si>
    <t>PH(0) 5</t>
  </si>
  <si>
    <t>PH(0) 6</t>
  </si>
  <si>
    <t>PH(0) 7</t>
  </si>
  <si>
    <t>PH(0) 8</t>
  </si>
  <si>
    <t>PH(0) 9</t>
  </si>
  <si>
    <t>PH(0) 10</t>
  </si>
  <si>
    <t>TSN</t>
  </si>
  <si>
    <t>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</si>
</sst>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8.043000000000001</c:v>
                </c:pt>
                <c:pt idx="1">
                  <c:v>20.091000000000001</c:v>
                </c:pt>
                <c:pt idx="2">
                  <c:v>35.335999999999999</c:v>
                </c:pt>
                <c:pt idx="3">
                  <c:v>50.319000000000003</c:v>
                </c:pt>
                <c:pt idx="4">
                  <c:v>65.372</c:v>
                </c:pt>
                <c:pt idx="5">
                  <c:v>83.053000000000011</c:v>
                </c:pt>
                <c:pt idx="6">
                  <c:v>98.698000000000008</c:v>
                </c:pt>
                <c:pt idx="7">
                  <c:v>112.28900000000002</c:v>
                </c:pt>
                <c:pt idx="8">
                  <c:v>126.44799999999998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8648"/>
        <c:axId val="203009040"/>
      </c:scatterChart>
      <c:valAx>
        <c:axId val="203008648"/>
        <c:scaling>
          <c:orientation val="minMax"/>
          <c:max val="2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040"/>
        <c:crosses val="autoZero"/>
        <c:crossBetween val="midCat"/>
        <c:majorUnit val="297"/>
      </c:valAx>
      <c:valAx>
        <c:axId val="2030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Normal="100" workbookViewId="0">
      <selection activeCell="H12" sqref="H12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0</v>
      </c>
      <c r="B1" t="s">
        <v>23</v>
      </c>
      <c r="C1" t="s">
        <v>24</v>
      </c>
      <c r="E1" t="s">
        <v>50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</row>
    <row r="2" spans="1:27" x14ac:dyDescent="0.25">
      <c r="A2">
        <v>33</v>
      </c>
      <c r="B2">
        <f>AVERAGE(G2:P2)</f>
        <v>8.043000000000001</v>
      </c>
      <c r="C2">
        <f>AVERAGE(R2:AA2)</f>
        <v>0.73199999999999998</v>
      </c>
      <c r="E2">
        <f t="shared" ref="E2:E33" si="0">A2*$B$76/1024/1024</f>
        <v>1.094696044921875</v>
      </c>
      <c r="G2">
        <v>8.07</v>
      </c>
      <c r="H2">
        <v>8.98</v>
      </c>
      <c r="I2">
        <v>8.129999999999999</v>
      </c>
      <c r="J2">
        <v>7.8000000000000007</v>
      </c>
      <c r="K2">
        <v>7.95</v>
      </c>
      <c r="L2">
        <v>7.8000000000000007</v>
      </c>
      <c r="M2">
        <v>7.8000000000000007</v>
      </c>
      <c r="N2">
        <v>7.9600000000000009</v>
      </c>
      <c r="O2">
        <v>7.9700000000000006</v>
      </c>
      <c r="P2">
        <v>7.9700000000000006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5">
      <c r="A3">
        <v>66</v>
      </c>
      <c r="B3">
        <f t="shared" ref="B3:B61" si="1">AVERAGE(G3:P3)</f>
        <v>20.091000000000001</v>
      </c>
      <c r="C3">
        <f t="shared" ref="C3:C61" si="2">AVERAGE(R3:AA3)</f>
        <v>1.7189999999999994</v>
      </c>
      <c r="E3">
        <f t="shared" si="0"/>
        <v>2.18939208984375</v>
      </c>
      <c r="G3">
        <v>21.14</v>
      </c>
      <c r="H3">
        <v>19.970000000000002</v>
      </c>
      <c r="I3">
        <v>19.990000000000002</v>
      </c>
      <c r="J3">
        <v>19.96</v>
      </c>
      <c r="K3">
        <v>19.970000000000002</v>
      </c>
      <c r="L3">
        <v>20.13</v>
      </c>
      <c r="M3">
        <v>19.990000000000002</v>
      </c>
      <c r="N3">
        <v>19.970000000000002</v>
      </c>
      <c r="O3">
        <v>19.970000000000002</v>
      </c>
      <c r="P3">
        <v>19.82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5">
      <c r="A4">
        <v>99</v>
      </c>
      <c r="B4">
        <f t="shared" si="1"/>
        <v>35.335999999999999</v>
      </c>
      <c r="C4">
        <f t="shared" si="2"/>
        <v>2.8380000000000005</v>
      </c>
      <c r="E4">
        <f t="shared" si="0"/>
        <v>3.284088134765625</v>
      </c>
      <c r="G4">
        <v>36.29</v>
      </c>
      <c r="H4">
        <v>35.26</v>
      </c>
      <c r="I4">
        <v>35.099999999999994</v>
      </c>
      <c r="J4">
        <v>35.58</v>
      </c>
      <c r="K4">
        <v>35.25</v>
      </c>
      <c r="L4">
        <v>35.119999999999997</v>
      </c>
      <c r="M4">
        <v>35.28</v>
      </c>
      <c r="N4">
        <v>35.099999999999994</v>
      </c>
      <c r="O4">
        <v>35.119999999999997</v>
      </c>
      <c r="P4">
        <v>35.26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5">
      <c r="A5">
        <v>132</v>
      </c>
      <c r="B5">
        <f t="shared" si="1"/>
        <v>50.319000000000003</v>
      </c>
      <c r="C5">
        <f t="shared" si="2"/>
        <v>4.6160000000000014</v>
      </c>
      <c r="E5">
        <f t="shared" si="0"/>
        <v>4.3787841796875</v>
      </c>
      <c r="G5">
        <v>50.72</v>
      </c>
      <c r="H5">
        <v>50.099999999999994</v>
      </c>
      <c r="I5">
        <v>50.09</v>
      </c>
      <c r="J5">
        <v>50.26</v>
      </c>
      <c r="K5">
        <v>50.27</v>
      </c>
      <c r="L5">
        <v>50.23</v>
      </c>
      <c r="M5">
        <v>50.42</v>
      </c>
      <c r="N5">
        <v>50.410000000000004</v>
      </c>
      <c r="O5">
        <v>50.24</v>
      </c>
      <c r="P5">
        <v>50.45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5">
      <c r="A6">
        <v>165</v>
      </c>
      <c r="B6">
        <f t="shared" si="1"/>
        <v>65.372</v>
      </c>
      <c r="C6">
        <f t="shared" si="2"/>
        <v>7.2849999999999993</v>
      </c>
      <c r="E6">
        <f t="shared" si="0"/>
        <v>5.473480224609375</v>
      </c>
      <c r="G6">
        <v>65.37</v>
      </c>
      <c r="H6">
        <v>65.400000000000006</v>
      </c>
      <c r="I6">
        <v>65.37</v>
      </c>
      <c r="J6">
        <v>65.52</v>
      </c>
      <c r="K6">
        <v>65.36</v>
      </c>
      <c r="L6">
        <v>65.37</v>
      </c>
      <c r="M6">
        <v>65.37</v>
      </c>
      <c r="N6">
        <v>65.22999999999999</v>
      </c>
      <c r="O6">
        <v>65.37</v>
      </c>
      <c r="P6">
        <v>65.36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5">
      <c r="A7">
        <v>198</v>
      </c>
      <c r="B7">
        <f t="shared" si="1"/>
        <v>83.053000000000011</v>
      </c>
      <c r="C7">
        <f t="shared" si="2"/>
        <v>11.095000000000001</v>
      </c>
      <c r="E7">
        <f t="shared" si="0"/>
        <v>6.56817626953125</v>
      </c>
      <c r="G7">
        <v>82.929999999999993</v>
      </c>
      <c r="H7">
        <v>83.179999999999993</v>
      </c>
      <c r="I7">
        <v>83.149999999999991</v>
      </c>
      <c r="J7">
        <v>82.72999999999999</v>
      </c>
      <c r="K7">
        <v>83.149999999999991</v>
      </c>
      <c r="L7">
        <v>83.17</v>
      </c>
      <c r="M7">
        <v>83.02</v>
      </c>
      <c r="N7">
        <v>83.01</v>
      </c>
      <c r="O7">
        <v>83.190000000000012</v>
      </c>
      <c r="P7">
        <v>83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5">
      <c r="A8">
        <v>231</v>
      </c>
      <c r="B8">
        <f t="shared" si="1"/>
        <v>98.698000000000008</v>
      </c>
      <c r="C8">
        <f t="shared" si="2"/>
        <v>16.411999999999999</v>
      </c>
      <c r="E8">
        <f t="shared" si="0"/>
        <v>7.662872314453125</v>
      </c>
      <c r="G8">
        <v>98.68</v>
      </c>
      <c r="H8">
        <v>98.580000000000013</v>
      </c>
      <c r="I8">
        <v>98.62</v>
      </c>
      <c r="J8">
        <v>98.68</v>
      </c>
      <c r="K8">
        <v>98.149999999999991</v>
      </c>
      <c r="L8">
        <v>98.149999999999991</v>
      </c>
      <c r="M8">
        <v>100.1</v>
      </c>
      <c r="N8">
        <v>99.84</v>
      </c>
      <c r="O8">
        <v>98.31</v>
      </c>
      <c r="P8">
        <v>97.87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5">
      <c r="A9">
        <v>264</v>
      </c>
      <c r="B9">
        <f t="shared" si="1"/>
        <v>112.28900000000002</v>
      </c>
      <c r="C9">
        <f t="shared" si="2"/>
        <v>23.025000000000002</v>
      </c>
      <c r="E9">
        <f t="shared" si="0"/>
        <v>8.757568359375</v>
      </c>
      <c r="G9">
        <v>112.32</v>
      </c>
      <c r="H9">
        <v>112.34</v>
      </c>
      <c r="I9">
        <v>112.2</v>
      </c>
      <c r="J9">
        <v>112.68</v>
      </c>
      <c r="K9">
        <v>112.16</v>
      </c>
      <c r="L9">
        <v>112.12</v>
      </c>
      <c r="M9">
        <v>112.30000000000001</v>
      </c>
      <c r="N9">
        <v>112.14</v>
      </c>
      <c r="O9">
        <v>112.27000000000001</v>
      </c>
      <c r="P9">
        <v>112.36000000000001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5">
      <c r="A10">
        <v>297</v>
      </c>
      <c r="B10">
        <f t="shared" si="1"/>
        <v>126.44799999999998</v>
      </c>
      <c r="C10">
        <f t="shared" si="2"/>
        <v>31.122999999999998</v>
      </c>
      <c r="E10">
        <f t="shared" si="0"/>
        <v>9.852264404296875</v>
      </c>
      <c r="G10">
        <v>126.55</v>
      </c>
      <c r="H10">
        <v>126.19999999999999</v>
      </c>
      <c r="I10">
        <v>126.67999999999999</v>
      </c>
      <c r="J10">
        <v>126.52</v>
      </c>
      <c r="K10">
        <v>126.25</v>
      </c>
      <c r="L10">
        <v>126.37</v>
      </c>
      <c r="M10">
        <v>126.43</v>
      </c>
      <c r="N10">
        <v>126.55</v>
      </c>
      <c r="O10">
        <v>126.35999999999999</v>
      </c>
      <c r="P10">
        <v>126.57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5">
      <c r="A11">
        <v>330</v>
      </c>
      <c r="B11" t="e">
        <f t="shared" si="1"/>
        <v>#DIV/0!</v>
      </c>
      <c r="C11">
        <f t="shared" si="2"/>
        <v>38.424999999999997</v>
      </c>
      <c r="E11">
        <f t="shared" si="0"/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5">
      <c r="A12">
        <v>363</v>
      </c>
      <c r="B12" t="e">
        <f t="shared" si="1"/>
        <v>#DIV/0!</v>
      </c>
      <c r="C12">
        <f t="shared" si="2"/>
        <v>45.940999999999995</v>
      </c>
      <c r="E12">
        <f t="shared" si="0"/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5">
      <c r="A13">
        <v>396</v>
      </c>
      <c r="B13" t="e">
        <f t="shared" si="1"/>
        <v>#DIV/0!</v>
      </c>
      <c r="C13">
        <f t="shared" si="2"/>
        <v>52.601999999999997</v>
      </c>
      <c r="E13">
        <f t="shared" si="0"/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5">
      <c r="A14">
        <v>429</v>
      </c>
      <c r="B14" t="e">
        <f t="shared" si="1"/>
        <v>#DIV/0!</v>
      </c>
      <c r="C14">
        <f t="shared" si="2"/>
        <v>59.35799999999999</v>
      </c>
      <c r="E14">
        <f t="shared" si="0"/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5">
      <c r="A15">
        <v>462</v>
      </c>
      <c r="B15" t="e">
        <f t="shared" si="1"/>
        <v>#DIV/0!</v>
      </c>
      <c r="C15">
        <f t="shared" si="2"/>
        <v>65.38000000000001</v>
      </c>
      <c r="E15">
        <f t="shared" si="0"/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5">
      <c r="A16">
        <v>495</v>
      </c>
      <c r="B16" t="e">
        <f t="shared" si="1"/>
        <v>#DIV/0!</v>
      </c>
      <c r="C16">
        <f t="shared" si="2"/>
        <v>71.759999999999991</v>
      </c>
      <c r="E16">
        <f t="shared" si="0"/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5">
      <c r="A17">
        <v>528</v>
      </c>
      <c r="B17" t="e">
        <f t="shared" si="1"/>
        <v>#DIV/0!</v>
      </c>
      <c r="C17">
        <f t="shared" si="2"/>
        <v>77.626000000000005</v>
      </c>
      <c r="E17">
        <f t="shared" si="0"/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5">
      <c r="A18">
        <v>561</v>
      </c>
      <c r="B18" t="e">
        <f t="shared" si="1"/>
        <v>#DIV/0!</v>
      </c>
      <c r="C18">
        <f t="shared" si="2"/>
        <v>81.759</v>
      </c>
      <c r="E18">
        <f t="shared" si="0"/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5">
      <c r="A19">
        <v>594</v>
      </c>
      <c r="B19" t="e">
        <f t="shared" si="1"/>
        <v>#DIV/0!</v>
      </c>
      <c r="C19">
        <f t="shared" si="2"/>
        <v>84.864000000000019</v>
      </c>
      <c r="E19">
        <f t="shared" si="0"/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5">
      <c r="A20">
        <v>627</v>
      </c>
      <c r="B20" t="e">
        <f t="shared" si="1"/>
        <v>#DIV/0!</v>
      </c>
      <c r="C20">
        <f t="shared" si="2"/>
        <v>91.266999999999996</v>
      </c>
      <c r="E20">
        <f t="shared" si="0"/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5">
      <c r="A21">
        <v>660</v>
      </c>
      <c r="B21" t="e">
        <f t="shared" si="1"/>
        <v>#DIV/0!</v>
      </c>
      <c r="C21">
        <f t="shared" si="2"/>
        <v>96.097999999999999</v>
      </c>
      <c r="E21">
        <f t="shared" si="0"/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5">
      <c r="A22">
        <v>693</v>
      </c>
      <c r="B22" t="e">
        <f t="shared" si="1"/>
        <v>#DIV/0!</v>
      </c>
      <c r="C22">
        <f t="shared" si="2"/>
        <v>100.40200000000002</v>
      </c>
      <c r="E22">
        <f t="shared" si="0"/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5">
      <c r="A23">
        <v>726</v>
      </c>
      <c r="B23" t="e">
        <f t="shared" si="1"/>
        <v>#DIV/0!</v>
      </c>
      <c r="C23">
        <f t="shared" si="2"/>
        <v>104.66100000000002</v>
      </c>
      <c r="E23">
        <f t="shared" si="0"/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5">
      <c r="A24">
        <v>759</v>
      </c>
      <c r="B24" t="e">
        <f t="shared" si="1"/>
        <v>#DIV/0!</v>
      </c>
      <c r="C24">
        <f t="shared" si="2"/>
        <v>112.742</v>
      </c>
      <c r="E24">
        <f t="shared" si="0"/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5">
      <c r="A25">
        <v>792</v>
      </c>
      <c r="B25" t="e">
        <f t="shared" si="1"/>
        <v>#DIV/0!</v>
      </c>
      <c r="C25">
        <f t="shared" si="2"/>
        <v>118.29400000000001</v>
      </c>
      <c r="E25">
        <f t="shared" si="0"/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5">
      <c r="A26">
        <v>825</v>
      </c>
      <c r="B26" t="e">
        <f t="shared" si="1"/>
        <v>#DIV/0!</v>
      </c>
      <c r="C26">
        <f t="shared" si="2"/>
        <v>121.571</v>
      </c>
      <c r="E26">
        <f t="shared" si="0"/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5">
      <c r="A27">
        <v>858</v>
      </c>
      <c r="B27" t="e">
        <f t="shared" si="1"/>
        <v>#DIV/0!</v>
      </c>
      <c r="C27">
        <f t="shared" si="2"/>
        <v>127.53000000000002</v>
      </c>
      <c r="E27">
        <f t="shared" si="0"/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5">
      <c r="A28">
        <v>891</v>
      </c>
      <c r="B28" t="e">
        <f t="shared" si="1"/>
        <v>#DIV/0!</v>
      </c>
      <c r="C28">
        <f t="shared" si="2"/>
        <v>131.96099999999998</v>
      </c>
      <c r="E28">
        <f t="shared" si="0"/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5">
      <c r="A29">
        <v>924</v>
      </c>
      <c r="B29" t="e">
        <f t="shared" si="1"/>
        <v>#DIV/0!</v>
      </c>
      <c r="C29">
        <f t="shared" si="2"/>
        <v>139.089</v>
      </c>
      <c r="E29">
        <f t="shared" si="0"/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5">
      <c r="A30">
        <v>957</v>
      </c>
      <c r="B30" t="e">
        <f t="shared" si="1"/>
        <v>#DIV/0!</v>
      </c>
      <c r="C30">
        <f t="shared" si="2"/>
        <v>146.16999999999999</v>
      </c>
      <c r="E30">
        <f t="shared" si="0"/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5">
      <c r="A31">
        <v>990</v>
      </c>
      <c r="B31" t="e">
        <f t="shared" si="1"/>
        <v>#DIV/0!</v>
      </c>
      <c r="C31">
        <f t="shared" si="2"/>
        <v>148.38600000000002</v>
      </c>
      <c r="E31">
        <f t="shared" si="0"/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5">
      <c r="A32">
        <v>1023</v>
      </c>
      <c r="B32" t="e">
        <f t="shared" si="1"/>
        <v>#DIV/0!</v>
      </c>
      <c r="C32">
        <f t="shared" si="2"/>
        <v>165.96800000000002</v>
      </c>
      <c r="E32">
        <f t="shared" si="0"/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5">
      <c r="A33">
        <v>1056</v>
      </c>
      <c r="B33" t="e">
        <f t="shared" si="1"/>
        <v>#DIV/0!</v>
      </c>
      <c r="C33">
        <f t="shared" si="2"/>
        <v>166.64600000000002</v>
      </c>
      <c r="E33">
        <f t="shared" si="0"/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5">
      <c r="A34">
        <v>1089</v>
      </c>
      <c r="B34" t="e">
        <f t="shared" si="1"/>
        <v>#DIV/0!</v>
      </c>
      <c r="C34">
        <f t="shared" si="2"/>
        <v>170.52499999999998</v>
      </c>
      <c r="E34">
        <f t="shared" ref="E34:E61" si="3"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5">
      <c r="A35">
        <v>1122</v>
      </c>
      <c r="B35" t="e">
        <f t="shared" si="1"/>
        <v>#DIV/0!</v>
      </c>
      <c r="C35">
        <f t="shared" si="2"/>
        <v>172.89400000000001</v>
      </c>
      <c r="E35">
        <f t="shared" si="3"/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5">
      <c r="A36">
        <v>1155</v>
      </c>
      <c r="B36" t="e">
        <f t="shared" si="1"/>
        <v>#DIV/0!</v>
      </c>
      <c r="C36">
        <f t="shared" si="2"/>
        <v>184.298</v>
      </c>
      <c r="E36">
        <f t="shared" si="3"/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5">
      <c r="A37">
        <v>1188</v>
      </c>
      <c r="B37" t="e">
        <f t="shared" si="1"/>
        <v>#DIV/0!</v>
      </c>
      <c r="C37">
        <f t="shared" si="2"/>
        <v>182.97199999999998</v>
      </c>
      <c r="E37">
        <f t="shared" si="3"/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5">
      <c r="A38">
        <v>1221</v>
      </c>
      <c r="B38" t="e">
        <f t="shared" si="1"/>
        <v>#DIV/0!</v>
      </c>
      <c r="C38">
        <f t="shared" si="2"/>
        <v>194.17299999999997</v>
      </c>
      <c r="E38">
        <f t="shared" si="3"/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5">
      <c r="A39">
        <v>1254</v>
      </c>
      <c r="B39" t="e">
        <f t="shared" si="1"/>
        <v>#DIV/0!</v>
      </c>
      <c r="C39">
        <f t="shared" si="2"/>
        <v>206.45100000000002</v>
      </c>
      <c r="E39">
        <f t="shared" si="3"/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5">
      <c r="A40">
        <v>1287</v>
      </c>
      <c r="B40" t="e">
        <f t="shared" si="1"/>
        <v>#DIV/0!</v>
      </c>
      <c r="C40">
        <f t="shared" si="2"/>
        <v>224.84299999999999</v>
      </c>
      <c r="E40">
        <f t="shared" si="3"/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5">
      <c r="A41">
        <v>1320</v>
      </c>
      <c r="B41" t="e">
        <f t="shared" si="1"/>
        <v>#DIV/0!</v>
      </c>
      <c r="C41">
        <f t="shared" si="2"/>
        <v>219.429</v>
      </c>
      <c r="E41">
        <f t="shared" si="3"/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5">
      <c r="A42">
        <v>1353</v>
      </c>
      <c r="B42" t="e">
        <f t="shared" si="1"/>
        <v>#DIV/0!</v>
      </c>
      <c r="C42">
        <f t="shared" si="2"/>
        <v>232.77699999999996</v>
      </c>
      <c r="E42">
        <f t="shared" si="3"/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5">
      <c r="A43">
        <v>1386</v>
      </c>
      <c r="B43" t="e">
        <f t="shared" si="1"/>
        <v>#DIV/0!</v>
      </c>
      <c r="C43">
        <f t="shared" si="2"/>
        <v>246.34100000000004</v>
      </c>
      <c r="E43">
        <f t="shared" si="3"/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5">
      <c r="A44">
        <v>1419</v>
      </c>
      <c r="B44" t="e">
        <f t="shared" si="1"/>
        <v>#DIV/0!</v>
      </c>
      <c r="C44">
        <f t="shared" si="2"/>
        <v>256.27499999999998</v>
      </c>
      <c r="E44">
        <f t="shared" si="3"/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5">
      <c r="A45">
        <v>1452</v>
      </c>
      <c r="B45" t="e">
        <f t="shared" si="1"/>
        <v>#DIV/0!</v>
      </c>
      <c r="C45">
        <f t="shared" si="2"/>
        <v>273.5</v>
      </c>
      <c r="E45">
        <f t="shared" si="3"/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5">
      <c r="A46">
        <v>1485</v>
      </c>
      <c r="B46" t="e">
        <f t="shared" si="1"/>
        <v>#DIV/0!</v>
      </c>
      <c r="C46">
        <f t="shared" si="2"/>
        <v>268.46000000000004</v>
      </c>
      <c r="E46">
        <f t="shared" si="3"/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5">
      <c r="A47">
        <v>1518</v>
      </c>
      <c r="B47" t="e">
        <f t="shared" si="1"/>
        <v>#DIV/0!</v>
      </c>
      <c r="C47">
        <f t="shared" si="2"/>
        <v>296.25999999999993</v>
      </c>
      <c r="E47">
        <f t="shared" si="3"/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5">
      <c r="A48">
        <v>1551</v>
      </c>
      <c r="B48" t="e">
        <f t="shared" si="1"/>
        <v>#DIV/0!</v>
      </c>
      <c r="C48">
        <f t="shared" si="2"/>
        <v>304.48099999999999</v>
      </c>
      <c r="E48">
        <f t="shared" si="3"/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5">
      <c r="A49">
        <v>1584</v>
      </c>
      <c r="B49" t="e">
        <f t="shared" si="1"/>
        <v>#DIV/0!</v>
      </c>
      <c r="C49">
        <f t="shared" si="2"/>
        <v>328.75600000000003</v>
      </c>
      <c r="E49">
        <f t="shared" si="3"/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5">
      <c r="A50">
        <v>1617</v>
      </c>
      <c r="B50" t="e">
        <f t="shared" si="1"/>
        <v>#DIV/0!</v>
      </c>
      <c r="C50">
        <f t="shared" si="2"/>
        <v>341.89</v>
      </c>
      <c r="E50">
        <f t="shared" si="3"/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5">
      <c r="A51">
        <v>1650</v>
      </c>
      <c r="B51" t="e">
        <f t="shared" si="1"/>
        <v>#DIV/0!</v>
      </c>
      <c r="C51">
        <f t="shared" si="2"/>
        <v>383.59</v>
      </c>
      <c r="E51">
        <f t="shared" si="3"/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5">
      <c r="A52">
        <v>1683</v>
      </c>
      <c r="B52" t="e">
        <f t="shared" si="1"/>
        <v>#DIV/0!</v>
      </c>
      <c r="C52">
        <f t="shared" si="2"/>
        <v>390.31299999999999</v>
      </c>
      <c r="E52">
        <f t="shared" si="3"/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5">
      <c r="A53">
        <v>1716</v>
      </c>
      <c r="B53" t="e">
        <f t="shared" si="1"/>
        <v>#DIV/0!</v>
      </c>
      <c r="C53">
        <f t="shared" si="2"/>
        <v>395.11700000000008</v>
      </c>
      <c r="E53">
        <f t="shared" si="3"/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5">
      <c r="A54">
        <v>1749</v>
      </c>
      <c r="B54" t="e">
        <f t="shared" si="1"/>
        <v>#DIV/0!</v>
      </c>
      <c r="C54">
        <f t="shared" si="2"/>
        <v>436.78800000000001</v>
      </c>
      <c r="E54">
        <f t="shared" si="3"/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5">
      <c r="A55">
        <v>1782</v>
      </c>
      <c r="B55" t="e">
        <f t="shared" si="1"/>
        <v>#DIV/0!</v>
      </c>
      <c r="C55">
        <f t="shared" si="2"/>
        <v>487.471</v>
      </c>
      <c r="E55">
        <f t="shared" si="3"/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5">
      <c r="A56">
        <v>1815</v>
      </c>
      <c r="B56" t="e">
        <f t="shared" si="1"/>
        <v>#DIV/0!</v>
      </c>
      <c r="C56">
        <f t="shared" si="2"/>
        <v>476.83000000000004</v>
      </c>
      <c r="E56">
        <f t="shared" si="3"/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5">
      <c r="A57">
        <v>1848</v>
      </c>
      <c r="B57" t="e">
        <f t="shared" si="1"/>
        <v>#DIV/0!</v>
      </c>
      <c r="C57">
        <f t="shared" si="2"/>
        <v>485.89299999999992</v>
      </c>
      <c r="E57">
        <f t="shared" si="3"/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5">
      <c r="A58">
        <v>1881</v>
      </c>
      <c r="B58" t="e">
        <f t="shared" si="1"/>
        <v>#DIV/0!</v>
      </c>
      <c r="C58">
        <f t="shared" si="2"/>
        <v>537.22299999999996</v>
      </c>
      <c r="E58">
        <f t="shared" si="3"/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5">
      <c r="A59">
        <v>1914</v>
      </c>
      <c r="B59" t="e">
        <f t="shared" si="1"/>
        <v>#DIV/0!</v>
      </c>
      <c r="C59">
        <f t="shared" si="2"/>
        <v>543.78600000000006</v>
      </c>
      <c r="E59">
        <f t="shared" si="3"/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5">
      <c r="A60">
        <v>1947</v>
      </c>
      <c r="B60" t="e">
        <f t="shared" si="1"/>
        <v>#DIV/0!</v>
      </c>
      <c r="C60">
        <f t="shared" si="2"/>
        <v>564.42499999999995</v>
      </c>
      <c r="E60">
        <f t="shared" si="3"/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5">
      <c r="A61">
        <v>1980</v>
      </c>
      <c r="B61" t="e">
        <f t="shared" si="1"/>
        <v>#DIV/0!</v>
      </c>
      <c r="C61">
        <f t="shared" si="2"/>
        <v>608.72700000000009</v>
      </c>
      <c r="E61">
        <f t="shared" si="3"/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5">
      <c r="A64" s="1" t="s">
        <v>22</v>
      </c>
    </row>
    <row r="65" spans="1:20" x14ac:dyDescent="0.25">
      <c r="A65" t="s">
        <v>1</v>
      </c>
      <c r="F65" s="1" t="s">
        <v>5</v>
      </c>
      <c r="G65">
        <v>8</v>
      </c>
    </row>
    <row r="66" spans="1:20" x14ac:dyDescent="0.25">
      <c r="A66" t="s">
        <v>2</v>
      </c>
      <c r="F66" s="1" t="s">
        <v>7</v>
      </c>
      <c r="G66">
        <v>2</v>
      </c>
    </row>
    <row r="67" spans="1:20" x14ac:dyDescent="0.25">
      <c r="A67" t="s">
        <v>3</v>
      </c>
      <c r="F67" s="1" t="s">
        <v>8</v>
      </c>
      <c r="G67">
        <v>1</v>
      </c>
    </row>
    <row r="70" spans="1:20" x14ac:dyDescent="0.25">
      <c r="A70" s="1" t="s">
        <v>51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5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5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5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5">
      <c r="R74" s="1" t="s">
        <v>16</v>
      </c>
      <c r="T74">
        <f>SUM(T71:T73)</f>
        <v>1145142</v>
      </c>
    </row>
    <row r="75" spans="1:20" x14ac:dyDescent="0.25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5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workbookViewId="0">
      <selection activeCell="A9" sqref="A9"/>
    </sheetView>
  </sheetViews>
  <sheetFormatPr defaultRowHeight="15" x14ac:dyDescent="0.25"/>
  <cols>
    <col min="4" max="5" width="9.140625" customWidth="1"/>
  </cols>
  <sheetData>
    <row r="1" spans="1:40" x14ac:dyDescent="0.25">
      <c r="B1" t="s">
        <v>23</v>
      </c>
      <c r="C1" t="s">
        <v>52</v>
      </c>
      <c r="D1" t="s">
        <v>53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</row>
    <row r="2" spans="1:40" x14ac:dyDescent="0.25">
      <c r="A2" t="s">
        <v>74</v>
      </c>
      <c r="B2" s="3">
        <f>AVERAGE(I2:R2)</f>
        <v>721.2</v>
      </c>
      <c r="C2" s="3">
        <f>AVERAGE(T2:AC2)</f>
        <v>118.7</v>
      </c>
      <c r="D2" s="3">
        <f>AVERAGE(AE2:AN2)</f>
        <v>285.89999999999998</v>
      </c>
      <c r="F2" s="1" t="s">
        <v>22</v>
      </c>
      <c r="I2">
        <v>717</v>
      </c>
      <c r="J2">
        <v>697</v>
      </c>
      <c r="K2">
        <v>717</v>
      </c>
      <c r="L2">
        <v>747</v>
      </c>
      <c r="M2">
        <v>715</v>
      </c>
      <c r="N2">
        <v>717</v>
      </c>
      <c r="O2">
        <v>723</v>
      </c>
      <c r="P2">
        <v>724</v>
      </c>
      <c r="Q2">
        <v>730</v>
      </c>
      <c r="R2">
        <v>725</v>
      </c>
      <c r="T2">
        <v>129</v>
      </c>
      <c r="U2">
        <v>88</v>
      </c>
      <c r="V2">
        <v>117</v>
      </c>
      <c r="W2">
        <v>106</v>
      </c>
      <c r="X2">
        <v>124</v>
      </c>
      <c r="Y2">
        <v>119</v>
      </c>
      <c r="Z2">
        <v>122</v>
      </c>
      <c r="AA2">
        <v>119</v>
      </c>
      <c r="AB2">
        <v>133</v>
      </c>
      <c r="AC2">
        <v>130</v>
      </c>
      <c r="AE2">
        <v>285</v>
      </c>
      <c r="AF2">
        <v>263</v>
      </c>
      <c r="AG2">
        <v>286</v>
      </c>
      <c r="AH2">
        <v>288</v>
      </c>
      <c r="AI2">
        <v>275</v>
      </c>
      <c r="AJ2">
        <v>295</v>
      </c>
      <c r="AK2">
        <v>276</v>
      </c>
      <c r="AL2">
        <v>289</v>
      </c>
      <c r="AM2">
        <v>303</v>
      </c>
      <c r="AN2">
        <v>299</v>
      </c>
    </row>
    <row r="3" spans="1:40" x14ac:dyDescent="0.25">
      <c r="A3" t="s">
        <v>46</v>
      </c>
      <c r="B3" s="3">
        <f t="shared" ref="B3:B4" si="0">AVERAGE(I3:R3)</f>
        <v>13709.3</v>
      </c>
      <c r="C3" s="3">
        <f t="shared" ref="C3:C4" si="1">AVERAGE(T3:AC3)</f>
        <v>676.2</v>
      </c>
      <c r="D3" s="3">
        <f t="shared" ref="D3:D4" si="2">AVERAGE(AE3:AN3)</f>
        <v>1644.9</v>
      </c>
      <c r="F3" t="s">
        <v>1</v>
      </c>
      <c r="I3">
        <v>13873</v>
      </c>
      <c r="J3">
        <v>13626</v>
      </c>
      <c r="K3">
        <v>13756</v>
      </c>
      <c r="L3">
        <v>13757</v>
      </c>
      <c r="M3">
        <v>13636</v>
      </c>
      <c r="N3">
        <v>13795</v>
      </c>
      <c r="O3">
        <v>13593</v>
      </c>
      <c r="P3">
        <v>13639</v>
      </c>
      <c r="Q3">
        <v>13631</v>
      </c>
      <c r="R3">
        <v>13787</v>
      </c>
      <c r="T3">
        <v>689</v>
      </c>
      <c r="U3">
        <v>678</v>
      </c>
      <c r="V3">
        <v>669</v>
      </c>
      <c r="W3">
        <v>685</v>
      </c>
      <c r="X3">
        <v>662</v>
      </c>
      <c r="Y3">
        <v>668</v>
      </c>
      <c r="Z3">
        <v>685</v>
      </c>
      <c r="AA3">
        <v>670</v>
      </c>
      <c r="AB3">
        <v>671</v>
      </c>
      <c r="AC3">
        <v>685</v>
      </c>
      <c r="AE3">
        <v>1630</v>
      </c>
      <c r="AF3">
        <v>1653</v>
      </c>
      <c r="AG3">
        <v>1650</v>
      </c>
      <c r="AH3">
        <v>1645</v>
      </c>
      <c r="AI3">
        <v>1663</v>
      </c>
      <c r="AJ3">
        <v>1641</v>
      </c>
      <c r="AK3">
        <v>1638</v>
      </c>
      <c r="AL3">
        <v>1643</v>
      </c>
      <c r="AM3">
        <v>1617</v>
      </c>
      <c r="AN3">
        <v>1669</v>
      </c>
    </row>
    <row r="4" spans="1:40" x14ac:dyDescent="0.25">
      <c r="A4" t="s">
        <v>47</v>
      </c>
      <c r="B4" s="3">
        <f t="shared" si="0"/>
        <v>1353.2</v>
      </c>
      <c r="C4" s="3">
        <f t="shared" si="1"/>
        <v>134.5</v>
      </c>
      <c r="D4" s="3">
        <f t="shared" si="2"/>
        <v>320.8</v>
      </c>
      <c r="F4" t="s">
        <v>2</v>
      </c>
      <c r="I4">
        <v>1356</v>
      </c>
      <c r="J4">
        <v>1357</v>
      </c>
      <c r="K4">
        <v>1350</v>
      </c>
      <c r="L4">
        <v>1351</v>
      </c>
      <c r="M4">
        <v>1375</v>
      </c>
      <c r="N4">
        <v>1356</v>
      </c>
      <c r="O4">
        <v>1350</v>
      </c>
      <c r="P4">
        <v>1344</v>
      </c>
      <c r="Q4">
        <v>1351</v>
      </c>
      <c r="R4">
        <v>1342</v>
      </c>
      <c r="T4">
        <v>131</v>
      </c>
      <c r="U4">
        <v>117</v>
      </c>
      <c r="V4">
        <v>133</v>
      </c>
      <c r="W4">
        <v>143</v>
      </c>
      <c r="X4">
        <v>135</v>
      </c>
      <c r="Y4">
        <v>138</v>
      </c>
      <c r="Z4">
        <v>137</v>
      </c>
      <c r="AA4">
        <v>121</v>
      </c>
      <c r="AB4">
        <v>140</v>
      </c>
      <c r="AC4">
        <v>150</v>
      </c>
      <c r="AE4">
        <v>323</v>
      </c>
      <c r="AF4">
        <v>333</v>
      </c>
      <c r="AG4">
        <v>294</v>
      </c>
      <c r="AH4">
        <v>318</v>
      </c>
      <c r="AI4">
        <v>317</v>
      </c>
      <c r="AJ4">
        <v>311</v>
      </c>
      <c r="AK4">
        <v>326</v>
      </c>
      <c r="AL4">
        <v>318</v>
      </c>
      <c r="AM4">
        <v>332</v>
      </c>
      <c r="AN4">
        <v>336</v>
      </c>
    </row>
    <row r="5" spans="1:40" x14ac:dyDescent="0.25">
      <c r="A5" t="s">
        <v>48</v>
      </c>
      <c r="B5" s="3">
        <f>AVERAGE(I5:R5)</f>
        <v>595.5</v>
      </c>
      <c r="C5" s="3">
        <f>AVERAGE(T5:AC5)</f>
        <v>100.7</v>
      </c>
      <c r="D5" s="3">
        <f>AVERAGE(AE5:AN5)</f>
        <v>255.7</v>
      </c>
      <c r="F5" t="s">
        <v>3</v>
      </c>
      <c r="I5">
        <v>595</v>
      </c>
      <c r="J5">
        <v>608</v>
      </c>
      <c r="K5">
        <v>596</v>
      </c>
      <c r="L5">
        <v>576</v>
      </c>
      <c r="M5">
        <v>612</v>
      </c>
      <c r="N5">
        <v>593</v>
      </c>
      <c r="O5">
        <v>593</v>
      </c>
      <c r="P5">
        <v>590</v>
      </c>
      <c r="Q5">
        <v>593</v>
      </c>
      <c r="R5">
        <v>599</v>
      </c>
      <c r="T5">
        <v>100</v>
      </c>
      <c r="U5">
        <v>92</v>
      </c>
      <c r="V5">
        <v>109</v>
      </c>
      <c r="W5">
        <v>108</v>
      </c>
      <c r="X5">
        <v>86</v>
      </c>
      <c r="Y5">
        <v>102</v>
      </c>
      <c r="Z5">
        <v>91</v>
      </c>
      <c r="AA5">
        <v>103</v>
      </c>
      <c r="AB5">
        <v>112</v>
      </c>
      <c r="AC5">
        <v>104</v>
      </c>
      <c r="AE5">
        <v>246</v>
      </c>
      <c r="AF5">
        <v>263</v>
      </c>
      <c r="AG5">
        <v>269</v>
      </c>
      <c r="AH5">
        <v>262</v>
      </c>
      <c r="AI5">
        <v>263</v>
      </c>
      <c r="AJ5">
        <v>257</v>
      </c>
      <c r="AK5">
        <v>254</v>
      </c>
      <c r="AL5">
        <v>235</v>
      </c>
      <c r="AM5">
        <v>247</v>
      </c>
      <c r="AN5">
        <v>261</v>
      </c>
    </row>
    <row r="6" spans="1:40" x14ac:dyDescent="0.25">
      <c r="A6" t="s">
        <v>49</v>
      </c>
      <c r="B6" s="3">
        <f>AVERAGE(I6:R6)</f>
        <v>1082.5999999999999</v>
      </c>
      <c r="C6" s="3">
        <f>AVERAGE(T6:AC6)</f>
        <v>157</v>
      </c>
      <c r="D6" s="3">
        <f>AVERAGE(AE6:AN6)</f>
        <v>458.7</v>
      </c>
      <c r="I6">
        <v>1076</v>
      </c>
      <c r="J6">
        <v>1080</v>
      </c>
      <c r="K6">
        <v>1076</v>
      </c>
      <c r="L6">
        <v>1088</v>
      </c>
      <c r="M6">
        <v>1127</v>
      </c>
      <c r="N6">
        <v>1084</v>
      </c>
      <c r="O6">
        <v>1064</v>
      </c>
      <c r="P6">
        <v>1079</v>
      </c>
      <c r="Q6">
        <v>1075</v>
      </c>
      <c r="R6">
        <v>1077</v>
      </c>
      <c r="T6">
        <v>164</v>
      </c>
      <c r="U6">
        <v>144</v>
      </c>
      <c r="V6">
        <v>156</v>
      </c>
      <c r="W6">
        <v>155</v>
      </c>
      <c r="X6">
        <v>156</v>
      </c>
      <c r="Y6">
        <v>154</v>
      </c>
      <c r="Z6">
        <v>164</v>
      </c>
      <c r="AA6">
        <v>165</v>
      </c>
      <c r="AB6">
        <v>157</v>
      </c>
      <c r="AC6">
        <v>155</v>
      </c>
      <c r="AE6">
        <v>482</v>
      </c>
      <c r="AF6">
        <v>431</v>
      </c>
      <c r="AG6">
        <v>456</v>
      </c>
      <c r="AH6">
        <v>456</v>
      </c>
      <c r="AI6">
        <v>460</v>
      </c>
      <c r="AJ6">
        <v>459</v>
      </c>
      <c r="AK6">
        <v>464</v>
      </c>
      <c r="AL6">
        <v>455</v>
      </c>
      <c r="AM6">
        <v>468</v>
      </c>
      <c r="AN6">
        <v>456</v>
      </c>
    </row>
    <row r="9" spans="1:40" x14ac:dyDescent="0.25">
      <c r="A9" t="s">
        <v>75</v>
      </c>
      <c r="C9">
        <f>B2/C2</f>
        <v>6.0758213984835718</v>
      </c>
      <c r="D9">
        <f>B2/D2</f>
        <v>2.5225603357817423</v>
      </c>
    </row>
    <row r="10" spans="1:40" x14ac:dyDescent="0.25">
      <c r="C10">
        <f>B3/C3</f>
        <v>20.274031351671102</v>
      </c>
      <c r="D10">
        <f>B3/D3</f>
        <v>8.3344276247796216</v>
      </c>
    </row>
    <row r="11" spans="1:40" x14ac:dyDescent="0.25">
      <c r="C11">
        <f>B4/C4</f>
        <v>10.060966542750929</v>
      </c>
      <c r="D11">
        <f>B4/D4</f>
        <v>4.2182044887780545</v>
      </c>
    </row>
    <row r="12" spans="1:40" x14ac:dyDescent="0.25">
      <c r="C12">
        <f>B5/C5</f>
        <v>5.9136047666335649</v>
      </c>
      <c r="D12">
        <f>B5/D5</f>
        <v>2.3289010559249119</v>
      </c>
    </row>
    <row r="13" spans="1:40" x14ac:dyDescent="0.25">
      <c r="C13">
        <f>B6/C6</f>
        <v>6.8955414012738849</v>
      </c>
      <c r="D13">
        <f>B6/D6</f>
        <v>2.3601482450403313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4" sqref="F14"/>
    </sheetView>
  </sheetViews>
  <sheetFormatPr defaultRowHeight="15" x14ac:dyDescent="0.25"/>
  <sheetData>
    <row r="1" spans="1:28" x14ac:dyDescent="0.25">
      <c r="B1" t="s">
        <v>23</v>
      </c>
      <c r="C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</row>
    <row r="2" spans="1:28" x14ac:dyDescent="0.25">
      <c r="A2" t="s">
        <v>45</v>
      </c>
      <c r="B2" t="e">
        <f>AVERAGE(H2:Q2)</f>
        <v>#DIV/0!</v>
      </c>
      <c r="C2" t="e">
        <f>AVERAGE(S2:AB2)</f>
        <v>#DIV/0!</v>
      </c>
      <c r="E2" s="1" t="s">
        <v>22</v>
      </c>
    </row>
    <row r="3" spans="1:28" x14ac:dyDescent="0.25">
      <c r="A3" t="s">
        <v>46</v>
      </c>
      <c r="B3" t="e">
        <f t="shared" ref="B3:B5" si="0">AVERAGE(H3:Q3)</f>
        <v>#DIV/0!</v>
      </c>
      <c r="C3" t="e">
        <f t="shared" ref="C3:C5" si="1">AVERAGE(S3:AB3)</f>
        <v>#DIV/0!</v>
      </c>
      <c r="E3" t="s">
        <v>1</v>
      </c>
    </row>
    <row r="4" spans="1:28" x14ac:dyDescent="0.25">
      <c r="A4" t="s">
        <v>47</v>
      </c>
      <c r="B4" t="e">
        <f t="shared" si="0"/>
        <v>#DIV/0!</v>
      </c>
      <c r="C4" t="e">
        <f t="shared" si="1"/>
        <v>#DIV/0!</v>
      </c>
      <c r="E4" t="s">
        <v>2</v>
      </c>
    </row>
    <row r="5" spans="1:28" x14ac:dyDescent="0.25">
      <c r="A5" t="s">
        <v>48</v>
      </c>
      <c r="B5" t="e">
        <f t="shared" si="0"/>
        <v>#DIV/0!</v>
      </c>
      <c r="C5" t="e">
        <f t="shared" si="1"/>
        <v>#DIV/0!</v>
      </c>
      <c r="E5" t="s">
        <v>3</v>
      </c>
    </row>
    <row r="6" spans="1:28" x14ac:dyDescent="0.25">
      <c r="A6" t="s">
        <v>49</v>
      </c>
      <c r="B6" t="e">
        <f>AVERAGE(H6:Q6)</f>
        <v>#DIV/0!</v>
      </c>
      <c r="C6" t="e">
        <f>AVERAGE(S6:AB6)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Memory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2015-09-08T03:02:40Z</dcterms:modified>
</cp:coreProperties>
</file>