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5.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AF50F5EB-86B7-40ED-8A1A-F29FC179D357}" xr6:coauthVersionLast="47" xr6:coauthVersionMax="47" xr10:uidLastSave="{00000000-0000-0000-0000-000000000000}"/>
  <bookViews>
    <workbookView xWindow="-108" yWindow="-108" windowWidth="23256" windowHeight="12456" firstSheet="4" activeTab="7" xr2:uid="{00000000-000D-0000-FFFF-FFFF00000000}"/>
  </bookViews>
  <sheets>
    <sheet name="pivot1" sheetId="29" r:id="rId1"/>
    <sheet name="pivot2" sheetId="19" r:id="rId2"/>
    <sheet name="pivot3" sheetId="20" r:id="rId3"/>
    <sheet name="pivot4" sheetId="21" r:id="rId4"/>
    <sheet name="pivot5" sheetId="22" r:id="rId5"/>
    <sheet name="pivot6" sheetId="23" r:id="rId6"/>
    <sheet name="pivot7" sheetId="25" r:id="rId7"/>
    <sheet name="pivot8" sheetId="26" r:id="rId8"/>
    <sheet name="pivot9" sheetId="27" r:id="rId9"/>
    <sheet name="pivot10" sheetId="28" r:id="rId10"/>
    <sheet name="pivot11" sheetId="32" r:id="rId11"/>
    <sheet name="pivot12" sheetId="33" r:id="rId12"/>
    <sheet name="pivot13" sheetId="34" r:id="rId13"/>
    <sheet name="Pivot14" sheetId="47" r:id="rId14"/>
    <sheet name="pivot15" sheetId="31" r:id="rId15"/>
    <sheet name="pivot16" sheetId="35" r:id="rId16"/>
    <sheet name="pivot17" sheetId="36" r:id="rId17"/>
    <sheet name="pivot18" sheetId="37" r:id="rId18"/>
    <sheet name="pivot19" sheetId="38" r:id="rId19"/>
    <sheet name="pivot20" sheetId="39" r:id="rId20"/>
    <sheet name="pivot21" sheetId="40" r:id="rId21"/>
    <sheet name="Pivot22" sheetId="41" r:id="rId22"/>
    <sheet name="pivot23" sheetId="42" r:id="rId23"/>
    <sheet name="pivot24" sheetId="45" r:id="rId24"/>
    <sheet name="IMDB MOVIE DASHBOARD" sheetId="43" r:id="rId25"/>
    <sheet name="IMDb Movie Database" sheetId="1" r:id="rId26"/>
    <sheet name="Sheet1" sheetId="50" r:id="rId27"/>
  </sheets>
  <definedNames>
    <definedName name="_xlnm._FilterDatabase" localSheetId="25" hidden="1">'IMDb Movie Database'!$A$1:$S$1</definedName>
    <definedName name="Slicer_Budget">#N/A</definedName>
    <definedName name="Slicer_Country">#N/A</definedName>
    <definedName name="Slicer_Genre">#N/A</definedName>
    <definedName name="Slicer_Gross_Revenue">#N/A</definedName>
    <definedName name="Slicer_IMDb_Score__1_10">#N/A</definedName>
    <definedName name="Slicer_Language">#N/A</definedName>
    <definedName name="Slicer_Rating">#N/A</definedName>
    <definedName name="Slicer_Release_Date">#N/A</definedName>
  </definedNames>
  <calcPr calcId="191029"/>
  <pivotCaches>
    <pivotCache cacheId="0"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0" i="37" l="1"/>
  <c r="D19" i="37"/>
  <c r="D18" i="37"/>
  <c r="D17" i="37"/>
  <c r="D16" i="37"/>
  <c r="D15" i="37"/>
  <c r="D14" i="37"/>
  <c r="D13" i="37"/>
  <c r="D12" i="37"/>
  <c r="D11" i="37"/>
  <c r="D10" i="37"/>
  <c r="D9" i="37"/>
  <c r="D8" i="37"/>
  <c r="D7" i="37"/>
  <c r="D6" i="37"/>
  <c r="D5" i="37"/>
  <c r="D4" i="37"/>
</calcChain>
</file>

<file path=xl/sharedStrings.xml><?xml version="1.0" encoding="utf-8"?>
<sst xmlns="http://schemas.openxmlformats.org/spreadsheetml/2006/main" count="30149" uniqueCount="7080">
  <si>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</si>
  <si>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</si>
  <si>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</si>
  <si>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</si>
  <si>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</si>
  <si>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</si>
  <si>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</si>
  <si>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</si>
  <si>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</si>
  <si>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</si>
  <si>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</si>
  <si>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</si>
  <si>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</si>
  <si>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</si>
  <si>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</si>
  <si>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</si>
  <si>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</si>
  <si>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</si>
  <si>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</si>
  <si>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</si>
  <si>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</si>
  <si>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</si>
  <si>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</si>
  <si>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</si>
  <si>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</si>
  <si>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</si>
  <si>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</si>
  <si>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</si>
  <si>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</si>
  <si>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</si>
  <si>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</si>
  <si>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</si>
  <si>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</si>
  <si>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</si>
  <si>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</si>
  <si>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</si>
  <si>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</si>
  <si>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</si>
  <si>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</si>
  <si>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</si>
  <si>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</si>
  <si>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</si>
  <si>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</si>
  <si>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</si>
  <si>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</si>
  <si>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</si>
  <si>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</si>
  <si>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</si>
  <si>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</si>
  <si>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</si>
  <si>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</si>
  <si>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</si>
  <si>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</si>
  <si>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</si>
  <si>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</si>
  <si>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</si>
  <si>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</si>
  <si>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</si>
  <si>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</si>
  <si>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</si>
  <si>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</si>
  <si>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</si>
  <si>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</si>
  <si>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</si>
  <si>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</si>
  <si>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</si>
  <si>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</si>
  <si>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</si>
  <si>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</si>
  <si>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</si>
  <si>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</si>
  <si>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</si>
  <si>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</si>
  <si>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</si>
  <si>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</si>
  <si>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</si>
  <si>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</si>
  <si>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</si>
  <si>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</si>
  <si>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</si>
  <si>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</si>
  <si>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</si>
  <si>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</si>
  <si>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</si>
  <si>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</si>
  <si>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</si>
  <si>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</si>
  <si>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</si>
  <si>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</si>
  <si>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</si>
  <si>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</si>
  <si>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</si>
  <si>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</si>
  <si>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</si>
  <si>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</si>
  <si>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</si>
  <si>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</si>
  <si>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</si>
  <si>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</si>
  <si>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</si>
  <si>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</si>
  <si>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</si>
  <si>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</si>
  <si>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</si>
  <si>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</si>
  <si>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</si>
  <si>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</si>
  <si>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</si>
  <si>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</si>
  <si>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</si>
  <si>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</si>
  <si>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</si>
  <si>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</si>
  <si>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</si>
  <si>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</si>
  <si>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</si>
  <si>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</si>
  <si>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</si>
  <si>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</si>
  <si>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</si>
  <si>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</si>
  <si>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</si>
  <si>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</si>
  <si>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</si>
  <si>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</si>
  <si>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</si>
  <si>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</si>
  <si>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</si>
  <si>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</si>
  <si>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</si>
  <si>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</si>
  <si>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</si>
  <si>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</si>
  <si>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</si>
  <si>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</si>
  <si>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</si>
  <si>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</si>
  <si>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</si>
  <si>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</si>
  <si>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</si>
  <si>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</si>
  <si>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</si>
  <si>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</si>
  <si>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</si>
  <si>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</si>
  <si>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</si>
  <si>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</si>
  <si>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</si>
  <si>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</si>
  <si>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</si>
  <si>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</si>
  <si>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</si>
  <si>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</si>
  <si>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</si>
  <si>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</si>
  <si>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</si>
  <si>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</si>
  <si>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</si>
  <si>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</si>
  <si>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</si>
  <si>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</si>
  <si>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</si>
  <si>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</si>
  <si>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</si>
  <si>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</si>
  <si>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</si>
  <si>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</si>
  <si>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</si>
  <si>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</si>
  <si>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</si>
  <si>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</si>
  <si>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</si>
  <si>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</si>
  <si>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</si>
  <si>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</si>
  <si>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</si>
  <si>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</si>
  <si>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</si>
  <si>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</si>
  <si>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</si>
  <si>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</si>
  <si>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</si>
  <si>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</si>
  <si>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</si>
  <si>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</si>
  <si>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</si>
  <si>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</si>
  <si>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</si>
  <si>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</si>
  <si>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</si>
  <si>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</si>
  <si>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</si>
  <si>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</si>
  <si>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</si>
  <si>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</si>
  <si>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</si>
  <si>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</si>
  <si>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</si>
  <si>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</si>
  <si>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</si>
  <si>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</si>
  <si>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</si>
  <si>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</si>
  <si>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</si>
  <si>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</si>
  <si>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</si>
  <si>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</si>
  <si>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</si>
  <si>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</si>
  <si>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</si>
  <si>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</si>
  <si>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</si>
  <si>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</si>
  <si>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</si>
  <si>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</si>
  <si>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</si>
  <si>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</si>
  <si>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</si>
  <si>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</si>
  <si>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</si>
  <si>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</si>
  <si>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</si>
  <si>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</si>
  <si>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</si>
  <si>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</si>
  <si>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</si>
  <si>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</si>
  <si>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</si>
  <si>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</si>
  <si>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</si>
  <si>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</si>
  <si>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</si>
  <si>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</si>
  <si>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</si>
  <si>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</si>
  <si>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</si>
  <si>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</si>
  <si>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</si>
  <si>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</si>
  <si>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</si>
  <si>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</si>
  <si>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</si>
  <si>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</si>
  <si>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</si>
  <si>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</si>
  <si>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</si>
  <si>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</si>
  <si>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</si>
  <si>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</si>
  <si>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</si>
  <si>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</si>
  <si>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</si>
  <si>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</si>
  <si>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</si>
  <si>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</si>
  <si>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</si>
  <si>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</si>
  <si>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</si>
  <si>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</si>
  <si>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</si>
  <si>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</si>
  <si>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</si>
  <si>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</si>
  <si>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</si>
  <si>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</si>
  <si>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</si>
  <si>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</si>
  <si>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</si>
  <si>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</si>
  <si>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</si>
  <si>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</si>
  <si>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</si>
  <si>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</si>
  <si>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</si>
  <si>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</si>
  <si>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</si>
  <si>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</si>
  <si>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</si>
  <si>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</si>
  <si>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</si>
  <si>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</si>
  <si>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</si>
  <si>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</si>
  <si>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</si>
  <si>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</si>
  <si>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</si>
  <si>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</si>
  <si>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</si>
  <si>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</si>
  <si>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</si>
  <si>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</si>
  <si>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</si>
  <si>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</si>
  <si>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</si>
  <si>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</si>
  <si>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</si>
  <si>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</si>
  <si>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</si>
  <si>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</si>
  <si>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</si>
  <si>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</si>
  <si>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</si>
  <si>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</si>
  <si>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</si>
  <si>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</si>
  <si>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</si>
  <si>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</si>
  <si>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</si>
  <si>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</si>
  <si>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</si>
  <si>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</si>
  <si>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</si>
  <si>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</si>
  <si>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</si>
  <si>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</si>
  <si>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</si>
  <si>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</si>
  <si>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</si>
  <si>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</si>
  <si>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</si>
  <si>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</si>
  <si>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</si>
  <si>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</si>
  <si>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</si>
  <si>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</si>
  <si>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</si>
  <si>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</si>
  <si>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</si>
  <si>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</si>
  <si>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</si>
  <si>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</si>
  <si>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</si>
  <si>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</si>
  <si>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</si>
  <si>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</si>
  <si>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</si>
  <si>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</si>
  <si>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</si>
  <si>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</si>
  <si>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</si>
  <si>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</si>
  <si>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</si>
  <si>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</si>
  <si>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</si>
  <si>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</si>
  <si>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</si>
  <si>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</si>
  <si>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</si>
  <si>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</si>
  <si>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</si>
  <si>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</si>
  <si>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</si>
  <si>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</si>
  <si>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</si>
  <si>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</si>
  <si>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</si>
  <si>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</si>
  <si>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</si>
  <si>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</si>
  <si>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</si>
  <si>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</si>
  <si>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</si>
  <si>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</si>
  <si>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</si>
  <si>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</si>
  <si>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</si>
  <si>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</si>
  <si>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</si>
  <si>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</si>
  <si>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</si>
  <si>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</si>
  <si>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</si>
  <si>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</si>
  <si>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</si>
  <si>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</si>
  <si>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</si>
  <si>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</si>
  <si>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</si>
  <si>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</si>
  <si>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</si>
  <si>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</si>
  <si>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</si>
  <si>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</si>
  <si>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</si>
  <si>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</si>
  <si>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</si>
  <si>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</si>
  <si>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</si>
  <si>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</si>
  <si>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</si>
  <si>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</si>
  <si>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</si>
  <si>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</si>
  <si>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</si>
  <si>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</si>
  <si>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</si>
  <si>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</si>
  <si>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</si>
  <si>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</si>
  <si>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</si>
  <si>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</si>
  <si>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</si>
  <si>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</si>
  <si>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</si>
  <si>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</si>
  <si>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</si>
  <si>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</si>
  <si>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</si>
  <si>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</si>
  <si>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</si>
  <si>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</si>
  <si>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</si>
  <si>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</si>
  <si>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</si>
  <si>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</si>
  <si>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</si>
  <si>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</si>
  <si>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</si>
  <si>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</si>
  <si>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</si>
  <si>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</si>
  <si>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</si>
  <si>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</si>
  <si>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</si>
  <si>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</si>
  <si>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</si>
  <si>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</si>
  <si>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</si>
  <si>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</si>
  <si>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</si>
  <si>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</si>
  <si>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</si>
  <si>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</si>
  <si>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</si>
  <si>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</si>
  <si>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</si>
  <si>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</si>
  <si>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</si>
  <si>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</si>
  <si>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</si>
  <si>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</si>
  <si>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</si>
  <si>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</si>
  <si>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</si>
  <si>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</si>
  <si>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</si>
  <si>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</si>
  <si>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</si>
  <si>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</si>
  <si>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</si>
  <si>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</si>
  <si>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</si>
  <si>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</si>
  <si>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</si>
  <si>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</si>
  <si>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</si>
  <si>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</si>
  <si>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</si>
  <si>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</si>
  <si>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</si>
  <si>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</si>
  <si>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</si>
  <si>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</si>
  <si>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</si>
  <si>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</si>
  <si>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</si>
  <si>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</si>
  <si>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</si>
  <si>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</si>
  <si>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</si>
  <si>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</si>
  <si>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</si>
  <si>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</si>
  <si>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</si>
  <si>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</si>
  <si>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</si>
  <si>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</si>
  <si>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</si>
  <si>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</si>
  <si>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</si>
  <si>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</si>
  <si>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</si>
  <si>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</si>
  <si>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</si>
  <si>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</si>
  <si>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</si>
  <si>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</si>
  <si>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</si>
  <si>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</si>
  <si>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</si>
  <si>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</si>
  <si>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</si>
  <si>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</si>
  <si>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</si>
  <si>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</si>
  <si>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</si>
  <si>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</si>
  <si>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</si>
  <si>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</si>
  <si>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</si>
  <si>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</si>
  <si>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</si>
  <si>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</si>
  <si>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</si>
  <si>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</si>
  <si>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</si>
  <si>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</si>
  <si>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</si>
  <si>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</si>
  <si>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</si>
  <si>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</si>
  <si>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</si>
  <si>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</si>
  <si>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</si>
  <si>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</si>
  <si>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</si>
  <si>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</si>
  <si>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</si>
  <si>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</si>
  <si>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</si>
  <si>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</si>
  <si>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</si>
  <si>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</si>
  <si>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</si>
  <si>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</si>
  <si>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</si>
  <si>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</si>
  <si>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</si>
  <si>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</si>
  <si>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</si>
  <si>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</si>
  <si>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</si>
  <si>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</si>
  <si>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</si>
  <si>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</si>
  <si>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</si>
  <si>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</si>
  <si>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</si>
  <si>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</si>
  <si>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</si>
  <si>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</si>
  <si>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</si>
  <si>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</si>
  <si>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</si>
  <si>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</si>
  <si>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</si>
  <si>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</si>
  <si>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</si>
  <si>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</si>
  <si>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</si>
  <si>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</si>
  <si>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</si>
  <si>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</si>
  <si>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</si>
  <si>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</si>
  <si>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</si>
  <si>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</si>
  <si>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</si>
  <si>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</si>
  <si>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</si>
  <si>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</si>
  <si>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</si>
  <si>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</si>
  <si>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</si>
  <si>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</si>
  <si>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</si>
  <si>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</si>
  <si>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</si>
  <si>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</si>
  <si>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</si>
  <si>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</si>
  <si>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</si>
  <si>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</si>
  <si>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</si>
  <si>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</si>
  <si>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</si>
  <si>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</si>
  <si>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</si>
  <si>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</si>
  <si>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</si>
  <si>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</si>
  <si>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</si>
  <si>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</si>
  <si>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</si>
  <si>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</si>
  <si>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</si>
  <si>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</si>
  <si>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</si>
  <si>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</si>
  <si>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</si>
  <si>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</si>
  <si>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</si>
  <si>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</si>
  <si>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</si>
  <si>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</si>
  <si>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</si>
  <si>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</si>
  <si>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</si>
  <si>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</si>
  <si>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</si>
  <si>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</si>
  <si>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</si>
  <si>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</si>
  <si>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</si>
  <si>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</si>
  <si>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</si>
  <si>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</si>
  <si>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</si>
  <si>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</si>
  <si>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</si>
  <si>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</si>
  <si>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</si>
  <si>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</si>
  <si>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</si>
  <si>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</si>
  <si>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</si>
  <si>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</si>
  <si>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</si>
  <si>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</si>
  <si>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</si>
  <si>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</si>
  <si>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</si>
  <si>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</si>
  <si>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</si>
  <si>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</si>
  <si>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</si>
  <si>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</si>
  <si>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</si>
  <si>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</si>
  <si>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</si>
  <si>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</si>
  <si>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</si>
  <si>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</si>
  <si>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</si>
  <si>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</si>
  <si>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</si>
  <si>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</si>
  <si>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</si>
  <si>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</si>
  <si>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</si>
  <si>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</si>
  <si>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</si>
  <si>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</si>
  <si>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</si>
  <si>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</si>
  <si>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</si>
  <si>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</si>
  <si>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</si>
  <si>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</si>
  <si>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</si>
  <si>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</si>
  <si>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</si>
  <si>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</si>
  <si>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</si>
  <si>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</si>
  <si>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</si>
  <si>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</si>
  <si>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</si>
  <si>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</si>
  <si>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</si>
  <si>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</si>
  <si>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</si>
  <si>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</si>
  <si>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</si>
  <si>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</si>
  <si>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</si>
  <si>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</si>
  <si>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</si>
  <si>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</si>
  <si>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</si>
  <si>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</si>
  <si>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</si>
  <si>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</si>
  <si>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</si>
  <si>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</si>
  <si>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</si>
  <si>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</si>
  <si>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</si>
  <si>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</si>
  <si>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</si>
  <si>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</si>
  <si>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</si>
  <si>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</si>
  <si>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</si>
  <si>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</si>
  <si>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</si>
  <si>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</si>
  <si>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</si>
  <si>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</si>
  <si>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</si>
  <si>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</si>
  <si>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</si>
  <si>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</si>
  <si>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</si>
  <si>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</si>
  <si>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</si>
  <si>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</si>
  <si>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</si>
  <si>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</si>
  <si>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</si>
  <si>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</si>
  <si>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</si>
  <si>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</si>
  <si>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</si>
  <si>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</si>
  <si>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</si>
  <si>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</si>
  <si>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</si>
  <si>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</si>
  <si>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</si>
  <si>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</si>
  <si>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</si>
  <si>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</si>
  <si>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</si>
  <si>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</si>
  <si>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</si>
  <si>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</si>
  <si>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</si>
  <si>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</si>
  <si>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</si>
  <si>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</si>
  <si>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</si>
  <si>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</si>
  <si>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</si>
  <si>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</si>
  <si>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</si>
  <si>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</si>
  <si>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</si>
  <si>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</si>
  <si>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</si>
  <si>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</si>
  <si>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</si>
  <si>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</si>
  <si>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</si>
  <si>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</si>
  <si>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</si>
  <si>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</si>
  <si>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</si>
  <si>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</si>
  <si>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</si>
  <si>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</si>
  <si>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</si>
  <si>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</si>
  <si>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</si>
  <si>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</si>
  <si>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</si>
  <si>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</si>
  <si>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</si>
  <si>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</si>
  <si>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</si>
  <si>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</si>
  <si>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</si>
  <si>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</si>
  <si>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</si>
  <si>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</si>
  <si>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</si>
  <si>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</si>
  <si>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</si>
  <si>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</si>
  <si>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</si>
  <si>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</si>
  <si>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</si>
  <si>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</si>
  <si>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</si>
  <si>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</si>
  <si>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</si>
  <si>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</si>
  <si>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</si>
  <si>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</si>
  <si>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</si>
  <si>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</si>
  <si>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</si>
  <si>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</si>
  <si>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</si>
  <si>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</si>
  <si>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</si>
  <si>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</si>
  <si>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</si>
  <si>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</si>
  <si>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</si>
  <si>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</si>
  <si>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</si>
  <si>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</si>
  <si>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</si>
  <si>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</si>
  <si>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</si>
  <si>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</si>
  <si>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</si>
  <si>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</si>
  <si>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</si>
  <si>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</si>
  <si>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</si>
  <si>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</si>
  <si>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</si>
  <si>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</si>
  <si>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</si>
  <si>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</si>
  <si>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</si>
  <si>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</si>
  <si>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</si>
  <si>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</si>
  <si>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</si>
  <si>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</si>
  <si>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</si>
  <si>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</si>
  <si>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</si>
  <si>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</si>
  <si>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</si>
  <si>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</si>
  <si>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</si>
  <si>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</si>
  <si>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</si>
  <si>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</si>
  <si>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</si>
  <si>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</si>
  <si>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</si>
  <si>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</si>
  <si>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</si>
  <si>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</si>
  <si>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</si>
  <si>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</si>
  <si>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</si>
  <si>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</si>
  <si>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</si>
  <si>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</si>
  <si>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</si>
  <si>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</si>
  <si>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</si>
  <si>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</si>
  <si>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</si>
  <si>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</si>
  <si>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</si>
  <si>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</si>
  <si>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</si>
  <si>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</si>
  <si>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</si>
  <si>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</si>
  <si>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</si>
  <si>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</si>
  <si>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</si>
  <si>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</si>
  <si>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</si>
  <si>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</si>
  <si>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</si>
  <si>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</si>
  <si>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</si>
  <si>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</si>
  <si>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</si>
  <si>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</si>
  <si>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</si>
  <si>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</si>
  <si>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</si>
  <si>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</si>
  <si>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</si>
  <si>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</si>
  <si>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</si>
  <si>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</si>
  <si>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</si>
  <si>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</si>
  <si>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</si>
  <si>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</si>
  <si>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</si>
  <si>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</si>
  <si>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</si>
  <si>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</si>
  <si>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</si>
  <si>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</si>
  <si>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</si>
  <si>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</si>
  <si>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</si>
  <si>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</si>
  <si>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</si>
  <si>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</si>
  <si>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</si>
  <si>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</si>
  <si>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</si>
  <si>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</si>
  <si>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</si>
  <si>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</si>
  <si>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</si>
  <si>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</si>
  <si>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</si>
  <si>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</si>
  <si>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</si>
  <si>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</si>
  <si>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</si>
  <si>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</si>
  <si>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</si>
  <si>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</si>
  <si>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</si>
  <si>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</si>
  <si>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</si>
  <si>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</si>
  <si>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</si>
  <si>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</si>
  <si>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</si>
  <si>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</si>
  <si>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</si>
  <si>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</si>
  <si>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</si>
  <si>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</si>
  <si>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</si>
  <si>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</si>
  <si>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</si>
  <si>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</si>
  <si>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</si>
  <si>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</si>
  <si>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</si>
  <si>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</si>
  <si>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</si>
  <si>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</si>
  <si>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</si>
  <si>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</si>
  <si>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</si>
  <si>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</si>
  <si>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</si>
  <si>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</si>
  <si>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</si>
  <si>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</si>
  <si>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</si>
  <si>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</si>
  <si>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</si>
  <si>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</si>
  <si>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</si>
  <si>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</si>
  <si>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</si>
  <si>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</si>
  <si>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</si>
  <si>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</si>
  <si>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</si>
  <si>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</si>
  <si>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</si>
  <si>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</si>
  <si>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</si>
  <si>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</si>
  <si>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</si>
  <si>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</si>
  <si>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</si>
  <si>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</si>
  <si>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</si>
  <si>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</si>
  <si>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</si>
  <si>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</si>
  <si>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</si>
  <si>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</si>
  <si>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</si>
  <si>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</si>
  <si>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</si>
  <si>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</si>
  <si>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</si>
  <si>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</si>
  <si>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</si>
  <si>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</si>
  <si>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</si>
  <si>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</si>
  <si>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</si>
  <si>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</si>
  <si>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</si>
  <si>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</si>
  <si>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</si>
  <si>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</si>
  <si>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</si>
  <si>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</si>
  <si>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</si>
  <si>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</si>
  <si>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</si>
  <si>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</si>
  <si>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</si>
  <si>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</si>
  <si>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</si>
  <si>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</si>
  <si>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</si>
  <si>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</si>
  <si>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</si>
  <si>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</si>
  <si>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</si>
  <si>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</si>
  <si>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</si>
  <si>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</si>
  <si>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</si>
  <si>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</si>
  <si>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</si>
  <si>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</si>
  <si>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</si>
  <si>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</si>
  <si>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</si>
  <si>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</si>
  <si>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</si>
  <si>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</si>
  <si>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</si>
  <si>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</si>
  <si>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</si>
  <si>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</si>
  <si>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</si>
  <si>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</si>
  <si>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</si>
  <si>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</si>
  <si>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</si>
  <si>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</si>
  <si>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</si>
  <si>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</si>
  <si>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</si>
  <si>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</si>
  <si>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</si>
  <si>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</si>
  <si>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</si>
  <si>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</si>
  <si>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</si>
  <si>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</si>
  <si>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</si>
  <si>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</si>
  <si>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</si>
  <si>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</si>
  <si>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</si>
  <si>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</si>
  <si>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</si>
  <si>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</si>
  <si>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</si>
  <si>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</si>
  <si>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</si>
  <si>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</si>
  <si>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</si>
  <si>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</si>
  <si>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</si>
  <si>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</si>
  <si>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</si>
  <si>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</si>
  <si>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</si>
  <si>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</si>
  <si>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</si>
  <si>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</si>
  <si>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</si>
  <si>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</si>
  <si>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</si>
  <si>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</si>
  <si>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</si>
  <si>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</si>
  <si>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</si>
  <si>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</si>
  <si>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</si>
  <si>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</si>
  <si>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</si>
  <si>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</si>
  <si>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</si>
  <si>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</si>
  <si>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</si>
  <si>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</si>
  <si>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</si>
  <si>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</si>
  <si>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</si>
  <si>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</si>
  <si>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</si>
  <si>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</si>
  <si>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</si>
  <si>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</si>
  <si>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</si>
  <si>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</si>
  <si>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</si>
  <si>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</si>
  <si>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</si>
  <si>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</si>
  <si>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</si>
  <si>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</si>
  <si>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</si>
  <si>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</si>
  <si>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</si>
  <si>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</si>
  <si>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</si>
  <si>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</si>
  <si>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</si>
  <si>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</si>
  <si>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</si>
  <si>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</si>
  <si>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</si>
  <si>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</si>
  <si>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</si>
  <si>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</si>
  <si>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</si>
  <si>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</si>
  <si>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</si>
  <si>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</si>
  <si>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</si>
  <si>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</si>
  <si>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</si>
  <si>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</si>
  <si>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</si>
  <si>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</si>
  <si>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</si>
  <si>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</si>
  <si>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</si>
  <si>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</si>
  <si>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</si>
  <si>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</si>
  <si>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</si>
  <si>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</si>
  <si>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</si>
  <si>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</si>
  <si>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</si>
  <si>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</si>
  <si>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</si>
  <si>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</si>
  <si>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</si>
  <si>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</si>
  <si>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</si>
  <si>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</si>
  <si>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</si>
  <si>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</si>
  <si>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</si>
  <si>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</si>
  <si>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</si>
  <si>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</si>
  <si>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</si>
  <si>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</si>
  <si>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</si>
  <si>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</si>
  <si>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</si>
  <si>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</si>
  <si>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</si>
  <si>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</si>
  <si>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</si>
  <si>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</si>
  <si>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</si>
  <si>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</si>
  <si>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</si>
  <si>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</si>
  <si>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</si>
  <si>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</si>
  <si>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</si>
  <si>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</si>
  <si>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</si>
  <si>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</si>
  <si>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</si>
  <si>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</si>
  <si>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</si>
  <si>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</si>
  <si>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</si>
  <si>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</si>
  <si>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</si>
  <si>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</si>
  <si>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</si>
  <si>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</si>
  <si>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</si>
  <si>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</si>
  <si>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</si>
  <si>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</si>
  <si>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</si>
  <si>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</si>
  <si>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</si>
  <si>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</si>
  <si>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</si>
  <si>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</si>
  <si>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</si>
  <si>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</si>
  <si>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</si>
  <si>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</si>
  <si>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</si>
  <si>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</si>
  <si>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</si>
  <si>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</si>
  <si>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</si>
  <si>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</si>
  <si>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</si>
  <si>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</si>
  <si>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</si>
  <si>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</si>
  <si>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</si>
  <si>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</si>
  <si>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</si>
  <si>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</si>
  <si>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</si>
  <si>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</si>
  <si>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</si>
  <si>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</si>
  <si>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</si>
  <si>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</si>
  <si>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</si>
  <si>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</si>
  <si>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</si>
  <si>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</si>
  <si>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</si>
  <si>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</si>
  <si>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</si>
  <si>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</si>
  <si>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</si>
  <si>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</si>
  <si>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</si>
  <si>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</si>
  <si>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</si>
  <si>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</si>
  <si>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</si>
  <si>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</si>
  <si>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</si>
  <si>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</si>
  <si>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</si>
  <si>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</si>
  <si>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</si>
  <si>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</si>
  <si>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</si>
  <si>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</si>
  <si>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</si>
  <si>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</si>
  <si>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</si>
  <si>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</si>
  <si>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</si>
  <si>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</si>
  <si>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</si>
  <si>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</si>
  <si>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</si>
  <si>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</si>
  <si>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</si>
  <si>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</si>
  <si>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</si>
  <si>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</si>
  <si>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</si>
  <si>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</si>
  <si>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</si>
  <si>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</si>
  <si>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</si>
  <si>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</si>
  <si>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</si>
  <si>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</si>
  <si>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</si>
  <si>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</si>
  <si>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</si>
  <si>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</si>
  <si>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</si>
  <si>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</si>
  <si>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</si>
  <si>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</si>
  <si>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</si>
  <si>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</si>
  <si>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</si>
  <si>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</si>
  <si>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</si>
  <si>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</si>
  <si>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</si>
  <si>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</si>
  <si>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</si>
  <si>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</si>
  <si>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</si>
  <si>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</si>
  <si>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</si>
  <si>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</si>
  <si>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</si>
  <si>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</si>
  <si>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</si>
  <si>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</si>
  <si>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</si>
  <si>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</si>
  <si>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</si>
  <si>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</si>
  <si>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</si>
  <si>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</si>
  <si>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</si>
  <si>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</si>
  <si>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</si>
  <si>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</si>
  <si>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</si>
  <si>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</si>
  <si>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</si>
  <si>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</si>
  <si>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</si>
  <si>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</si>
  <si>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</si>
  <si>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</si>
  <si>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</si>
  <si>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</si>
  <si>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</si>
  <si>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</si>
  <si>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</si>
  <si>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</si>
  <si>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</si>
  <si>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</si>
  <si>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</si>
  <si>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</si>
  <si>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</si>
  <si>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</si>
  <si>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</si>
  <si>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</si>
  <si>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</si>
  <si>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</si>
  <si>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</si>
  <si>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</si>
  <si>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</si>
  <si>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</si>
  <si>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</si>
  <si>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</si>
  <si>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</si>
  <si>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</si>
  <si>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</si>
  <si>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</si>
  <si>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</si>
  <si>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</si>
  <si>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</si>
  <si>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</si>
  <si>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</si>
  <si>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</si>
  <si>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</si>
  <si>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</si>
  <si>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</si>
  <si>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</si>
  <si>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</si>
  <si>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</si>
  <si>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</si>
  <si>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</si>
  <si>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</si>
  <si>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</si>
  <si>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</si>
  <si>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</si>
  <si>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</si>
  <si>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</si>
  <si>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</si>
  <si>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</si>
  <si>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</si>
  <si>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</si>
  <si>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</si>
  <si>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</si>
  <si>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</si>
  <si>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</si>
  <si>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</si>
  <si>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</si>
  <si>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</si>
  <si>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</si>
  <si>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</si>
  <si>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</si>
  <si>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</si>
  <si>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</si>
  <si>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</si>
  <si>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</si>
  <si>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</si>
  <si>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</si>
  <si>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</si>
  <si>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</si>
  <si>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</si>
  <si>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</si>
  <si>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</si>
  <si>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</si>
  <si>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</si>
  <si>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</si>
  <si>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</si>
  <si>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</si>
  <si>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</si>
  <si>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</si>
  <si>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</si>
  <si>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</si>
  <si>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</si>
  <si>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</si>
  <si>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</si>
  <si>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</si>
  <si>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</si>
  <si>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</si>
  <si>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</si>
  <si>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</si>
  <si>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</si>
  <si>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</si>
  <si>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</si>
  <si>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</si>
  <si>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</si>
  <si>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</si>
  <si>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</si>
  <si>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</si>
  <si>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</si>
  <si>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</si>
  <si>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</si>
  <si>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</si>
  <si>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</si>
  <si>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</si>
  <si>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</si>
  <si>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</si>
  <si>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</si>
  <si>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</si>
  <si>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</si>
  <si>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</si>
  <si>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</si>
  <si>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</si>
  <si>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</si>
  <si>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</si>
  <si>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</si>
  <si>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</si>
  <si>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</si>
  <si>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</si>
  <si>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</si>
  <si>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</si>
  <si>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</si>
  <si>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</si>
  <si>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</si>
  <si>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</si>
  <si>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</si>
  <si>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</si>
  <si>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</si>
  <si>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</si>
  <si>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</si>
  <si>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</si>
  <si>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</si>
  <si>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</si>
  <si>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</si>
  <si>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</si>
  <si>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</si>
  <si>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</si>
  <si>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</si>
  <si>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</si>
  <si>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</si>
  <si>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</si>
  <si>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</si>
  <si>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</si>
  <si>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</si>
  <si>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</si>
  <si>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</si>
  <si>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</si>
  <si>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</si>
  <si>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</si>
  <si>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</si>
  <si>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</si>
  <si>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</si>
  <si>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</si>
  <si>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</si>
  <si>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</si>
  <si>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</si>
  <si>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</si>
  <si>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</si>
  <si>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</si>
  <si>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</si>
  <si>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</si>
  <si>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</si>
  <si>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</si>
  <si>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</si>
  <si>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</si>
  <si>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</si>
  <si>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</si>
  <si>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</si>
  <si>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</si>
  <si>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</si>
  <si>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</si>
  <si>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</si>
  <si>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</si>
  <si>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</si>
  <si>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</si>
  <si>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</si>
  <si>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</si>
  <si>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</si>
  <si>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</si>
  <si>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</si>
  <si>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</si>
  <si>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</si>
  <si>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</si>
  <si>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</si>
  <si>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</si>
  <si>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</si>
  <si>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</si>
  <si>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</si>
  <si>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</si>
  <si>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</si>
  <si>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</si>
  <si>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</si>
  <si>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</si>
  <si>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</si>
  <si>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</si>
  <si>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</si>
  <si>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</si>
  <si>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</si>
  <si>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</si>
  <si>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</si>
  <si>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</si>
  <si>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</si>
  <si>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</si>
  <si>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</si>
  <si>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</si>
  <si>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</si>
  <si>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</si>
  <si>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</si>
  <si>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</si>
  <si>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</si>
  <si>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</si>
  <si>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</si>
  <si>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</si>
  <si>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</si>
  <si>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</si>
  <si>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</si>
  <si>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</si>
  <si>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</si>
  <si>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</si>
  <si>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</si>
  <si>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</si>
  <si>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</si>
  <si>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</si>
  <si>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</si>
  <si>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</si>
  <si>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</si>
  <si>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</si>
  <si>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</si>
  <si>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</si>
  <si>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</si>
  <si>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</si>
  <si>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</si>
  <si>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</si>
  <si>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</si>
  <si>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</si>
  <si>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</si>
  <si>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</si>
  <si>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</si>
  <si>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</si>
  <si>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</si>
  <si>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</si>
  <si>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</si>
  <si>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</si>
  <si>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</si>
  <si>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</si>
  <si>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</si>
  <si>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</si>
  <si>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</si>
  <si>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</si>
  <si>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</si>
  <si>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</si>
  <si>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</si>
  <si>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</si>
  <si>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</si>
  <si>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</si>
  <si>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</si>
  <si>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</si>
  <si>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</si>
  <si>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</si>
  <si>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</si>
  <si>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</si>
  <si>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</si>
  <si>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</si>
  <si>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</si>
  <si>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</si>
  <si>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</si>
  <si>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</si>
  <si>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</si>
  <si>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</si>
  <si>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</si>
  <si>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</si>
  <si>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</si>
  <si>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</si>
  <si>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</si>
  <si>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</si>
  <si>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</si>
  <si>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</si>
  <si>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</si>
  <si>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</si>
  <si>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</si>
  <si>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</si>
  <si>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</si>
  <si>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</si>
  <si>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</si>
  <si>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</si>
  <si>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</si>
  <si>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</si>
  <si>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</si>
  <si>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</si>
  <si>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</si>
  <si>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</si>
  <si>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</si>
  <si>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</si>
  <si>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</si>
  <si>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</si>
  <si>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</si>
  <si>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</si>
  <si>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</si>
  <si>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</si>
  <si>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</si>
  <si>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</si>
  <si>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</si>
  <si>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</si>
  <si>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</si>
  <si>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</si>
  <si>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</si>
  <si>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</si>
  <si>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</si>
  <si>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</si>
  <si>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</si>
  <si>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</si>
  <si>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</si>
  <si>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</si>
  <si>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</si>
  <si>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</si>
  <si>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</si>
  <si>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</si>
  <si>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</si>
  <si>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</si>
  <si>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</si>
  <si>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</si>
  <si>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</si>
  <si>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</si>
  <si>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</si>
  <si>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</si>
  <si>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</si>
  <si>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</si>
  <si>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</si>
  <si>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</si>
  <si>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</si>
  <si>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</si>
  <si>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</si>
  <si>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</si>
  <si>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</si>
  <si>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</si>
  <si>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</si>
  <si>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</si>
  <si>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</si>
  <si>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</si>
  <si>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</si>
  <si>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</si>
  <si>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</si>
  <si>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</si>
  <si>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</si>
  <si>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</si>
  <si>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</si>
  <si>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</si>
  <si>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</si>
  <si>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</si>
  <si>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</si>
  <si>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</si>
  <si>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</si>
  <si>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</si>
  <si>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</si>
  <si>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</si>
  <si>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</si>
  <si>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</si>
  <si>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</si>
  <si>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</si>
  <si>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</si>
  <si>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</si>
  <si>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</si>
  <si>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</si>
  <si>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</si>
  <si>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</si>
  <si>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</si>
  <si>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</si>
  <si>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</si>
  <si>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</si>
  <si>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</si>
  <si>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</si>
  <si>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</si>
  <si>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</si>
  <si>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</si>
  <si>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</si>
  <si>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</si>
  <si>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</si>
  <si>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</si>
  <si>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</si>
  <si>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</si>
  <si>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</si>
  <si>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</si>
  <si>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</si>
  <si>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</si>
  <si>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</si>
  <si>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</si>
  <si>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</si>
  <si>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</si>
  <si>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</si>
  <si>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</si>
  <si>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</si>
  <si>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</si>
  <si>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</si>
  <si>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</si>
  <si>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</si>
  <si>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</si>
  <si>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</si>
  <si>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</si>
  <si>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</si>
  <si>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</si>
  <si>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</si>
  <si>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</si>
  <si>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</si>
  <si>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</si>
  <si>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</si>
  <si>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</si>
  <si>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</si>
  <si>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</si>
  <si>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</si>
  <si>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</si>
  <si>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</si>
  <si>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</si>
  <si>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</si>
  <si>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</si>
  <si>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</si>
  <si>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</si>
  <si>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</si>
  <si>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</si>
  <si>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</si>
  <si>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</si>
  <si>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</si>
  <si>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</si>
  <si>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</si>
  <si>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</si>
  <si>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</si>
  <si>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</si>
  <si>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</si>
  <si>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</si>
  <si>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</si>
  <si>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</si>
  <si>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</si>
  <si>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</si>
  <si>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</si>
  <si>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</si>
  <si>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</si>
  <si>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</si>
  <si>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</si>
  <si>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</si>
  <si>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</si>
  <si>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</si>
  <si>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</si>
  <si>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</si>
  <si>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</si>
  <si>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</si>
  <si>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</si>
  <si>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</si>
  <si>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</si>
  <si>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</si>
  <si>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</si>
  <si>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</si>
  <si>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</si>
  <si>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</si>
  <si>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</si>
  <si>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</si>
  <si>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</si>
  <si>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</si>
  <si>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</si>
  <si>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</si>
  <si>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</si>
  <si>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</si>
  <si>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</si>
  <si>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</si>
  <si>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</si>
  <si>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</si>
  <si>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</si>
  <si>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</si>
  <si>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</si>
  <si>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</si>
  <si>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</si>
  <si>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</si>
  <si>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</si>
  <si>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</si>
  <si>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</si>
  <si>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</si>
  <si>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</si>
  <si>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</si>
  <si>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</si>
  <si>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</si>
  <si>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</si>
  <si>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</si>
  <si>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</si>
  <si>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</si>
  <si>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</si>
  <si>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</si>
  <si>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</si>
  <si>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</si>
  <si>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</si>
  <si>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</si>
  <si>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</si>
  <si>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</si>
  <si>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</si>
  <si>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</si>
  <si>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</si>
  <si>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</si>
  <si>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</si>
  <si>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</si>
  <si>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</si>
  <si>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</si>
  <si>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</si>
  <si>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</si>
  <si>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</si>
  <si>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</si>
  <si>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</si>
  <si>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</si>
  <si>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</si>
  <si>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</si>
  <si>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</si>
  <si>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</si>
  <si>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</si>
  <si>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</si>
  <si>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</si>
  <si>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</si>
  <si>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</si>
  <si>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</si>
  <si>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</si>
  <si>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</si>
  <si>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</si>
  <si>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</si>
  <si>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</si>
  <si>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</si>
  <si>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</si>
  <si>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</si>
  <si>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</si>
  <si>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</si>
  <si>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</si>
  <si>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</si>
  <si>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</si>
  <si>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</si>
  <si>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</si>
  <si>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</si>
  <si>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</si>
  <si>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</si>
  <si>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</si>
  <si>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</si>
  <si>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</si>
  <si>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</si>
  <si>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</si>
  <si>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</si>
  <si>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</si>
  <si>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</si>
  <si>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</si>
  <si>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</si>
  <si>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</si>
  <si>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</si>
  <si>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</si>
  <si>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</si>
  <si>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</si>
  <si>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</si>
  <si>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</si>
  <si>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</si>
  <si>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</si>
  <si>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</si>
  <si>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</si>
  <si>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</si>
  <si>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</si>
  <si>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</si>
  <si>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</si>
  <si>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</si>
  <si>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</si>
  <si>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</si>
  <si>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</si>
  <si>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</si>
  <si>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</si>
  <si>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</si>
  <si>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</si>
  <si>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</si>
  <si>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</si>
  <si>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</si>
  <si>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</si>
  <si>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</si>
  <si>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</si>
  <si>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</si>
  <si>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</si>
  <si>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</si>
  <si>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</si>
  <si>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</si>
  <si>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</si>
  <si>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</si>
  <si>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</si>
  <si>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</si>
  <si>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</si>
  <si>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</si>
  <si>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</si>
  <si>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</si>
  <si>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</si>
  <si>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</si>
  <si>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</si>
  <si>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</si>
  <si>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</si>
  <si>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</si>
  <si>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</si>
  <si>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</si>
  <si>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</si>
  <si>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</si>
  <si>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</si>
  <si>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</si>
  <si>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</si>
  <si>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</si>
  <si>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</si>
  <si>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</si>
  <si>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</si>
  <si>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</si>
  <si>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</si>
  <si>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</si>
  <si>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</si>
  <si>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</si>
  <si>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</si>
  <si>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</si>
  <si>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</si>
  <si>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</si>
  <si>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</si>
  <si>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</si>
  <si>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</si>
  <si>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</si>
  <si>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</si>
  <si>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</si>
  <si>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</si>
  <si>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</si>
  <si>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</si>
  <si>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</si>
  <si>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</si>
  <si>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</si>
  <si>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</si>
  <si>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</si>
  <si>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</si>
  <si>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</si>
  <si>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</si>
  <si>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</si>
  <si>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</si>
  <si>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</si>
  <si>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</si>
  <si>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</si>
  <si>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</si>
  <si>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</si>
  <si>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</si>
  <si>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</si>
  <si>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</si>
  <si>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</si>
  <si>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</si>
  <si>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</si>
  <si>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</si>
  <si>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</si>
  <si>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</si>
  <si>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</si>
  <si>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</si>
  <si>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</si>
  <si>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</si>
  <si>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</si>
  <si>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</si>
  <si>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</si>
  <si>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</si>
  <si>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</si>
  <si>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</si>
  <si>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</si>
  <si>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</si>
  <si>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</si>
  <si>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</si>
  <si>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</si>
  <si>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</si>
  <si>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</si>
  <si>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</si>
  <si>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</si>
  <si>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</si>
  <si>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</si>
  <si>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</si>
  <si>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</si>
  <si>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</si>
  <si>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</si>
  <si>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</si>
  <si>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</si>
  <si>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</si>
  <si>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</si>
  <si>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</si>
  <si>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</si>
  <si>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</si>
  <si>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</si>
  <si>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</si>
  <si>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</si>
  <si>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</si>
  <si>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</si>
  <si>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</si>
  <si>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</si>
  <si>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</si>
  <si>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</si>
  <si>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</si>
  <si>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</si>
  <si>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</si>
  <si>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</si>
  <si>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</si>
  <si>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</si>
  <si>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</si>
  <si>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</si>
  <si>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</si>
  <si>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</si>
  <si>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</si>
  <si>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</si>
  <si>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</si>
  <si>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</si>
  <si>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</si>
  <si>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</si>
  <si>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</si>
  <si>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</si>
  <si>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</si>
  <si>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</si>
  <si>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</si>
  <si>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</si>
  <si>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</si>
  <si>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</si>
  <si>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</si>
  <si>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</si>
  <si>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</si>
  <si>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</si>
  <si>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</si>
  <si>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</si>
  <si>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</si>
  <si>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</si>
  <si>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</si>
  <si>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</si>
  <si>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</si>
  <si>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</si>
  <si>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</si>
  <si>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</si>
  <si>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</si>
  <si>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</si>
  <si>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</si>
  <si>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</si>
  <si>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</si>
  <si>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</si>
  <si>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</si>
  <si>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</si>
  <si>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</si>
  <si>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</si>
  <si>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</si>
  <si>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</si>
  <si>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</si>
  <si>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</si>
  <si>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</si>
  <si>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</si>
  <si>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</si>
  <si>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</si>
  <si>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</si>
  <si>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</si>
  <si>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</si>
  <si>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</si>
  <si>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</si>
  <si>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</si>
  <si>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</si>
  <si>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</si>
  <si>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</si>
  <si>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</si>
  <si>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</si>
  <si>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</si>
  <si>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</si>
  <si>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</si>
  <si>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</si>
  <si>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</si>
  <si>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</si>
  <si>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</si>
  <si>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</si>
  <si>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</si>
  <si>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</si>
  <si>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</si>
  <si>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</si>
  <si>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</si>
  <si>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</si>
  <si>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</si>
  <si>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</si>
  <si>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</si>
  <si>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</si>
  <si>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</si>
  <si>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</si>
  <si>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</si>
  <si>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</si>
  <si>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</si>
  <si>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</si>
  <si>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</si>
  <si>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</si>
  <si>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</si>
  <si>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</si>
  <si>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</si>
  <si>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</si>
  <si>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</si>
  <si>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</si>
  <si>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</si>
  <si>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</si>
  <si>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</si>
  <si>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</si>
  <si>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</si>
  <si>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</si>
  <si>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</si>
  <si>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</si>
  <si>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</si>
  <si>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</si>
  <si>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</si>
  <si>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</si>
  <si>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</si>
  <si>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</si>
  <si>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</si>
  <si>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</si>
  <si>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</si>
  <si>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</si>
  <si>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</si>
  <si>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</si>
  <si>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</si>
  <si>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</si>
  <si>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</si>
  <si>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</si>
  <si>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</si>
  <si>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</si>
  <si>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</si>
  <si>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</si>
  <si>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</si>
  <si>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</si>
  <si>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</si>
  <si>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</si>
  <si>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</si>
  <si>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</si>
  <si>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</si>
  <si>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</si>
  <si>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</si>
  <si>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</si>
  <si>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</si>
  <si>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</si>
  <si>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</si>
  <si>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</si>
  <si>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</si>
  <si>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</si>
  <si>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</si>
  <si>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</si>
  <si>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</si>
  <si>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</si>
  <si>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</si>
  <si>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</si>
  <si>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</si>
  <si>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</si>
  <si>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</si>
  <si>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</si>
  <si>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</si>
  <si>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</si>
  <si>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</si>
  <si>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</si>
  <si>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</si>
  <si>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</si>
  <si>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</si>
  <si>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</si>
  <si>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</si>
  <si>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</si>
  <si>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</si>
  <si>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</si>
  <si>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</si>
  <si>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</si>
  <si>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</si>
  <si>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</si>
  <si>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</si>
  <si>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</si>
  <si>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</si>
  <si>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</si>
  <si>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</si>
  <si>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</si>
  <si>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</si>
  <si>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</si>
  <si>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</si>
  <si>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</si>
  <si>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</si>
  <si>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</si>
  <si>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</si>
  <si>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</si>
  <si>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</si>
  <si>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</si>
  <si>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</si>
  <si>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</si>
  <si>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</si>
  <si>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</si>
  <si>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</si>
  <si>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</si>
  <si>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</si>
  <si>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</si>
  <si>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</si>
  <si>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</si>
  <si>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</si>
  <si>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</si>
  <si>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</si>
  <si>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</si>
  <si>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</si>
  <si>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</si>
  <si>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</si>
  <si>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</si>
  <si>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</si>
  <si>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</si>
  <si>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</si>
  <si>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</si>
  <si>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</si>
  <si>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</si>
  <si>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</si>
  <si>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</si>
  <si>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</si>
  <si>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</si>
  <si>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</si>
  <si>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</si>
  <si>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</si>
  <si>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</si>
  <si>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</si>
  <si>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</si>
  <si>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</si>
  <si>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</si>
  <si>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</si>
  <si>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</si>
  <si>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</si>
  <si>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</si>
  <si>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</si>
  <si>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</si>
  <si>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</si>
  <si>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</si>
  <si>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</si>
  <si>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</si>
  <si>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</si>
  <si>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</si>
  <si>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</si>
  <si>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</si>
  <si>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</si>
  <si>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</si>
  <si>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</si>
  <si>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</si>
  <si>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</si>
  <si>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</si>
  <si>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</si>
  <si>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</si>
  <si>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</si>
  <si>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</si>
  <si>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</si>
  <si>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</si>
  <si>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</si>
  <si>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</si>
  <si>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</si>
  <si>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</si>
  <si>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</si>
  <si>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</si>
  <si>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</si>
  <si>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</si>
  <si>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</si>
  <si>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</si>
  <si>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</si>
  <si>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</si>
  <si>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</si>
  <si>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</si>
  <si>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</si>
  <si>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</si>
  <si>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</si>
  <si>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</si>
  <si>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</si>
  <si>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</si>
  <si>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</si>
  <si>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</si>
  <si>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</si>
  <si>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</si>
  <si>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</si>
  <si>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</si>
  <si>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</si>
  <si>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</si>
  <si>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</si>
  <si>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</si>
  <si>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</si>
  <si>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</si>
  <si>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</si>
  <si>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</si>
  <si>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</si>
  <si>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</si>
  <si>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</si>
  <si>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</si>
  <si>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</si>
  <si>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</si>
  <si>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</si>
  <si>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</si>
  <si>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</si>
  <si>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</si>
  <si>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</si>
  <si>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</si>
  <si>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</si>
  <si>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</si>
  <si>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</si>
  <si>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</si>
  <si>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</si>
  <si>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</si>
  <si>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</si>
  <si>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</si>
  <si>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</si>
  <si>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</si>
  <si>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</si>
  <si>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</si>
  <si>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</si>
  <si>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</si>
  <si>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</si>
  <si>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</si>
  <si>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</si>
  <si>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</si>
  <si>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</si>
  <si>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</si>
  <si>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</si>
  <si>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</si>
  <si>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</si>
  <si>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</si>
  <si>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</si>
  <si>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</si>
  <si>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</si>
  <si>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</si>
  <si>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</si>
  <si>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</si>
  <si>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</si>
  <si>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</si>
  <si>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</si>
  <si>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</si>
  <si>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</si>
  <si>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</si>
  <si>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</si>
  <si>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</si>
  <si>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</si>
  <si>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</si>
  <si>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</si>
  <si>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</si>
  <si>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</si>
  <si>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</si>
  <si>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</si>
  <si>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</si>
  <si>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</si>
  <si>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</si>
  <si>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</si>
  <si>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</si>
  <si>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</si>
  <si>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</si>
  <si>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</si>
  <si>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</si>
  <si>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</si>
  <si>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</si>
  <si>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</si>
  <si>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</si>
  <si>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</si>
  <si>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</si>
  <si>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</si>
  <si>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</si>
  <si>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</si>
  <si>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</si>
  <si>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</si>
  <si>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</si>
  <si>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</si>
  <si>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</si>
  <si>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</si>
  <si>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</si>
  <si>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</si>
  <si>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</si>
  <si>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</si>
  <si>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</si>
  <si>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</si>
  <si>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</si>
  <si>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</si>
  <si>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</si>
  <si>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</si>
  <si>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</si>
  <si>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</si>
  <si>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</si>
  <si>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</si>
  <si>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</si>
  <si>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</si>
  <si>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</si>
  <si>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</si>
  <si>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</si>
  <si>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</si>
  <si>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</si>
  <si>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</si>
  <si>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</si>
  <si>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</si>
  <si>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</si>
  <si>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</si>
  <si>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</si>
  <si>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</si>
  <si>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</si>
  <si>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</si>
  <si>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</si>
  <si>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</si>
  <si>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</si>
  <si>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</si>
  <si>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</si>
  <si>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</si>
  <si>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</si>
  <si>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</si>
  <si>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</si>
  <si>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</si>
  <si>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</si>
  <si>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</si>
  <si>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</si>
  <si>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</si>
  <si>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</si>
  <si>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</si>
  <si>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</si>
  <si>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</si>
  <si>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</si>
  <si>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</si>
  <si>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</si>
  <si>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</si>
  <si>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</si>
  <si>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</si>
  <si>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</si>
  <si>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</si>
  <si>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</si>
  <si>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</si>
  <si>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</si>
  <si>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</si>
  <si>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</si>
  <si>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</si>
  <si>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</si>
  <si>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</si>
  <si>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</si>
  <si>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</si>
  <si>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</si>
  <si>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</si>
  <si>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</si>
  <si>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</si>
  <si>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</si>
  <si>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</si>
  <si>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</si>
  <si>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</si>
  <si>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</si>
  <si>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</si>
  <si>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</si>
  <si>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</si>
  <si>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</si>
  <si>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</si>
  <si>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</si>
  <si>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</si>
  <si>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</si>
  <si>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</si>
  <si>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</si>
  <si>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</si>
  <si>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</si>
  <si>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</si>
  <si>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</si>
  <si>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</si>
  <si>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</si>
  <si>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</si>
  <si>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</si>
  <si>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</si>
  <si>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</si>
  <si>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</si>
  <si>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</si>
  <si>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</si>
  <si>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</si>
  <si>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</si>
  <si>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</si>
  <si>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</si>
  <si>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</si>
  <si>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</si>
  <si>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</si>
  <si>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</si>
  <si>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</si>
  <si>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</si>
  <si>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</si>
  <si>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</si>
  <si>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</si>
  <si>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</si>
  <si>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</si>
  <si>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</si>
  <si>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</si>
  <si>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</si>
  <si>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</si>
  <si>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</si>
  <si>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</si>
  <si>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</si>
  <si>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</si>
  <si>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</si>
  <si>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</si>
  <si>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</si>
  <si>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</si>
  <si>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</si>
  <si>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</si>
  <si>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</si>
  <si>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</si>
  <si>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</si>
  <si>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</si>
  <si>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</si>
  <si>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</si>
  <si>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</si>
  <si>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</si>
  <si>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</si>
  <si>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</si>
  <si>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</si>
  <si>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</si>
  <si>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</si>
  <si>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</si>
  <si>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</si>
  <si>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</si>
  <si>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</si>
  <si>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</si>
  <si>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</si>
  <si>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</si>
  <si>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</si>
  <si>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</si>
  <si>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</si>
  <si>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</si>
  <si>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</si>
  <si>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</si>
  <si>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</si>
  <si>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</si>
  <si>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</si>
  <si>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</si>
  <si>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</si>
  <si>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</si>
  <si>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</si>
  <si>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</si>
  <si>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</si>
  <si>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</si>
  <si>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</si>
  <si>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</si>
  <si>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</si>
  <si>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</si>
  <si>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</si>
  <si>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</si>
  <si>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</si>
  <si>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</si>
  <si>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</si>
  <si>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</si>
  <si>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</si>
  <si>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</si>
  <si>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</si>
  <si>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</si>
  <si>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</si>
  <si>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</si>
  <si>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</si>
  <si>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</si>
  <si>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</si>
  <si>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</si>
  <si>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</si>
  <si>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</si>
  <si>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</si>
  <si>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</si>
  <si>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</si>
  <si>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</si>
  <si>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</si>
  <si>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</si>
  <si>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</si>
  <si>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</si>
  <si>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</si>
  <si>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</si>
  <si>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</si>
  <si>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</si>
  <si>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</si>
  <si>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</si>
  <si>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</si>
  <si>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</si>
  <si>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</si>
  <si>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</si>
  <si>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</si>
  <si>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</si>
  <si>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</si>
  <si>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</si>
  <si>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</si>
  <si>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</si>
  <si>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</si>
  <si>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</si>
  <si>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</si>
  <si>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</si>
  <si>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</si>
  <si>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</si>
  <si>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</si>
  <si>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</si>
  <si>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</si>
  <si>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</si>
  <si>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</si>
  <si>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</si>
  <si>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</si>
  <si>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</si>
  <si>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</si>
  <si>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</si>
  <si>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</si>
  <si>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</si>
  <si>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</si>
  <si>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</si>
  <si>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</si>
  <si>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</si>
  <si>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</si>
  <si>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</si>
  <si>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</si>
  <si>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</si>
  <si>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</si>
  <si>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</si>
  <si>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</si>
  <si>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</si>
  <si>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</si>
  <si>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</si>
  <si>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</si>
  <si>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</si>
  <si>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</si>
  <si>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</si>
  <si>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</si>
  <si>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</si>
  <si>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</si>
  <si>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</si>
  <si>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</si>
  <si>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</si>
  <si>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</si>
  <si>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</si>
  <si>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</si>
  <si>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</si>
  <si>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</si>
  <si>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</si>
  <si>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</si>
  <si>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</si>
  <si>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</si>
  <si>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</si>
  <si>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</si>
  <si>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</si>
  <si>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</si>
  <si>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</si>
  <si>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</si>
  <si>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</si>
  <si>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</si>
  <si>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</si>
  <si>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</si>
  <si>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</si>
  <si>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</si>
  <si>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</si>
  <si>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</si>
  <si>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</si>
  <si>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</si>
  <si>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</si>
  <si>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</si>
  <si>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</si>
  <si>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</si>
  <si>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</si>
  <si>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</si>
  <si>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</si>
  <si>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</si>
  <si>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</si>
  <si>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</si>
  <si>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</si>
  <si>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</si>
  <si>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</si>
  <si>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</si>
  <si>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</si>
  <si>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</si>
  <si>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</si>
  <si>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</si>
  <si>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</si>
  <si>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</si>
  <si>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</si>
  <si>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</si>
  <si>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</si>
  <si>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</si>
  <si>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</si>
  <si>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</si>
  <si>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</si>
  <si>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</si>
  <si>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</si>
  <si>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</si>
  <si>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</si>
  <si>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</si>
  <si>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</si>
  <si>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</si>
  <si>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</si>
  <si>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</si>
  <si>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</si>
  <si>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</si>
  <si>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</si>
  <si>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</si>
  <si>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</si>
  <si>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</si>
  <si>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</si>
  <si>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</si>
  <si>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</si>
  <si>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</si>
  <si>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</si>
  <si>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</si>
  <si>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</si>
  <si>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</si>
  <si>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</si>
  <si>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</si>
  <si>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</si>
  <si>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</si>
  <si>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</si>
  <si>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</si>
  <si>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</si>
  <si>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</si>
  <si>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</si>
  <si>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</si>
  <si>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</si>
  <si>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</si>
  <si>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</si>
  <si>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</si>
  <si>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</si>
  <si>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</si>
  <si>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</si>
  <si>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</si>
  <si>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</si>
  <si>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</si>
  <si>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</si>
  <si>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</si>
  <si>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</si>
  <si>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</si>
  <si>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</si>
  <si>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</si>
  <si>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</si>
  <si>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</si>
  <si>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</si>
  <si>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</si>
  <si>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</si>
  <si>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</si>
  <si>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</si>
  <si>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</si>
  <si>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</si>
  <si>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</si>
  <si>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</si>
  <si>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</si>
  <si>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</si>
  <si>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</si>
  <si>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</si>
  <si>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</si>
  <si>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</si>
  <si>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</si>
  <si>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</si>
  <si>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</si>
  <si>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</si>
  <si>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</si>
  <si>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</si>
  <si>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</si>
  <si>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</si>
  <si>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</si>
  <si>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</si>
  <si>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</si>
  <si>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</si>
  <si>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</si>
  <si>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</si>
  <si>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</si>
  <si>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</si>
  <si>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</si>
  <si>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</si>
  <si>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</si>
  <si>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</si>
  <si>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</si>
  <si>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</si>
  <si>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</si>
  <si>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</si>
  <si>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</si>
  <si>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</si>
  <si>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</si>
  <si>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</si>
  <si>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</si>
  <si>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</si>
  <si>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</si>
  <si>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</si>
  <si>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</si>
  <si>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</si>
  <si>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</si>
  <si>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</si>
  <si>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</si>
  <si>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</si>
  <si>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</si>
  <si>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</si>
  <si>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</si>
  <si>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</si>
  <si>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</si>
  <si>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</si>
  <si>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</si>
  <si>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</si>
  <si>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</si>
  <si>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</si>
  <si>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</si>
  <si>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</si>
  <si>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</si>
  <si>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</si>
  <si>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</si>
  <si>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</si>
  <si>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</si>
  <si>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</si>
  <si>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</si>
  <si>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</si>
  <si>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</si>
  <si>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</si>
  <si>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</si>
  <si>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</si>
  <si>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</si>
  <si>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</si>
  <si>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</si>
  <si>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</si>
  <si>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</si>
  <si>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</si>
  <si>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</si>
  <si>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</si>
  <si>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</si>
  <si>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</si>
  <si>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</si>
  <si>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</si>
  <si>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</si>
  <si>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</si>
  <si>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</si>
  <si>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</si>
  <si>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</si>
  <si>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</si>
  <si>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</si>
  <si>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</si>
  <si>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</si>
  <si>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</si>
  <si>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</si>
  <si>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</si>
  <si>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</si>
  <si>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</si>
  <si>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</si>
  <si>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</si>
  <si>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</si>
  <si>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</si>
  <si>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</si>
  <si>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</si>
  <si>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</si>
  <si>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</si>
  <si>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</si>
  <si>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</si>
  <si>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</si>
  <si>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</si>
  <si>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</si>
  <si>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</si>
  <si>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</si>
  <si>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</si>
  <si>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</si>
  <si>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</si>
  <si>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</si>
  <si>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</si>
  <si>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</si>
  <si>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</si>
  <si>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</si>
  <si>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</si>
  <si>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</si>
  <si>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</si>
  <si>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</si>
  <si>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</si>
  <si>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</si>
  <si>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</si>
  <si>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</si>
  <si>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</si>
  <si>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</si>
  <si>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</si>
  <si>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</si>
  <si>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</si>
  <si>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</si>
  <si>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</si>
  <si>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</si>
  <si>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</si>
  <si>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</si>
  <si>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</si>
  <si>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</si>
  <si>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</si>
  <si>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</si>
  <si>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</si>
  <si>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</si>
  <si>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</si>
  <si>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</si>
  <si>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</si>
  <si>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</si>
  <si>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</si>
  <si>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</si>
  <si>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</si>
  <si>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</si>
  <si>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</si>
  <si>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</si>
  <si>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</si>
  <si>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</si>
  <si>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</si>
  <si>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</si>
  <si>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</si>
  <si>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</si>
  <si>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</si>
  <si>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</si>
  <si>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</si>
  <si>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</si>
  <si>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</si>
  <si>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</si>
  <si>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</si>
  <si>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</si>
  <si>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</si>
  <si>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</si>
  <si>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</si>
  <si>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</si>
  <si>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</si>
  <si>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</si>
  <si>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</si>
  <si>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</si>
  <si>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</si>
  <si>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</si>
  <si>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</si>
  <si>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</si>
  <si>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</si>
  <si>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</si>
  <si>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</si>
  <si>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</si>
  <si>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</si>
  <si>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</si>
  <si>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</si>
  <si>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</si>
  <si>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</si>
  <si>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</si>
  <si>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</si>
  <si>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</si>
  <si>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</si>
  <si>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</si>
  <si>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</si>
  <si>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</si>
  <si>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</si>
  <si>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</si>
  <si>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</si>
  <si>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</si>
  <si>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</si>
  <si>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</si>
  <si>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</si>
  <si>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</si>
  <si>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</si>
  <si>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</si>
  <si>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</si>
  <si>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</si>
  <si>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</si>
  <si>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</si>
  <si>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</si>
  <si>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</si>
  <si>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</si>
  <si>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</si>
  <si>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</si>
  <si>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</si>
  <si>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</si>
  <si>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</si>
  <si>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</si>
  <si>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</si>
  <si>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</si>
  <si>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</si>
  <si>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</si>
  <si>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</si>
  <si>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</si>
  <si>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</si>
  <si>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</si>
  <si>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</si>
  <si>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</si>
  <si>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</si>
  <si>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</si>
  <si>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</si>
  <si>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</si>
  <si>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</si>
  <si>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</si>
  <si>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</si>
  <si>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</si>
  <si>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</si>
  <si>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</si>
  <si>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</si>
  <si>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</si>
  <si>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</si>
  <si>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</si>
  <si>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</si>
  <si>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</si>
  <si>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</si>
  <si>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</si>
  <si>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</si>
  <si>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</si>
  <si>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</si>
  <si>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</si>
  <si>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</si>
  <si>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</si>
  <si>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</si>
  <si>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</si>
  <si>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</si>
  <si>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</si>
  <si>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</si>
  <si>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</si>
  <si>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</si>
  <si>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</si>
  <si>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</si>
  <si>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</si>
  <si>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</si>
  <si>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</si>
  <si>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</si>
  <si>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</si>
  <si>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</si>
  <si>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</si>
  <si>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</si>
  <si>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</si>
  <si>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</si>
  <si>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</si>
  <si>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</si>
  <si>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</si>
  <si>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</si>
  <si>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</si>
  <si>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</si>
  <si>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</si>
  <si>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</si>
  <si>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</si>
  <si>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</si>
  <si>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</si>
  <si>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</si>
  <si>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</si>
  <si>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</si>
  <si>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</si>
  <si>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</si>
  <si>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</si>
  <si>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</si>
  <si>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</si>
  <si>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</si>
  <si>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</si>
  <si>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</si>
  <si>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</si>
  <si>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</si>
  <si>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</si>
  <si>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</si>
  <si>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</si>
  <si>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</si>
  <si>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</si>
  <si>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</si>
  <si>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</si>
  <si>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</si>
  <si>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</si>
  <si>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</si>
  <si>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</si>
  <si>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</si>
  <si>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</si>
  <si>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</si>
  <si>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</si>
  <si>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</si>
  <si>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</si>
  <si>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</si>
  <si>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</si>
  <si>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</si>
  <si>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</si>
  <si>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</si>
  <si>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</si>
  <si>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</si>
  <si>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</si>
  <si>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</si>
  <si>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</si>
  <si>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</si>
  <si>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</si>
  <si>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</si>
  <si>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</si>
  <si>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</si>
  <si>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</si>
  <si>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</si>
  <si>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</si>
  <si>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</si>
  <si>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</si>
  <si>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</si>
  <si>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</si>
  <si>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</si>
  <si>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</si>
  <si>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</si>
  <si>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</si>
  <si>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</si>
  <si>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</si>
  <si>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</si>
  <si>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</si>
  <si>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</si>
  <si>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</si>
  <si>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</si>
  <si>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</si>
  <si>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</si>
  <si>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</si>
  <si>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</si>
  <si>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</si>
  <si>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</si>
  <si>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</si>
  <si>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</si>
  <si>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</si>
  <si>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</si>
  <si>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</si>
  <si>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</si>
  <si>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</si>
  <si>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</si>
  <si>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</si>
  <si>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</si>
  <si>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</si>
  <si>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</si>
  <si>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</si>
  <si>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</si>
  <si>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</si>
  <si>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</si>
  <si>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</si>
  <si>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</si>
  <si>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</si>
  <si>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</si>
  <si>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</si>
  <si>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</si>
  <si>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</si>
  <si>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</si>
  <si>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</si>
  <si>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</si>
  <si>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</si>
  <si>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</si>
  <si>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</si>
  <si>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</si>
  <si>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</si>
  <si>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</si>
  <si>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</si>
  <si>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</si>
  <si>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</si>
  <si>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</si>
  <si>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</si>
  <si>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</si>
  <si>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</si>
  <si>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</si>
  <si>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</si>
  <si>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</si>
  <si>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</si>
  <si>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</si>
  <si>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</si>
  <si>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</si>
  <si>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</si>
  <si>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</si>
  <si>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</si>
  <si>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</si>
  <si>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</si>
  <si>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</si>
  <si>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</si>
  <si>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</si>
  <si>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</si>
  <si>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</si>
  <si>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</si>
  <si>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</si>
  <si>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</si>
  <si>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</si>
  <si>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</si>
  <si>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</si>
  <si>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</si>
  <si>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</si>
  <si>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</si>
  <si>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</si>
  <si>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</si>
  <si>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</si>
  <si>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</si>
  <si>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</si>
  <si>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</si>
  <si>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</si>
  <si>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</si>
  <si>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</si>
  <si>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</si>
  <si>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</si>
  <si>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</si>
  <si>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</si>
  <si>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</si>
  <si>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</si>
  <si>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</si>
  <si>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</si>
  <si>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</si>
  <si>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</si>
  <si>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</si>
  <si>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</si>
  <si>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</si>
  <si>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</si>
  <si>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</si>
  <si>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</si>
  <si>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</si>
  <si>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</si>
  <si>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</si>
  <si>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</si>
  <si>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</si>
  <si>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</si>
  <si>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</si>
  <si>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</si>
  <si>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</si>
  <si>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</si>
  <si>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</si>
  <si>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</si>
  <si>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</si>
  <si>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</si>
  <si>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</si>
  <si>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</si>
  <si>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</si>
  <si>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</si>
  <si>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</si>
  <si>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</si>
  <si>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</si>
  <si>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</si>
  <si>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</si>
  <si>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</si>
  <si>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</si>
  <si>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</si>
  <si>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</si>
  <si>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</si>
  <si>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</si>
  <si>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</si>
  <si>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</si>
  <si>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</si>
  <si>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</si>
  <si>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</si>
  <si>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</si>
  <si>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</si>
  <si>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</si>
  <si>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</si>
  <si>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</si>
  <si>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</si>
  <si>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</si>
  <si>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</si>
  <si>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</si>
  <si>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</si>
  <si>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</si>
  <si>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</si>
  <si>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</si>
  <si>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</si>
  <si>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</si>
  <si>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</si>
  <si>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</si>
  <si>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</si>
  <si>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</si>
  <si>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</si>
  <si>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</si>
  <si>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</si>
  <si>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</si>
  <si>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</si>
  <si>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</si>
  <si>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</si>
  <si>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</si>
  <si>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</si>
  <si>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</si>
  <si>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</si>
  <si>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</si>
  <si>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</si>
  <si>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</si>
  <si>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</si>
  <si>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</si>
  <si>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</si>
  <si>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</si>
  <si>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</si>
  <si>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</si>
  <si>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</si>
  <si>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</si>
  <si>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</si>
  <si>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</si>
  <si>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</si>
  <si>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</si>
  <si>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</si>
  <si>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</si>
  <si>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</si>
  <si>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</si>
  <si>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</si>
  <si>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</si>
  <si>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</si>
  <si>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</si>
  <si>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</si>
  <si>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</si>
  <si>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</si>
  <si>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</si>
  <si>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</si>
  <si>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</si>
  <si>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</si>
  <si>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</si>
  <si>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</si>
  <si>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</si>
  <si>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</si>
  <si>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</si>
  <si>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</si>
  <si>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</si>
  <si>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</si>
  <si>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</si>
  <si>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</si>
  <si>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</si>
  <si>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</si>
  <si>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</si>
  <si>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</si>
  <si>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</si>
  <si>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</si>
  <si>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</si>
  <si>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</si>
  <si>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</si>
  <si>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</si>
  <si>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</si>
  <si>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</si>
  <si>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</si>
  <si>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</si>
  <si>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</si>
  <si>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</si>
  <si>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</si>
  <si>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</si>
  <si>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</si>
  <si>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</si>
  <si>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</si>
  <si>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</si>
  <si>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</si>
  <si>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</si>
  <si>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</si>
  <si>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</si>
  <si>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</si>
  <si>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</si>
  <si>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</si>
  <si>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</si>
  <si>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</si>
  <si>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</si>
  <si>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</si>
  <si>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</si>
  <si>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</si>
  <si>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</si>
  <si>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</si>
  <si>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</si>
  <si>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</si>
  <si>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</si>
  <si>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</si>
  <si>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</si>
  <si>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</si>
  <si>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</si>
  <si>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</si>
  <si>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</si>
  <si>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</si>
  <si>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</si>
  <si>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</si>
  <si>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</si>
  <si>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</si>
  <si>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</si>
  <si>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</si>
  <si>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</si>
  <si>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</si>
  <si>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</si>
  <si>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</si>
  <si>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</si>
  <si>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</si>
  <si>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</si>
  <si>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</si>
  <si>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</si>
  <si>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</si>
  <si>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</si>
  <si>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</si>
  <si>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</si>
  <si>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</si>
  <si>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</si>
  <si>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</si>
  <si>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</si>
  <si>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</si>
  <si>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</si>
  <si>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</si>
  <si>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</si>
  <si>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</si>
  <si>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</si>
  <si>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</si>
  <si>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</si>
  <si>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</si>
  <si>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</si>
  <si>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</si>
  <si>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</si>
  <si>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</si>
  <si>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</si>
  <si>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</si>
  <si>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</si>
  <si>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</si>
  <si>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</si>
  <si>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</si>
  <si>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</si>
  <si>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</si>
  <si>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</si>
  <si>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</si>
  <si>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</si>
  <si>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</si>
  <si>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</si>
  <si>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</si>
  <si>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</si>
  <si>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</si>
  <si>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</si>
  <si>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</si>
  <si>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</si>
  <si>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</si>
  <si>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</si>
  <si>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</si>
  <si>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</si>
  <si>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</si>
  <si>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</si>
  <si>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</si>
  <si>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</si>
  <si>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</si>
  <si>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</si>
  <si>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</si>
  <si>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</si>
  <si>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</si>
  <si>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</si>
  <si>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</si>
  <si>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</si>
  <si>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</si>
  <si>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</si>
  <si>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</si>
  <si>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</si>
  <si>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</si>
  <si>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</si>
  <si>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</si>
  <si>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</si>
  <si>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</si>
  <si>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</si>
  <si>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</si>
  <si>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</si>
  <si>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</si>
  <si>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</si>
  <si>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</si>
  <si>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</si>
  <si>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</si>
  <si>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</si>
  <si>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</si>
  <si>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</si>
  <si>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</si>
  <si>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</si>
  <si>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</si>
  <si>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</si>
  <si>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</si>
  <si>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</si>
  <si>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</si>
  <si>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</si>
  <si>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</si>
  <si>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</si>
  <si>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</si>
  <si>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</si>
  <si>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</si>
  <si>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</si>
  <si>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</si>
  <si>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</si>
  <si>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</si>
  <si>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</si>
  <si>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</si>
  <si>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</si>
  <si>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</si>
  <si>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</si>
  <si>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</si>
  <si>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</si>
  <si>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</si>
  <si>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</si>
  <si>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</si>
  <si>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</si>
  <si>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</si>
  <si>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</si>
  <si>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</si>
  <si>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</si>
  <si>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</si>
  <si>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</si>
  <si>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</si>
  <si>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</si>
  <si>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</si>
  <si>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</si>
  <si>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</si>
  <si>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</si>
  <si>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</si>
  <si>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</si>
  <si>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</si>
  <si>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</si>
  <si>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</si>
  <si>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</si>
  <si>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</si>
  <si>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</si>
  <si>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</si>
  <si>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</si>
  <si>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</si>
  <si>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</si>
  <si>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</si>
  <si>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</si>
  <si>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</si>
  <si>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</si>
  <si>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</si>
  <si>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</si>
  <si>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</si>
  <si>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</si>
  <si>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</si>
  <si>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</si>
  <si>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</si>
  <si>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</si>
  <si>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</si>
  <si>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</si>
  <si>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</si>
  <si>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</si>
  <si>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</si>
  <si>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</si>
  <si>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</si>
  <si>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</si>
  <si>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</si>
  <si>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</si>
  <si>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</si>
  <si>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</si>
  <si>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</si>
  <si>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</si>
  <si>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</si>
  <si>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</si>
  <si>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</si>
  <si>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</si>
  <si>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</si>
  <si>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</si>
  <si>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</si>
  <si>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</si>
  <si>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</si>
  <si>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</si>
  <si>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</si>
  <si>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</si>
  <si>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</si>
  <si>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</si>
  <si>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</si>
  <si>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</si>
  <si>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</si>
  <si>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</si>
  <si>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</si>
  <si>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</si>
  <si>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</si>
  <si>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</si>
  <si>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</si>
  <si>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</si>
  <si>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</si>
  <si>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</si>
  <si>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</si>
  <si>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</si>
  <si>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</si>
  <si>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</si>
  <si>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</si>
  <si>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</si>
  <si>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</si>
  <si>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</si>
  <si>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</si>
  <si>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</si>
  <si>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</si>
  <si>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</si>
  <si>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</si>
  <si>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</si>
  <si>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</si>
  <si>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</si>
  <si>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</si>
  <si>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</si>
  <si>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</si>
  <si>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</si>
  <si>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</si>
  <si>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</si>
  <si>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</si>
  <si>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</si>
  <si>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</si>
  <si>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</si>
  <si>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</si>
  <si>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</si>
  <si>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</si>
  <si>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</si>
  <si>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</si>
  <si>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</si>
  <si>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</si>
  <si>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</si>
  <si>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</si>
  <si>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</si>
  <si>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</si>
  <si>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</si>
  <si>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</si>
  <si>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</si>
  <si>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</si>
  <si>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</si>
  <si>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</si>
  <si>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</si>
  <si>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</si>
  <si>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</si>
  <si>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</si>
  <si>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</si>
  <si>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</si>
  <si>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</si>
  <si>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</si>
  <si>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</si>
  <si>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</si>
  <si>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</si>
  <si>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</si>
  <si>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</si>
  <si>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</si>
  <si>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</si>
  <si>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</si>
  <si>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</si>
  <si>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</si>
  <si>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</si>
  <si>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</si>
  <si>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</si>
  <si>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</si>
  <si>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</si>
  <si>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</si>
  <si>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</si>
  <si>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</si>
  <si>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</si>
  <si>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</si>
  <si>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</si>
  <si>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</si>
  <si>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</si>
  <si>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</si>
  <si>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</si>
  <si>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</si>
  <si>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</si>
  <si>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</si>
  <si>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</si>
  <si>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</si>
  <si>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</si>
  <si>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</si>
  <si>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</si>
  <si>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</si>
  <si>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</si>
  <si>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</si>
  <si>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</si>
  <si>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</si>
  <si>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</si>
  <si>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</si>
  <si>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</si>
  <si>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</si>
  <si>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</si>
  <si>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</si>
  <si>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</si>
  <si>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</si>
  <si>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</si>
  <si>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</si>
  <si>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</si>
  <si>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</si>
  <si>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</si>
  <si>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</si>
  <si>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</si>
  <si>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</si>
  <si>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</si>
  <si>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</si>
  <si>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</si>
  <si>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</si>
  <si>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</si>
  <si>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</si>
  <si>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</si>
  <si>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</si>
  <si>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</si>
  <si>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</si>
  <si>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</si>
  <si>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</si>
  <si>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</si>
  <si>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</si>
  <si>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</si>
  <si>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</si>
  <si>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</si>
  <si>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</si>
  <si>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</si>
  <si>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</si>
  <si>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</si>
  <si>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</si>
  <si>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</si>
  <si>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</si>
  <si>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</si>
  <si>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</si>
  <si>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</si>
  <si>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</si>
  <si>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</si>
  <si>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</si>
  <si>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</si>
  <si>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</si>
  <si>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</si>
  <si>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</si>
  <si>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</si>
  <si>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</si>
  <si>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</si>
  <si>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</si>
  <si>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</si>
  <si>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</si>
  <si>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</si>
  <si>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</si>
  <si>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</si>
  <si>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</si>
  <si>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</si>
  <si>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</si>
  <si>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</si>
  <si>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</si>
  <si>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</si>
  <si>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</si>
  <si>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</si>
  <si>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</si>
  <si>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</si>
  <si>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</si>
  <si>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</si>
  <si>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</si>
  <si>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</si>
  <si>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</si>
  <si>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</si>
  <si>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</si>
  <si>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</si>
  <si>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</si>
  <si>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</si>
  <si>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</si>
  <si>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</si>
  <si>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</si>
  <si>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</si>
  <si>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</si>
  <si>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</si>
  <si>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</si>
  <si>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</si>
  <si>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</si>
  <si>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</si>
  <si>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</si>
  <si>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</si>
  <si>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</si>
  <si>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</si>
  <si>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</si>
  <si>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</si>
  <si>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</si>
  <si>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</si>
  <si>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</si>
  <si>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</si>
  <si>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</si>
  <si>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</si>
  <si>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</si>
  <si>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</si>
  <si>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</si>
  <si>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</si>
  <si>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</si>
  <si>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</si>
  <si>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</si>
  <si>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</si>
  <si>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</si>
  <si>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</si>
  <si>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</si>
  <si>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</si>
  <si>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</si>
  <si>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</si>
  <si>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</si>
  <si>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</si>
  <si>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</si>
  <si>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</si>
  <si>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</si>
  <si>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</si>
  <si>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</si>
  <si>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</si>
  <si>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</si>
  <si>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</si>
  <si>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</si>
  <si>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</si>
  <si>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</si>
  <si>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</si>
  <si>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</si>
  <si>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</si>
  <si>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</si>
  <si>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</si>
  <si>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</si>
  <si>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</si>
  <si>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</si>
  <si>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</si>
  <si>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</si>
  <si>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</si>
  <si>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</si>
  <si>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</si>
  <si>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</si>
  <si>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</si>
  <si>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</si>
  <si>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</si>
  <si>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</si>
  <si>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</si>
  <si>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</si>
  <si>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</si>
  <si>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</si>
  <si>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</si>
  <si>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</si>
  <si>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</si>
  <si>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</si>
  <si>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</si>
  <si>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</si>
  <si>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</si>
  <si>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</si>
  <si>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</si>
  <si>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</si>
  <si>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</si>
  <si>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</si>
  <si>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</si>
  <si>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</si>
  <si>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</si>
  <si>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</si>
  <si>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</si>
  <si>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</si>
  <si>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</si>
  <si>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</si>
  <si>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</si>
  <si>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</si>
  <si>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</si>
  <si>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</si>
  <si>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</si>
  <si>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</si>
  <si>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</si>
  <si>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</si>
  <si>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</si>
  <si>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</si>
  <si>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</si>
  <si>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</si>
  <si>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</si>
  <si>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</si>
  <si>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</si>
  <si>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</si>
  <si>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</si>
  <si>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</si>
  <si>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</si>
  <si>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</si>
  <si>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</si>
  <si>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</si>
  <si>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</si>
  <si>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</si>
  <si>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</si>
  <si>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</si>
  <si>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</si>
  <si>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</si>
  <si>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</si>
  <si>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</si>
  <si>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</si>
  <si>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</si>
  <si>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</si>
  <si>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</si>
  <si>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</si>
  <si>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</si>
  <si>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</si>
  <si>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</si>
  <si>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</si>
  <si>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</si>
  <si>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</si>
  <si>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</si>
  <si>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</si>
  <si>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</si>
  <si>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</si>
  <si>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</si>
  <si>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</si>
  <si>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</si>
  <si>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</si>
  <si>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</si>
  <si>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</si>
  <si>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</si>
  <si>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</si>
  <si>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</si>
  <si>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</si>
  <si>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</si>
  <si>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</si>
  <si>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</si>
  <si>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</si>
  <si>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</si>
  <si>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</si>
  <si>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</si>
  <si>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</si>
  <si>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</si>
  <si>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</si>
  <si>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</si>
  <si>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</si>
  <si>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</si>
  <si>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</si>
  <si>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</si>
  <si>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</si>
  <si>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</si>
  <si>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</si>
  <si>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</si>
  <si>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</si>
  <si>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</si>
  <si>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</si>
  <si>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</si>
  <si>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</si>
  <si>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</si>
  <si>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</si>
  <si>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</si>
  <si>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</si>
  <si>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</si>
  <si>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</si>
  <si>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</si>
  <si>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</si>
  <si>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</si>
  <si>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</si>
  <si>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</si>
  <si>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</si>
  <si>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</si>
  <si>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</si>
  <si>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</si>
  <si>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</si>
  <si>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</si>
  <si>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</si>
  <si>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</si>
  <si>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</si>
  <si>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</si>
  <si>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</si>
  <si>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</si>
  <si>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</si>
  <si>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</si>
  <si>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</si>
  <si>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</si>
  <si>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</si>
  <si>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</si>
  <si>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</si>
  <si>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</si>
  <si>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</si>
  <si>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</si>
  <si>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</si>
  <si>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</si>
  <si>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</si>
  <si>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</si>
  <si>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</si>
  <si>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</si>
  <si>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</si>
  <si>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</si>
  <si>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</si>
  <si>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</si>
  <si>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</si>
  <si>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</si>
  <si>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</si>
  <si>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</si>
  <si>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</si>
  <si>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</si>
  <si>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</si>
  <si>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</si>
  <si>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</si>
  <si>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</si>
  <si>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</si>
  <si>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</si>
  <si>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</si>
  <si>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</si>
  <si>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</si>
  <si>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</si>
  <si>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</si>
  <si>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</si>
  <si>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</si>
  <si>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</si>
  <si>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</si>
  <si>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</si>
  <si>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</si>
  <si>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</si>
  <si>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</si>
  <si>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</si>
  <si>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</si>
  <si>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</si>
  <si>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</si>
  <si>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</si>
  <si>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</si>
  <si>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</si>
  <si>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</si>
  <si>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</si>
  <si>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</si>
  <si>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</si>
  <si>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</si>
  <si>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</si>
  <si>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</si>
  <si>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</si>
  <si>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</si>
  <si>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</si>
  <si>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</si>
  <si>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</si>
  <si>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</si>
  <si>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</si>
  <si>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</si>
  <si>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</si>
  <si>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</si>
  <si>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</si>
  <si>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</si>
  <si>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</si>
  <si>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</si>
  <si>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</si>
  <si>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</si>
  <si>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</si>
  <si>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</si>
  <si>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</si>
  <si>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</si>
  <si>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</si>
  <si>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</si>
  <si>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</si>
  <si>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</si>
  <si>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</si>
  <si>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</si>
  <si>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</si>
  <si>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</si>
  <si>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</si>
  <si>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</si>
  <si>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</si>
  <si>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</si>
  <si>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</si>
  <si>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</si>
  <si>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</si>
  <si>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</si>
  <si>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</si>
  <si>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</si>
  <si>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</si>
  <si>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</si>
  <si>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</si>
  <si>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</si>
  <si>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</si>
  <si>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</si>
  <si>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</si>
  <si>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</si>
  <si>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</si>
  <si>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</si>
  <si>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</si>
  <si>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</si>
  <si>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</si>
  <si>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</si>
  <si>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</si>
  <si>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</si>
  <si>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</si>
  <si>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</si>
  <si>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</si>
  <si>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</si>
  <si>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</si>
  <si>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</si>
  <si>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</si>
  <si>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</si>
  <si>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</si>
  <si>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</si>
  <si>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</si>
  <si>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</si>
  <si>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</si>
  <si>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</si>
  <si>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</si>
  <si>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</si>
  <si>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</si>
  <si>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</si>
  <si>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</si>
  <si>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</si>
  <si>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</si>
  <si>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</si>
  <si>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</si>
  <si>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</si>
  <si>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</si>
  <si>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</si>
  <si>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</si>
  <si>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</si>
  <si>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</si>
  <si>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</si>
  <si>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</si>
  <si>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</si>
  <si>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</si>
  <si>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</si>
  <si>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</si>
  <si>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</si>
  <si>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</si>
  <si>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</si>
  <si>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</si>
  <si>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</si>
  <si>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</si>
  <si>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</si>
  <si>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</si>
  <si>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</si>
  <si>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</si>
  <si>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</si>
  <si>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</si>
  <si>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</si>
  <si>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</si>
  <si>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</si>
  <si>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</si>
  <si>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</si>
  <si>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</si>
  <si>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</si>
  <si>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</si>
  <si>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</si>
  <si>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</si>
  <si>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</si>
  <si>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</si>
  <si>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</si>
  <si>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</si>
  <si>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</si>
  <si>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</si>
  <si>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</si>
  <si>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</si>
  <si>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</si>
  <si>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</si>
  <si>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</si>
  <si>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</si>
  <si>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</si>
  <si>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</si>
  <si>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</si>
  <si>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</si>
  <si>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</si>
  <si>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</si>
  <si>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</si>
  <si>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</si>
  <si>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</si>
  <si>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</si>
  <si>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</si>
  <si>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</si>
  <si>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</si>
  <si>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</si>
  <si>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</si>
  <si>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</si>
  <si>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</si>
  <si>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</si>
  <si>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</si>
  <si>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</si>
  <si>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</si>
  <si>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</si>
  <si>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</si>
  <si>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</si>
  <si>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</si>
  <si>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</si>
  <si>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</si>
  <si>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</si>
  <si>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</si>
  <si>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</si>
  <si>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</si>
  <si>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</si>
  <si>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</si>
  <si>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</si>
  <si>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</si>
  <si>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</si>
  <si>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</si>
  <si>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</si>
  <si>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</si>
  <si>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</si>
  <si>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</si>
  <si>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</si>
  <si>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</si>
  <si>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</si>
  <si>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</si>
  <si>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</si>
  <si>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</si>
  <si>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</si>
  <si>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</si>
  <si>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</si>
  <si>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</si>
  <si>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</si>
  <si>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</si>
  <si>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</si>
  <si>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</si>
  <si>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</si>
  <si>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</si>
  <si>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</si>
  <si>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</si>
  <si>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</si>
  <si>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</si>
  <si>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</si>
  <si>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</si>
  <si>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</si>
  <si>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</si>
  <si>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</si>
  <si>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</si>
  <si>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</si>
  <si>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</si>
  <si>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</si>
  <si>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</si>
  <si>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</si>
  <si>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</si>
  <si>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</si>
  <si>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</si>
  <si>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</si>
  <si>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</si>
  <si>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</si>
  <si>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</si>
  <si>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</si>
  <si>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</si>
  <si>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</si>
  <si>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</si>
  <si>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</si>
  <si>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</si>
  <si>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</si>
  <si>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</si>
  <si>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</si>
  <si>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</si>
  <si>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</si>
  <si>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</si>
  <si>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</si>
  <si>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</si>
  <si>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</si>
  <si>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</si>
  <si>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</si>
  <si>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</si>
  <si>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</si>
  <si>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</si>
  <si>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</si>
  <si>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</si>
  <si>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</si>
  <si>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</si>
  <si>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</si>
  <si>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</si>
  <si>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</si>
  <si>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</si>
  <si>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</si>
  <si>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</si>
  <si>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</si>
  <si>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</si>
  <si>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</si>
  <si>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</si>
  <si>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</si>
  <si>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</si>
  <si>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</si>
  <si>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</si>
  <si>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</si>
  <si>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</si>
  <si>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</si>
  <si>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</si>
  <si>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</si>
  <si>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</si>
  <si>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</si>
  <si>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</si>
  <si>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</si>
  <si>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</si>
  <si>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</si>
  <si>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</si>
  <si>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</si>
  <si>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</si>
  <si>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</si>
  <si>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</si>
  <si>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</si>
  <si>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</si>
  <si>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</si>
  <si>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</si>
  <si>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</si>
  <si>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</si>
  <si>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</si>
  <si>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</si>
  <si>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</si>
  <si>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</si>
  <si>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</si>
  <si>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</si>
  <si>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</si>
  <si>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</si>
  <si>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</si>
  <si>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</si>
  <si>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</si>
  <si>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</si>
  <si>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</si>
  <si>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</si>
  <si>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</si>
  <si>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</si>
  <si>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</si>
  <si>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</si>
  <si>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</si>
  <si>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</si>
  <si>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</si>
  <si>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</si>
  <si>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</si>
  <si>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</si>
  <si>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</si>
  <si>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</si>
  <si>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</si>
  <si>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</si>
  <si>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</si>
  <si>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</si>
  <si>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</si>
  <si>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</si>
  <si>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</si>
  <si>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</si>
  <si>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</si>
  <si>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</si>
  <si>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</si>
  <si>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</si>
  <si>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</si>
  <si>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</si>
  <si>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</si>
  <si>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</si>
  <si>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</si>
  <si>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</si>
  <si>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</si>
  <si>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</si>
  <si>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</si>
  <si>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</si>
  <si>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</si>
  <si>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</si>
  <si>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</si>
  <si>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</si>
  <si>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</si>
  <si>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</si>
  <si>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</si>
  <si>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</si>
  <si>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</si>
  <si>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</si>
  <si>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</si>
  <si>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</si>
  <si>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</si>
  <si>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</si>
  <si>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</si>
  <si>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</si>
  <si>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</si>
  <si>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</si>
  <si>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</si>
  <si>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</si>
  <si>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</si>
  <si>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</si>
  <si>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</si>
  <si>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</si>
  <si>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</si>
  <si>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</si>
  <si>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</si>
  <si>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</si>
  <si>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</si>
  <si>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</si>
  <si>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</si>
  <si>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</si>
  <si>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</si>
  <si>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</si>
  <si>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</si>
  <si>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</si>
  <si>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</si>
  <si>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</si>
  <si>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</si>
  <si>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</si>
  <si>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</si>
  <si>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</si>
  <si>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</si>
  <si>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</si>
  <si>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</si>
  <si>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</si>
  <si>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</si>
  <si>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</si>
  <si>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</si>
  <si>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</si>
  <si>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</si>
  <si>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</si>
  <si>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</si>
  <si>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</si>
  <si>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</si>
  <si>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</si>
  <si>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</si>
  <si>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</si>
  <si>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</si>
  <si>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</si>
  <si>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</si>
  <si>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</si>
  <si>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</si>
  <si>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</si>
  <si>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</si>
  <si>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</si>
  <si>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</si>
  <si>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</si>
  <si>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</si>
  <si>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</si>
  <si>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</si>
  <si>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</si>
  <si>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</si>
  <si>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</si>
  <si>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</si>
  <si>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</si>
  <si>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</si>
  <si>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</si>
  <si>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</si>
  <si>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</si>
  <si>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</si>
  <si>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</si>
  <si>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</si>
  <si>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</si>
  <si>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</si>
  <si>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</si>
  <si>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</si>
  <si>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</si>
  <si>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</si>
  <si>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</si>
  <si>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</si>
  <si>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</si>
  <si>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</si>
  <si>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</si>
  <si>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</si>
  <si>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</si>
  <si>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</si>
  <si>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</si>
  <si>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</si>
  <si>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</si>
  <si>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</si>
  <si>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</si>
  <si>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</si>
  <si>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</si>
  <si>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</si>
  <si>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</si>
  <si>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</si>
  <si>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</si>
  <si>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</si>
  <si>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</si>
  <si>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</si>
  <si>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</si>
  <si>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</si>
  <si>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</si>
  <si>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</si>
  <si>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</si>
  <si>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</si>
  <si>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</si>
  <si>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</si>
  <si>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</si>
  <si>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</si>
  <si>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</si>
  <si>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</si>
  <si>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</si>
  <si>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</si>
  <si>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</si>
  <si>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</si>
  <si>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</si>
  <si>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</si>
  <si>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</si>
  <si>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</si>
  <si>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</si>
  <si>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</si>
  <si>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</si>
  <si>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</si>
  <si>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</si>
  <si>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</si>
  <si>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</si>
  <si>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</si>
  <si>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</si>
  <si>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</si>
  <si>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</si>
  <si>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</si>
  <si>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</si>
  <si>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</si>
  <si>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</si>
  <si>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</si>
  <si>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</si>
  <si>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</si>
  <si>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</si>
  <si>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</si>
  <si>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</si>
  <si>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</si>
  <si>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</si>
  <si>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</si>
  <si>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</si>
  <si>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</si>
  <si>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</si>
  <si>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</si>
  <si>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</si>
  <si>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</si>
  <si>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</si>
  <si>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</si>
  <si>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</si>
  <si>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</si>
  <si>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</si>
  <si>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</si>
  <si>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</si>
  <si>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</si>
  <si>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</si>
  <si>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</si>
  <si>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</si>
  <si>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</si>
  <si>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</si>
  <si>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</si>
  <si>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</si>
  <si>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</si>
  <si>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</si>
  <si>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</si>
  <si>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</si>
  <si>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</si>
  <si>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</si>
  <si>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</si>
  <si>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</si>
  <si>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</si>
  <si>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</si>
  <si>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</si>
  <si>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</si>
  <si>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</si>
  <si>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</si>
  <si>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</si>
  <si>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</si>
  <si>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</si>
  <si>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</si>
  <si>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</si>
  <si>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</si>
  <si>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</si>
  <si>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</si>
  <si>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</si>
  <si>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</si>
  <si>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</si>
  <si>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</si>
  <si>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</si>
  <si>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</si>
  <si>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</si>
  <si>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</si>
  <si>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</si>
  <si>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</si>
  <si>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</si>
  <si>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</si>
  <si>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</si>
  <si>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</si>
  <si>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</si>
  <si>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</si>
  <si>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</si>
  <si>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</si>
  <si>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</si>
  <si>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</si>
  <si>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</si>
  <si>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</si>
  <si>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</si>
  <si>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</si>
  <si>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</si>
  <si>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</si>
  <si>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</si>
  <si>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</si>
  <si>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</si>
  <si>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</si>
  <si>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</si>
  <si>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</si>
  <si>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</si>
  <si>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</si>
  <si>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</si>
  <si>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</si>
  <si>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</si>
  <si>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</si>
  <si>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</si>
  <si>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</si>
  <si>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</si>
  <si>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</si>
  <si>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</si>
  <si>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</si>
  <si>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</si>
  <si>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</si>
  <si>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</si>
  <si>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</si>
  <si>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</si>
  <si>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</si>
  <si>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</si>
  <si>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</si>
  <si>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</si>
  <si>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</si>
  <si>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</si>
  <si>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</si>
  <si>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</si>
  <si>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</si>
  <si>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</si>
  <si>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</si>
  <si>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</si>
  <si>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</si>
  <si>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</si>
  <si>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</si>
  <si>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</si>
  <si>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</si>
  <si>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</si>
  <si>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</si>
  <si>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</si>
  <si>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</si>
  <si>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</si>
  <si>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</si>
  <si>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</si>
  <si>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</si>
  <si>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</si>
  <si>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</si>
  <si>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</si>
  <si>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</si>
  <si>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</si>
  <si>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</si>
  <si>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</si>
  <si>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</si>
  <si>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</si>
  <si>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</si>
  <si>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</si>
  <si>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</si>
  <si>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</si>
  <si>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</si>
  <si>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</si>
  <si>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</si>
  <si>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</si>
  <si>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</si>
  <si>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</si>
  <si>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</si>
  <si>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</si>
  <si>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</si>
  <si>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</si>
  <si>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</si>
  <si>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</si>
  <si>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</si>
  <si>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</si>
  <si>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</si>
  <si>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</si>
  <si>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</si>
  <si>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</si>
  <si>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</si>
  <si>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</si>
  <si>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</si>
  <si>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</si>
  <si>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</si>
  <si>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</si>
  <si>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</si>
  <si>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</si>
  <si>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</si>
  <si>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</si>
  <si>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</si>
  <si>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</si>
  <si>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</si>
  <si>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</si>
  <si>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</si>
  <si>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</si>
  <si>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</si>
  <si>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</si>
  <si>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</si>
  <si>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</si>
  <si>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</si>
  <si>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</si>
  <si>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</si>
  <si>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</si>
  <si>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</si>
  <si>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</si>
  <si>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</si>
  <si>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</si>
  <si>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</si>
  <si>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</si>
  <si>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</si>
  <si>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</si>
  <si>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</si>
  <si>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</si>
  <si>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</si>
  <si>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</si>
  <si>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</si>
  <si>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</si>
  <si>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</si>
  <si>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</si>
  <si>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</si>
  <si>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</si>
  <si>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</si>
  <si>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</si>
  <si>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</si>
  <si>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</si>
  <si>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</si>
  <si>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</si>
  <si>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</si>
  <si>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</si>
  <si>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</si>
  <si>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</si>
  <si>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</si>
  <si>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</si>
  <si>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</si>
  <si>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</si>
  <si>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</si>
  <si>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</si>
  <si>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</si>
  <si>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</si>
  <si>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</si>
  <si>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</si>
  <si>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</si>
  <si>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</si>
  <si>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</si>
  <si>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</si>
  <si>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</si>
  <si>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</si>
  <si>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</si>
  <si>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</si>
  <si>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</si>
  <si>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</si>
  <si>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</si>
  <si>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</si>
  <si>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</si>
  <si>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</si>
  <si>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</si>
  <si>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</si>
  <si>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</si>
  <si>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</si>
  <si>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</si>
  <si>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</si>
  <si>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</si>
  <si>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</si>
  <si>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</si>
  <si>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</si>
  <si>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</si>
  <si>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</si>
  <si>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</si>
  <si>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</si>
  <si>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</si>
  <si>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</si>
  <si>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</si>
  <si>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</si>
  <si>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</si>
  <si>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</si>
  <si>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</si>
  <si>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</si>
  <si>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</si>
  <si>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</si>
  <si>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</si>
  <si>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</si>
  <si>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</si>
  <si>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</si>
  <si>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</si>
  <si>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</si>
  <si>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</si>
  <si>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</si>
  <si>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</si>
  <si>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</si>
  <si>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</si>
  <si>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</si>
  <si>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</si>
  <si>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</si>
  <si>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</si>
  <si>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</si>
  <si>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</si>
  <si>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</si>
  <si>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</si>
  <si>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</si>
  <si>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</si>
  <si>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</si>
  <si>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</si>
  <si>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</si>
  <si>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</si>
  <si>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</si>
  <si>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</si>
  <si>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</si>
  <si>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</si>
  <si>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</si>
  <si>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</si>
  <si>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</si>
  <si>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</si>
  <si>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</si>
  <si>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</si>
  <si>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</si>
  <si>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</si>
  <si>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</si>
  <si>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</si>
  <si>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</si>
  <si>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</si>
  <si>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</si>
  <si>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</si>
  <si>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</si>
  <si>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</si>
  <si>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</si>
  <si>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</si>
  <si>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</si>
  <si>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</si>
  <si>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</si>
  <si>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</si>
  <si>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</si>
  <si>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</si>
  <si>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</si>
  <si>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</si>
  <si>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</si>
  <si>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</si>
  <si>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</si>
  <si>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</si>
  <si>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</si>
  <si>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</si>
  <si>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</si>
  <si>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</si>
  <si>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</si>
  <si>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</si>
  <si>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</si>
  <si>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</si>
  <si>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</si>
  <si>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</si>
  <si>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</si>
  <si>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</si>
  <si>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</si>
  <si>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</si>
  <si>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</si>
  <si>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</si>
  <si>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</si>
  <si>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</si>
  <si>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</si>
  <si>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</si>
  <si>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</si>
  <si>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</si>
  <si>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</si>
  <si>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</si>
  <si>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</si>
  <si>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</si>
  <si>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</si>
  <si>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</si>
  <si>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</si>
  <si>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</si>
  <si>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</si>
  <si>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</si>
  <si>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</si>
  <si>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</si>
  <si>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</si>
  <si>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</si>
  <si>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</si>
  <si>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</si>
  <si>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</si>
  <si>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</si>
  <si>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</si>
  <si>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</si>
  <si>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</si>
  <si>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</si>
  <si>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</si>
  <si>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</si>
  <si>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</si>
  <si>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</si>
  <si>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</si>
  <si>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</si>
  <si>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</si>
  <si>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</si>
  <si>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</si>
  <si>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</si>
  <si>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</si>
  <si>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</si>
  <si>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</si>
  <si>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</si>
  <si>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</si>
  <si>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</si>
  <si>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</si>
  <si>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</si>
  <si>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</si>
  <si>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</si>
  <si>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</si>
  <si>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</si>
  <si>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</si>
  <si>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</si>
  <si>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</si>
  <si>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</si>
  <si>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</si>
  <si>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</si>
  <si>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</si>
  <si>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</si>
  <si>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</si>
  <si>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</si>
  <si>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</si>
  <si>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</si>
  <si>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</si>
  <si>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</si>
  <si>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</si>
  <si>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</si>
  <si>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</si>
  <si>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</si>
  <si>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</si>
  <si>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</si>
  <si>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</si>
  <si>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</si>
  <si>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</si>
  <si>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</si>
  <si>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</si>
  <si>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</si>
  <si>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</si>
  <si>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</si>
  <si>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</si>
  <si>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</si>
  <si>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</si>
  <si>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</si>
  <si>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</si>
  <si>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</si>
  <si>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</si>
  <si>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</si>
  <si>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</si>
  <si>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</si>
  <si>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</si>
  <si>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</si>
  <si>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</si>
  <si>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</si>
  <si>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</si>
  <si>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</si>
  <si>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</si>
  <si>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</si>
  <si>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</si>
  <si>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</si>
  <si>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</si>
  <si>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</si>
  <si>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</si>
  <si>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</si>
  <si>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</si>
  <si>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</si>
  <si>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</si>
  <si>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</si>
  <si>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</si>
  <si>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</si>
  <si>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</si>
  <si>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</si>
  <si>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</si>
  <si>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</si>
  <si>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</si>
  <si>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</si>
  <si>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</si>
  <si>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</si>
  <si>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</si>
  <si>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</si>
  <si>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</si>
  <si>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</si>
  <si>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</si>
  <si>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</si>
  <si>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</si>
  <si>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</si>
  <si>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</si>
  <si>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</si>
  <si>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</si>
  <si>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</si>
  <si>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</si>
  <si>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</si>
  <si>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</si>
  <si>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</si>
  <si>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</si>
  <si>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</si>
  <si>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</si>
  <si>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</si>
  <si>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</si>
  <si>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</si>
  <si>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</si>
  <si>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</si>
  <si>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</si>
  <si>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</si>
  <si>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</si>
  <si>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</si>
  <si>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</si>
  <si>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</si>
  <si>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</si>
  <si>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</si>
  <si>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</si>
  <si>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</si>
  <si>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</si>
  <si>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</si>
  <si>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</si>
  <si>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</si>
  <si>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</si>
  <si>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</si>
  <si>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</si>
  <si>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</si>
  <si>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</si>
  <si>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</si>
  <si>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</si>
  <si>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</si>
  <si>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</si>
  <si>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</si>
  <si>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</si>
  <si>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</si>
  <si>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</si>
  <si>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</si>
  <si>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</si>
  <si>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</si>
  <si>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</si>
  <si>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</si>
  <si>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</si>
  <si>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</si>
  <si>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</si>
  <si>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</si>
  <si>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</si>
  <si>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</si>
  <si>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</si>
  <si>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</si>
  <si>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</si>
  <si>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</si>
  <si>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</si>
  <si>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</si>
  <si>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</si>
  <si>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</si>
  <si>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</si>
  <si>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</si>
  <si>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</si>
  <si>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</si>
  <si>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</si>
  <si>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</si>
  <si>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</si>
  <si>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</si>
  <si>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</si>
  <si>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</si>
  <si>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</si>
  <si>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</si>
  <si>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</si>
  <si>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</si>
  <si>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</si>
  <si>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</si>
  <si>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</si>
  <si>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</si>
  <si>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</si>
  <si>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</si>
  <si>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</si>
  <si>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</si>
  <si>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</si>
  <si>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</si>
  <si>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</si>
  <si>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</si>
  <si>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</si>
  <si>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</si>
  <si>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</si>
  <si>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</si>
  <si>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</si>
  <si>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</si>
  <si>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</si>
  <si>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</si>
  <si>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</si>
  <si>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</si>
  <si>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</si>
  <si>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</si>
  <si>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</si>
  <si>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</si>
  <si>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</si>
  <si>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</si>
  <si>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</si>
  <si>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</si>
  <si>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</si>
  <si>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</si>
  <si>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</si>
  <si>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</si>
  <si>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</si>
  <si>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</si>
  <si>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</si>
  <si>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</si>
  <si>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</si>
  <si>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</si>
  <si>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</si>
  <si>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</si>
  <si>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</si>
  <si>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</si>
  <si>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</si>
  <si>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</si>
  <si>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</si>
  <si>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</si>
  <si>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</si>
  <si>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</si>
  <si>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</si>
  <si>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</si>
  <si>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</si>
  <si>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</si>
  <si>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</si>
  <si>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</si>
  <si>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</si>
  <si>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</si>
  <si>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</si>
  <si>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</si>
  <si>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</si>
  <si>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</si>
  <si>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</si>
  <si>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</si>
  <si>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</si>
  <si>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</si>
  <si>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</si>
  <si>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</si>
  <si>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</si>
  <si>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</si>
  <si>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</si>
  <si>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</si>
  <si>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</si>
  <si>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</si>
  <si>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</si>
  <si>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</si>
  <si>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</si>
  <si>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</si>
  <si>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</si>
  <si>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</si>
  <si>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</si>
  <si>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</si>
  <si>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</si>
  <si>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</si>
  <si>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</si>
  <si>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</si>
  <si>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</si>
  <si>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</si>
  <si>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</si>
  <si>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</si>
  <si>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</si>
  <si>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</si>
  <si>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</si>
  <si>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</si>
  <si>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</si>
  <si>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</si>
  <si>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</si>
  <si>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</si>
  <si>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</si>
  <si>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</si>
  <si>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</si>
  <si>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</si>
  <si>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</si>
  <si>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</si>
  <si>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</si>
  <si>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</si>
  <si>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</si>
  <si>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</si>
  <si>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</si>
  <si>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</si>
  <si>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</si>
  <si>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</si>
  <si>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</si>
  <si>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</si>
  <si>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</si>
  <si>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</si>
  <si>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</si>
  <si>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</si>
  <si>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</si>
  <si>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</si>
  <si>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</si>
  <si>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</si>
  <si>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</si>
  <si>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</si>
  <si>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</si>
  <si>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</si>
  <si>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</si>
  <si>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</si>
  <si>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</si>
  <si>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</si>
  <si>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</si>
  <si>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</si>
  <si>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</si>
  <si>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</si>
  <si>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</si>
  <si>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</si>
  <si>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</si>
  <si>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</si>
  <si>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</si>
  <si>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</si>
  <si>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</si>
  <si>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</si>
  <si>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</si>
  <si>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</si>
  <si>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</si>
  <si>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</si>
  <si>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</si>
  <si>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</si>
  <si>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</si>
  <si>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</si>
  <si>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</si>
  <si>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</si>
  <si>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</si>
  <si>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</si>
  <si>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</si>
  <si>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</si>
  <si>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</si>
  <si>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</si>
  <si>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</si>
  <si>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</si>
  <si>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</si>
  <si>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</si>
  <si>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</si>
  <si>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</si>
  <si>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</si>
  <si>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</si>
  <si>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</si>
  <si>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</si>
  <si>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</si>
  <si>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</si>
  <si>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</si>
  <si>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</si>
  <si>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</si>
  <si>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</si>
  <si>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</si>
  <si>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</si>
  <si>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</si>
  <si>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</si>
  <si>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</si>
  <si>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</si>
  <si>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</si>
  <si>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</si>
  <si>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</si>
  <si>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</si>
  <si>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</si>
  <si>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</si>
  <si>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</si>
  <si>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</si>
  <si>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</si>
  <si>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</si>
  <si>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</si>
  <si>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</si>
  <si>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</si>
  <si>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</si>
  <si>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</si>
  <si>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</si>
  <si>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</si>
  <si>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</si>
  <si>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</si>
  <si>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</si>
  <si>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</si>
  <si>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</si>
  <si>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</si>
  <si>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</si>
  <si>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</si>
  <si>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</si>
  <si>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</si>
  <si>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</si>
  <si>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</si>
  <si>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</si>
  <si>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</si>
  <si>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</si>
  <si>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</si>
  <si>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</si>
  <si>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</si>
  <si>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</si>
  <si>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</si>
  <si>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</si>
  <si>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</si>
  <si>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</si>
  <si>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</si>
  <si>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</si>
  <si>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</si>
  <si>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</si>
  <si>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</si>
  <si>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</si>
  <si>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</si>
  <si>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</si>
  <si>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</si>
  <si>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</si>
  <si>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</si>
  <si>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</si>
  <si>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</si>
  <si>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</si>
  <si>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</si>
  <si>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</si>
  <si>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</si>
  <si>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</si>
  <si>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</si>
  <si>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</si>
  <si>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</si>
  <si>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</si>
  <si>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</si>
  <si>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</si>
  <si>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</si>
  <si>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</si>
  <si>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</si>
  <si>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</si>
  <si>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</si>
  <si>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</si>
  <si>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</si>
  <si>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</si>
  <si>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</si>
  <si>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</si>
  <si>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</si>
  <si>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</si>
  <si>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</si>
  <si>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</si>
  <si>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</si>
  <si>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</si>
  <si>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</si>
  <si>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</si>
  <si>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</si>
  <si>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</si>
  <si>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</si>
  <si>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</si>
  <si>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</si>
  <si>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</si>
  <si>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</si>
  <si>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</si>
  <si>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</si>
  <si>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</si>
  <si>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</si>
  <si>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</si>
  <si>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</si>
  <si>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</si>
  <si>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</si>
  <si>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</si>
  <si>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</si>
  <si>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</si>
  <si>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</si>
  <si>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</si>
  <si>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</si>
  <si>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</si>
  <si>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</si>
  <si>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</si>
  <si>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</si>
  <si>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</si>
  <si>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</si>
  <si>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</si>
  <si>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</si>
  <si>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</si>
  <si>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</si>
  <si>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</si>
  <si>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</si>
  <si>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</si>
  <si>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</si>
  <si>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</si>
  <si>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</si>
  <si>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</si>
  <si>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</si>
  <si>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</si>
  <si>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</si>
  <si>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</si>
  <si>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</si>
  <si>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</si>
  <si>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</si>
  <si>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</si>
  <si>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</si>
  <si>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</si>
  <si>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</si>
  <si>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</si>
  <si>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</si>
  <si>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</si>
  <si>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</si>
  <si>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</si>
  <si>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</si>
  <si>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</si>
  <si>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</si>
  <si>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</si>
  <si>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</si>
  <si>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</si>
  <si>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</si>
  <si>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</si>
  <si>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</si>
  <si>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</si>
  <si>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</si>
  <si>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</si>
  <si>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</si>
  <si>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</si>
  <si>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</si>
  <si>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</si>
  <si>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</si>
  <si>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</si>
  <si>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</si>
  <si>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</si>
  <si>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</si>
  <si>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</si>
  <si>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</si>
  <si>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</si>
  <si>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</si>
  <si>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</si>
  <si>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</si>
  <si>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</si>
  <si>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</si>
  <si>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</si>
  <si>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</si>
  <si>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</si>
  <si>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</si>
  <si>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</si>
  <si>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</si>
  <si>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</si>
  <si>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</si>
  <si>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</si>
  <si>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</si>
  <si>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</si>
  <si>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</si>
  <si>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</si>
  <si>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</si>
  <si>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</si>
  <si>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</si>
  <si>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</si>
  <si>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</si>
  <si>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</si>
  <si>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</si>
  <si>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</si>
  <si>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</si>
  <si>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</si>
  <si>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</si>
  <si>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</si>
  <si>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</si>
  <si>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</si>
  <si>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</si>
  <si>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</si>
  <si>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</si>
  <si>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</si>
  <si>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</si>
  <si>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</si>
  <si>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</si>
  <si>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</si>
  <si>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</si>
  <si>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</si>
  <si>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</si>
  <si>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</si>
  <si>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</si>
  <si>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</si>
  <si>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</si>
  <si>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</si>
  <si>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</si>
  <si>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</si>
  <si>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</si>
  <si>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</si>
  <si>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</si>
  <si>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</si>
  <si>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</si>
  <si>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</si>
  <si>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</si>
  <si>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</si>
  <si>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</si>
  <si>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</si>
  <si>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</si>
  <si>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</si>
  <si>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</si>
  <si>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</si>
  <si>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</si>
  <si>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</si>
  <si>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</si>
  <si>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</si>
  <si>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</si>
  <si>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</si>
  <si>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</si>
  <si>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</si>
  <si>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</si>
  <si>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</si>
  <si>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</si>
  <si>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</si>
  <si>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</si>
  <si>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</si>
  <si>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</si>
  <si>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</si>
  <si>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</si>
  <si>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</si>
  <si>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</si>
  <si>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</si>
  <si>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</si>
  <si>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</si>
  <si>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</si>
  <si>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</si>
  <si>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</si>
  <si>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</si>
  <si>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</si>
  <si>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</si>
  <si>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</si>
  <si>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</si>
  <si>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</si>
  <si>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</si>
  <si>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</si>
  <si>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</si>
  <si>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</si>
  <si>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</si>
  <si>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</si>
  <si>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</si>
  <si>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</si>
  <si>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</si>
  <si>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</si>
  <si>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</si>
  <si>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</si>
  <si>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</si>
  <si>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</si>
  <si>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</si>
  <si>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</si>
  <si>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</si>
  <si>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</si>
  <si>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</si>
  <si>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</si>
  <si>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</si>
  <si>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</si>
  <si>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</si>
  <si>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</si>
  <si>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</si>
  <si>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</si>
  <si>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</si>
  <si>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</si>
  <si>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</si>
  <si>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</si>
  <si>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</si>
  <si>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</si>
  <si>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</si>
  <si>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</si>
  <si>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</si>
  <si>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</si>
  <si>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</si>
  <si>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</si>
  <si>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</si>
  <si>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</si>
  <si>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</si>
  <si>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</si>
  <si>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</si>
  <si>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</si>
  <si>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</si>
  <si>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</si>
  <si>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</si>
  <si>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</si>
  <si>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</si>
  <si>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</si>
  <si>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</si>
  <si>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</si>
  <si>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</si>
  <si>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</si>
  <si>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</si>
  <si>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</si>
  <si>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</si>
  <si>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</si>
  <si>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</si>
  <si>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</si>
  <si>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</si>
  <si>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</si>
  <si>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</si>
  <si>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</si>
  <si>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</si>
  <si>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</si>
  <si>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</si>
  <si>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</si>
  <si>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</si>
  <si>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</si>
  <si>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</si>
  <si>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</si>
  <si>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</si>
  <si>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</si>
  <si>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</si>
  <si>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</si>
  <si>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</si>
  <si>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</si>
  <si>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</si>
  <si>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</si>
  <si>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</si>
  <si>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</si>
  <si>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</si>
  <si>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</si>
  <si>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</si>
  <si>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</si>
  <si>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</si>
  <si>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</si>
  <si>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</si>
  <si>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</si>
  <si>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</si>
  <si>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</si>
  <si>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</si>
  <si>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</si>
  <si>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</si>
  <si>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</si>
  <si>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</si>
  <si>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</si>
  <si>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</si>
  <si>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</si>
  <si>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</si>
  <si>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</si>
  <si>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</si>
  <si>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</si>
  <si>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</si>
  <si>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</si>
  <si>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</si>
  <si>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</si>
  <si>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</si>
  <si>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</si>
  <si>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</si>
  <si>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</si>
  <si>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</si>
  <si>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</si>
  <si>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</si>
  <si>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</si>
  <si>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</si>
  <si>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</si>
  <si>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</si>
  <si>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</si>
  <si>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</si>
  <si>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</si>
  <si>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</si>
  <si>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</si>
  <si>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</si>
  <si>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</si>
  <si>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</si>
  <si>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</si>
  <si>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</si>
  <si>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</si>
  <si>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</si>
  <si>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</si>
  <si>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</si>
  <si>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</si>
  <si>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</si>
  <si>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</si>
  <si>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</si>
  <si>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</si>
  <si>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</si>
  <si>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</si>
  <si>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</si>
  <si>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</si>
  <si>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</si>
  <si>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</si>
  <si>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</si>
  <si>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</si>
  <si>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</si>
  <si>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</si>
  <si>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</si>
  <si>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</si>
  <si>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</si>
  <si>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</si>
  <si>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</si>
  <si>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</si>
  <si>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</si>
  <si>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</si>
  <si>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</si>
  <si>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</si>
  <si>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</si>
  <si>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</si>
  <si>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</si>
  <si>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</si>
  <si>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</si>
  <si>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</si>
  <si>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</si>
  <si>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</si>
  <si>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</si>
  <si>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</si>
  <si>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</si>
  <si>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</si>
  <si>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</si>
  <si>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</si>
  <si>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</si>
  <si>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</si>
  <si>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</si>
  <si>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</si>
  <si>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</si>
  <si>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</si>
  <si>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</si>
  <si>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</si>
  <si>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</si>
  <si>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</si>
  <si>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</si>
  <si>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</si>
  <si>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</si>
  <si>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</si>
  <si>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</si>
  <si>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</si>
  <si>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</si>
  <si>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</si>
  <si>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</si>
  <si>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</si>
  <si>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</si>
  <si>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</si>
  <si>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</si>
  <si>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</si>
  <si>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</si>
  <si>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</si>
  <si>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</si>
  <si>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</si>
  <si>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</si>
  <si>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</si>
  <si>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</si>
  <si>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</si>
  <si>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</si>
  <si>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</si>
  <si>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</si>
  <si>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</si>
  <si>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</si>
  <si>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</si>
  <si>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</si>
  <si>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</si>
  <si>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</si>
  <si>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</si>
  <si>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</si>
  <si>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</si>
  <si>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</si>
  <si>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</si>
  <si>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</si>
  <si>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</si>
  <si>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</si>
  <si>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</si>
  <si>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</si>
  <si>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</si>
  <si>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</si>
  <si>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</si>
  <si>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</si>
  <si>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</si>
  <si>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</si>
  <si>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</si>
  <si>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</si>
  <si>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</si>
  <si>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</si>
  <si>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</si>
  <si>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</si>
  <si>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</si>
  <si>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</si>
  <si>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</si>
  <si>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</si>
  <si>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</si>
  <si>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</si>
  <si>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</si>
  <si>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</si>
  <si>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</si>
  <si>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</si>
  <si>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</si>
  <si>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</si>
  <si>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</si>
  <si>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</si>
  <si>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</si>
  <si>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</si>
  <si>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</si>
  <si>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</si>
  <si>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</si>
  <si>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</si>
  <si>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</si>
  <si>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</si>
  <si>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</si>
  <si>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</si>
  <si>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</si>
  <si>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</si>
  <si>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</si>
  <si>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</si>
  <si>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</si>
  <si>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</si>
  <si>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</si>
  <si>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</si>
  <si>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</si>
  <si>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</si>
  <si>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</si>
  <si>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</si>
  <si>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</si>
  <si>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</si>
  <si>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</si>
  <si>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</si>
  <si>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</si>
  <si>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</si>
  <si>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</si>
  <si>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</si>
  <si>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</si>
  <si>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</si>
  <si>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</si>
  <si>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</si>
  <si>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</si>
  <si>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</si>
  <si>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</si>
  <si>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</si>
  <si>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</si>
  <si>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</si>
  <si>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</si>
  <si>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</si>
  <si>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</si>
  <si>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</si>
  <si>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</si>
  <si>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</si>
  <si>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</si>
  <si>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</si>
  <si>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</si>
  <si>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</si>
  <si>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</si>
  <si>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</si>
  <si>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</si>
  <si>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</si>
  <si>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</si>
  <si>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</si>
  <si>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</si>
  <si>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</si>
  <si>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</si>
  <si>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</si>
  <si>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</si>
  <si>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</si>
  <si>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</si>
  <si>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</si>
  <si>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</si>
  <si>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</si>
  <si>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</si>
  <si>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</si>
  <si>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</si>
  <si>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</si>
  <si>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</si>
  <si>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</si>
  <si>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</si>
  <si>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</si>
  <si>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</si>
  <si>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</si>
  <si>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</si>
  <si>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</si>
  <si>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</si>
  <si>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</si>
  <si>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</si>
  <si>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</si>
  <si>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</si>
  <si>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</si>
  <si>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</si>
  <si>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</si>
  <si>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</si>
  <si>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</si>
  <si>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</si>
  <si>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</si>
  <si>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</si>
  <si>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</si>
  <si>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</si>
  <si>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</si>
  <si>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</si>
  <si>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</si>
  <si>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</si>
  <si>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</si>
  <si>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</si>
  <si>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</si>
  <si>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</si>
  <si>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</si>
  <si>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</si>
  <si>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</si>
  <si>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</si>
  <si>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</si>
  <si>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</si>
  <si>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</si>
  <si>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</si>
  <si>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</si>
  <si>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</si>
  <si>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</si>
  <si>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</si>
  <si>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</si>
  <si>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</si>
  <si>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</si>
  <si>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</si>
  <si>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</si>
  <si>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</si>
  <si>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</si>
  <si>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</si>
  <si>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</si>
  <si>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</si>
  <si>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</si>
  <si>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</si>
  <si>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</si>
  <si>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</si>
  <si>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</si>
  <si>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</si>
  <si>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</si>
  <si>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</si>
  <si>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</si>
  <si>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</si>
  <si>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</si>
  <si>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</si>
  <si>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</si>
  <si>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</si>
  <si>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</si>
  <si>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</si>
  <si>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</si>
  <si>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</si>
  <si>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</si>
  <si>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</si>
  <si>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</si>
  <si>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</si>
  <si>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</si>
  <si>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</si>
  <si>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</si>
  <si>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</si>
  <si>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</si>
  <si>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</si>
  <si>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</si>
  <si>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</si>
  <si>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</si>
  <si>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</si>
  <si>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</si>
  <si>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</si>
  <si>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</si>
  <si>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</si>
  <si>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</si>
  <si>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</si>
  <si>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</si>
  <si>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</si>
  <si>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</si>
  <si>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</si>
  <si>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</si>
  <si>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</si>
  <si>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</si>
  <si>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</si>
  <si>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</si>
  <si>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</si>
  <si>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</si>
  <si>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</si>
  <si>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</si>
  <si>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</si>
  <si>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</si>
  <si>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</si>
  <si>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</si>
  <si>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</si>
  <si>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</si>
  <si>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</si>
  <si>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</si>
  <si>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</si>
  <si>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</si>
  <si>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</si>
  <si>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</si>
  <si>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</si>
  <si>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</si>
  <si>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</si>
  <si>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</si>
  <si>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</si>
  <si>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</si>
  <si>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</si>
  <si>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</si>
  <si>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</si>
  <si>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</si>
  <si>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</si>
  <si>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</si>
  <si>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</si>
  <si>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</si>
  <si>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</si>
  <si>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</si>
  <si>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</si>
  <si>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</si>
  <si>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</si>
  <si>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</si>
  <si>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</si>
  <si>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</si>
  <si>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</si>
  <si>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</si>
  <si>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</si>
  <si>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</si>
  <si>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</si>
  <si>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</si>
  <si>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</si>
  <si>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</si>
  <si>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</si>
  <si>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</si>
  <si>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</si>
  <si>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</si>
  <si>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</si>
  <si>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</si>
  <si>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</si>
  <si>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</si>
  <si>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</si>
  <si>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</si>
  <si>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</si>
  <si>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</si>
  <si>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</si>
  <si>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</si>
  <si>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</si>
  <si>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</si>
  <si>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</si>
  <si>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</si>
  <si>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</si>
  <si>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</si>
  <si>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</si>
  <si>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</si>
  <si>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</si>
  <si>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</si>
  <si>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</si>
  <si>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</si>
  <si>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</si>
  <si>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</si>
  <si>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</si>
  <si>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</si>
  <si>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</si>
  <si>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</si>
  <si>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</si>
  <si>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</si>
  <si>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</si>
  <si>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</si>
  <si>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</si>
  <si>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</si>
  <si>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</si>
  <si>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</si>
  <si>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</si>
  <si>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</si>
  <si>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</si>
  <si>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</si>
  <si>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</si>
  <si>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</si>
  <si>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</si>
  <si>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</si>
  <si>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</si>
  <si>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</si>
  <si>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</si>
  <si>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</si>
  <si>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</si>
  <si>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</si>
  <si>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</si>
  <si>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</si>
  <si>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</si>
  <si>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</si>
  <si>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</si>
  <si>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</si>
  <si>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</si>
  <si>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</si>
  <si>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</si>
  <si>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</si>
  <si>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</si>
  <si>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</si>
  <si>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</si>
  <si>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</si>
  <si>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</si>
  <si>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</si>
  <si>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</si>
  <si>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</si>
  <si>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</si>
  <si>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</si>
  <si>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</si>
  <si>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</si>
  <si>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</si>
  <si>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</si>
  <si>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</si>
  <si>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</si>
  <si>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</si>
  <si>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</si>
  <si>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</si>
  <si>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</si>
  <si>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</si>
  <si>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</si>
  <si>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</si>
  <si>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</si>
  <si>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</si>
  <si>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</si>
  <si>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</si>
  <si>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</si>
  <si>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</si>
  <si>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</si>
  <si>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</si>
  <si>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</si>
  <si>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</si>
  <si>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</si>
  <si>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</si>
  <si>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</si>
  <si>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</si>
  <si>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</si>
  <si>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</si>
  <si>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</si>
  <si>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</si>
  <si>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</si>
  <si>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</si>
  <si>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</si>
  <si>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</si>
  <si>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</si>
  <si>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</si>
  <si>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</si>
  <si>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</si>
  <si>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</si>
  <si>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</si>
  <si>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</si>
  <si>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</si>
  <si>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</si>
  <si>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</si>
  <si>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</si>
  <si>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</si>
  <si>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</si>
  <si>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</si>
  <si>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</si>
  <si>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</si>
  <si>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</si>
  <si>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</si>
  <si>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</si>
  <si>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</si>
  <si>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</si>
  <si>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</si>
  <si>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</si>
  <si>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</si>
  <si>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</si>
  <si>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</si>
  <si>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</si>
  <si>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</si>
  <si>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</si>
  <si>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</si>
  <si>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</si>
  <si>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</si>
  <si>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</si>
  <si>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</si>
  <si>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</si>
  <si>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</si>
  <si>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</si>
  <si>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</si>
  <si>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</si>
  <si>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</si>
  <si>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</si>
  <si>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</si>
  <si>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</si>
  <si>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</si>
  <si>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</si>
  <si>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</si>
  <si>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</si>
  <si>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</si>
  <si>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</si>
  <si>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</si>
  <si>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</si>
  <si>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</si>
  <si>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</si>
  <si>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</si>
  <si>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</si>
  <si>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</si>
  <si>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</si>
  <si>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</si>
  <si>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</si>
  <si>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</si>
  <si>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</si>
  <si>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</si>
  <si>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</si>
  <si>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</si>
  <si>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</si>
  <si>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</si>
  <si>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</si>
  <si>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</si>
  <si>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</si>
  <si>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</si>
  <si>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</si>
  <si>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</si>
  <si>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</si>
  <si>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</si>
  <si>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</si>
  <si>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</si>
  <si>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</si>
  <si>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</si>
  <si>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</si>
  <si>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</si>
  <si>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</si>
  <si>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</si>
  <si>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</si>
  <si>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</si>
  <si>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</si>
  <si>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</si>
  <si>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</si>
  <si>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</si>
  <si>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</si>
  <si>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</si>
  <si>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</si>
  <si>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</si>
  <si>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</si>
  <si>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</si>
  <si>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</si>
  <si>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</si>
  <si>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</si>
  <si>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</si>
  <si>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</si>
  <si>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</si>
  <si>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</si>
  <si>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</si>
  <si>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</si>
  <si>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</si>
  <si>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</si>
  <si>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</si>
  <si>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</si>
  <si>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</si>
  <si>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</si>
  <si>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</si>
  <si>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</si>
  <si>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</si>
  <si>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</si>
  <si>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</si>
  <si>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</si>
  <si>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</si>
  <si>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</si>
  <si>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</si>
  <si>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</si>
  <si>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</si>
  <si>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</si>
  <si>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</si>
  <si>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</si>
  <si>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</si>
  <si>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</si>
  <si>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</si>
  <si>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</si>
  <si>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</si>
  <si>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</si>
  <si>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</si>
  <si>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</si>
  <si>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</si>
  <si>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</si>
  <si>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</si>
  <si>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</si>
  <si>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</si>
  <si>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</si>
  <si>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</si>
  <si>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</si>
  <si>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</si>
  <si>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</si>
  <si>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</si>
  <si>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</si>
  <si>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</si>
  <si>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</si>
  <si>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</si>
  <si>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</si>
  <si>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</si>
  <si>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</si>
  <si>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</si>
  <si>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</si>
  <si>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</si>
  <si>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</si>
  <si>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</si>
  <si>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</si>
  <si>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</si>
  <si>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</si>
  <si>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</si>
  <si>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</si>
  <si>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</si>
  <si>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</si>
  <si>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</si>
  <si>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</si>
  <si>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</si>
  <si>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</si>
  <si>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</si>
  <si>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</si>
  <si>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</si>
  <si>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</si>
  <si>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</si>
  <si>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</si>
  <si>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</si>
  <si>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</si>
  <si>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</si>
  <si>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</si>
  <si>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</si>
  <si>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</si>
  <si>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</si>
  <si>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</si>
  <si>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</si>
  <si>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</si>
  <si>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</si>
  <si>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</si>
  <si>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</si>
  <si>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</si>
  <si>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</si>
  <si>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</si>
  <si>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</si>
  <si>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</si>
  <si>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</si>
  <si>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</si>
  <si>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</si>
  <si>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</si>
  <si>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</si>
  <si>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</si>
  <si>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</si>
  <si>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</si>
  <si>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</si>
  <si>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</si>
  <si>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</si>
  <si>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</si>
  <si>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</si>
  <si>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</si>
  <si>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</si>
  <si>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</si>
  <si>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</si>
  <si>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</si>
  <si>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</si>
  <si>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</si>
  <si>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</si>
  <si>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</si>
  <si>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</si>
  <si>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</si>
  <si>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</si>
  <si>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</si>
  <si>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</si>
  <si>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</si>
  <si>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</si>
  <si>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</si>
  <si>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</si>
  <si>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</si>
  <si>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</si>
  <si>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</si>
  <si>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</si>
  <si>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</si>
  <si>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</si>
  <si>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</si>
  <si>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</si>
  <si>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</si>
  <si>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</si>
  <si>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</si>
  <si>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</si>
  <si>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</si>
  <si>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</si>
  <si>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</si>
  <si>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</si>
  <si>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</si>
  <si>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</si>
  <si>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</si>
  <si>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</si>
  <si>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</si>
  <si>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</si>
  <si>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</si>
  <si>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</si>
  <si>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</si>
  <si>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</si>
  <si>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</si>
  <si>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</si>
  <si>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</si>
  <si>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</si>
  <si>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</si>
  <si>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</si>
  <si>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</si>
  <si>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</si>
  <si>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</si>
  <si>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</si>
  <si>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</si>
  <si>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</si>
  <si>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</si>
  <si>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</si>
  <si>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</si>
  <si>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</si>
  <si>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</si>
  <si>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</si>
  <si>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</si>
  <si>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</si>
  <si>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</si>
  <si>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</si>
  <si>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</si>
  <si>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</si>
  <si>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</si>
  <si>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</si>
  <si>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</si>
  <si>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</si>
  <si>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</si>
  <si>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</si>
  <si>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</si>
  <si>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</si>
  <si>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</si>
  <si>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</si>
  <si>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</si>
  <si>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</si>
  <si>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</si>
  <si>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</si>
  <si>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</si>
  <si>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</si>
  <si>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</si>
  <si>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</si>
  <si>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</si>
  <si>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</si>
  <si>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</si>
  <si>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</si>
  <si>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</si>
  <si>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</si>
  <si>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</si>
  <si>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</si>
  <si>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</si>
  <si>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</si>
  <si>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</si>
  <si>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</si>
  <si>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</si>
  <si>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</si>
  <si>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</si>
  <si>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</si>
  <si>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</si>
  <si>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</si>
  <si>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</si>
  <si>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</si>
  <si>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</si>
  <si>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</si>
  <si>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</si>
  <si>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</si>
  <si>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</si>
  <si>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</si>
  <si>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</si>
  <si>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</si>
  <si>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</si>
  <si>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</si>
  <si>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</si>
  <si>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</si>
  <si>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</si>
  <si>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</si>
  <si>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</si>
  <si>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</si>
  <si>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</si>
  <si>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</si>
  <si>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</si>
  <si>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</si>
  <si>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</si>
  <si>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</si>
  <si>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</si>
  <si>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</si>
  <si>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</si>
  <si>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</si>
  <si>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</si>
  <si>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</si>
  <si>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</si>
  <si>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</si>
  <si>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</si>
  <si>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</si>
  <si>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</si>
  <si>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</si>
  <si>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</si>
  <si>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</si>
  <si>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</si>
  <si>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</si>
  <si>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</si>
  <si>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</si>
  <si>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</si>
  <si>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</si>
  <si>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</si>
  <si>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</si>
  <si>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</si>
  <si>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</si>
  <si>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</si>
  <si>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</si>
  <si>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</si>
  <si>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</si>
  <si>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</si>
  <si>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</si>
  <si>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</si>
  <si>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</si>
  <si>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</si>
  <si>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</si>
  <si>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</si>
  <si>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</si>
  <si>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</si>
  <si>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</si>
  <si>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</si>
  <si>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</si>
  <si>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</si>
  <si>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</si>
  <si>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</si>
  <si>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</si>
  <si>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</si>
  <si>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</si>
  <si>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</si>
  <si>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</si>
  <si>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</si>
  <si>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</si>
  <si>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</si>
  <si>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</si>
  <si>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</si>
  <si>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</si>
  <si>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</si>
  <si>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</si>
  <si>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</si>
  <si>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</si>
  <si>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</si>
  <si>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</si>
  <si>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</si>
  <si>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</si>
  <si>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</si>
  <si>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</si>
  <si>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</si>
  <si>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</si>
  <si>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</si>
  <si>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</si>
  <si>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</si>
  <si>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</si>
  <si>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</si>
  <si>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</si>
  <si>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</si>
  <si>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</si>
  <si>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</si>
  <si>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</si>
  <si>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</si>
  <si>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</si>
  <si>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</si>
  <si>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</si>
  <si>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</si>
  <si>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</si>
  <si>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</si>
  <si>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</si>
  <si>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</si>
  <si>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</si>
  <si>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</si>
  <si>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</si>
  <si>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</si>
  <si>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</si>
  <si>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</si>
  <si>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</si>
  <si>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</si>
  <si>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</si>
  <si>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</si>
  <si>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</si>
  <si>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</si>
  <si>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</si>
  <si>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</si>
  <si>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</si>
  <si>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</si>
  <si>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</si>
  <si>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</si>
  <si>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</si>
  <si>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</si>
  <si>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</si>
  <si>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</si>
  <si>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</si>
  <si>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</si>
  <si>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</si>
  <si>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</si>
  <si>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</si>
  <si>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</si>
  <si>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</si>
  <si>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</si>
  <si>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</si>
  <si>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</si>
  <si>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</si>
  <si>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</si>
  <si>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</si>
  <si>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</si>
  <si>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</si>
  <si>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</si>
  <si>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</si>
  <si>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</si>
  <si>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</si>
  <si>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</si>
  <si>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</si>
  <si>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</si>
  <si>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</si>
  <si>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</si>
  <si>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</si>
  <si>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</si>
  <si>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</si>
  <si>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</si>
  <si>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</si>
  <si>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</si>
  <si>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</si>
  <si>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</si>
  <si>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</si>
  <si>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</si>
  <si>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</si>
  <si>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</si>
  <si>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</si>
  <si>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</si>
  <si>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</si>
  <si>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</si>
  <si>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</si>
  <si>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</si>
  <si>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</si>
  <si>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</si>
  <si>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</si>
  <si>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</si>
  <si>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</si>
  <si>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</si>
  <si>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</si>
  <si>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</si>
  <si>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</si>
  <si>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</si>
  <si>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</si>
  <si>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</si>
  <si>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</si>
  <si>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</si>
  <si>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</si>
  <si>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</si>
  <si>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</si>
  <si>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</si>
  <si>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</si>
  <si>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</si>
  <si>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</si>
  <si>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</si>
  <si>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</si>
  <si>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</si>
  <si>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</si>
  <si>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</si>
  <si>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</si>
  <si>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</si>
  <si>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</si>
  <si>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</si>
  <si>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</si>
  <si>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</si>
  <si>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</si>
  <si>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</si>
  <si>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</si>
  <si>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</si>
  <si>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</si>
  <si>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</si>
  <si>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</si>
  <si>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</si>
  <si>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</si>
  <si>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</si>
  <si>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</si>
  <si>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</si>
  <si>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</si>
  <si>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</si>
  <si>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</si>
  <si>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</si>
  <si>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</si>
  <si>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</si>
  <si>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</si>
  <si>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</si>
  <si>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</si>
  <si>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</si>
  <si>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</si>
  <si>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</si>
  <si>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</si>
  <si>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</si>
  <si>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</si>
  <si>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</si>
  <si>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</si>
  <si>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</si>
  <si>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</si>
  <si>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</si>
  <si>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</si>
  <si>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</si>
  <si>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</si>
  <si>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</si>
  <si>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</si>
  <si>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</si>
  <si>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</si>
  <si>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</si>
  <si>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</si>
  <si>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</si>
  <si>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</si>
  <si>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</si>
  <si>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</si>
  <si>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</si>
  <si>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</si>
  <si>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</si>
  <si>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</si>
  <si>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</si>
  <si>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</si>
  <si>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</si>
  <si>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</si>
  <si>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</si>
  <si>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</si>
  <si>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</si>
  <si>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</si>
  <si>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</si>
  <si>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</si>
  <si>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</si>
  <si>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</si>
  <si>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</si>
  <si>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</si>
  <si>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</si>
  <si>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</si>
  <si>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</si>
  <si>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</si>
  <si>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</si>
  <si>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</si>
  <si>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</si>
  <si>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</si>
  <si>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</si>
  <si>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</si>
  <si>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</si>
  <si>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</si>
  <si>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</si>
  <si>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</si>
  <si>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</si>
  <si>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</si>
  <si>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</si>
  <si>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</si>
  <si>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</si>
  <si>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</si>
  <si>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</si>
  <si>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</si>
  <si>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</si>
  <si>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</si>
  <si>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</si>
  <si>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</si>
  <si>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</si>
  <si>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</si>
  <si>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</si>
  <si>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</si>
  <si>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</si>
  <si>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</si>
  <si>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</si>
  <si>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</si>
  <si>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</si>
  <si>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</si>
  <si>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</si>
  <si>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</si>
  <si>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</si>
  <si>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</si>
  <si>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</si>
  <si>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</si>
  <si>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</si>
  <si>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</si>
  <si>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</si>
  <si>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</si>
  <si>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</si>
  <si>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</si>
  <si>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</si>
  <si>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</si>
  <si>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</si>
  <si>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</si>
  <si>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</si>
  <si>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</si>
  <si>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</si>
  <si>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</si>
  <si>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</si>
  <si>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</si>
  <si>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</si>
  <si>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</si>
  <si>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</si>
  <si>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</si>
  <si>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</si>
  <si>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</si>
  <si>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</si>
  <si>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</si>
  <si>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</si>
  <si>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</si>
  <si>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</si>
  <si>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</si>
  <si>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</si>
  <si>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</si>
  <si>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</si>
  <si>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</si>
  <si>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</si>
  <si>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</si>
  <si>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</si>
  <si>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</si>
  <si>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</si>
  <si>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</si>
  <si>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</si>
  <si>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</si>
  <si>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</si>
  <si>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</si>
  <si>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</si>
  <si>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</si>
  <si>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</si>
  <si>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</si>
  <si>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</si>
  <si>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</si>
  <si>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</si>
  <si>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</si>
  <si>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</si>
  <si>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</si>
  <si>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</si>
  <si>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</si>
  <si>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</si>
  <si>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</si>
  <si>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</si>
  <si>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</si>
  <si>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</si>
  <si>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</si>
  <si>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</si>
  <si>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</si>
  <si>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</si>
  <si>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</si>
  <si>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</si>
  <si>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</si>
  <si>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</si>
  <si>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</si>
  <si>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</si>
  <si>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</si>
  <si>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</si>
  <si>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</si>
  <si>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</si>
  <si>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</si>
  <si>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</si>
  <si>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</si>
  <si>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</si>
  <si>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</si>
  <si>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</si>
  <si>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</si>
  <si>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</si>
  <si>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</si>
  <si>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</si>
  <si>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</si>
  <si>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</si>
  <si>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</si>
  <si>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</si>
  <si>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</si>
  <si>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</si>
  <si>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</si>
  <si>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</si>
  <si>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</si>
  <si>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</si>
  <si>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</si>
  <si>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</si>
  <si>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</si>
  <si>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</si>
  <si>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</si>
  <si>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</si>
  <si>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</si>
  <si>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</si>
  <si>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</si>
  <si>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</si>
  <si>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</si>
  <si>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</si>
  <si>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</si>
  <si>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</si>
  <si>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</si>
  <si>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</si>
  <si>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</si>
  <si>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</si>
  <si>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</si>
  <si>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</si>
  <si>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</si>
  <si>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</si>
  <si>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</si>
  <si>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</si>
  <si>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</si>
  <si>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</si>
  <si>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</si>
  <si>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</si>
  <si>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</si>
  <si>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</si>
  <si>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</si>
  <si>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</si>
  <si>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</si>
  <si>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</si>
  <si>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</si>
  <si>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</si>
  <si>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</si>
  <si>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</si>
  <si>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</si>
  <si>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</si>
  <si>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</si>
  <si>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</si>
  <si>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</si>
  <si>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</si>
  <si>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</si>
  <si>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</si>
  <si>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</si>
  <si>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</si>
  <si>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</si>
  <si>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</si>
  <si>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</si>
  <si>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</si>
  <si>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</si>
  <si>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</si>
  <si>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</si>
  <si>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</si>
  <si>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</si>
  <si>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</si>
  <si>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</si>
  <si>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</si>
  <si>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</si>
  <si>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</si>
  <si>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</si>
  <si>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</si>
  <si>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</si>
  <si>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</si>
  <si>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</si>
  <si>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</si>
  <si>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</si>
  <si>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</si>
  <si>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</si>
  <si>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</si>
  <si>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</si>
  <si>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</si>
  <si>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</si>
  <si>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</si>
  <si>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</si>
  <si>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</si>
  <si>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</si>
  <si>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</si>
  <si>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</si>
  <si>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</si>
  <si>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</si>
  <si>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</si>
  <si>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</si>
  <si>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</si>
  <si>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</si>
  <si>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</si>
  <si>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</si>
  <si>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</si>
  <si>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</si>
  <si>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</si>
  <si>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</si>
  <si>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</si>
  <si>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</si>
  <si>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</si>
  <si>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</si>
  <si>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</si>
  <si>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</si>
  <si>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</si>
  <si>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</si>
  <si>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</si>
  <si>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</si>
  <si>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</si>
  <si>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</si>
  <si>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</si>
  <si>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</si>
  <si>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</si>
  <si>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</si>
  <si>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</si>
  <si>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</si>
  <si>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</si>
  <si>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</si>
  <si>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</si>
  <si>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</si>
  <si>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</si>
  <si>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</si>
  <si>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</si>
  <si>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</si>
  <si>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</si>
  <si>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</si>
  <si>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</si>
  <si>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</si>
  <si>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</si>
  <si>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</si>
  <si>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</si>
  <si>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</si>
  <si>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</si>
  <si>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</si>
  <si>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</si>
  <si>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</si>
  <si>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</si>
  <si>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</si>
  <si>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</si>
  <si>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</si>
  <si>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</si>
  <si>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</si>
  <si>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</si>
  <si>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</si>
  <si>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</si>
  <si>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</si>
  <si>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</si>
  <si>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</si>
  <si>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</si>
  <si>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</si>
  <si>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</si>
  <si>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</si>
  <si>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</si>
  <si>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</si>
  <si>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</si>
  <si>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</si>
  <si>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</si>
  <si>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</si>
  <si>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</si>
  <si>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</si>
  <si>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</si>
  <si>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</si>
  <si>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</si>
  <si>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</si>
  <si>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</si>
  <si>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</si>
  <si>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</si>
  <si>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</si>
  <si>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</si>
  <si>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</si>
  <si>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</si>
  <si>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</si>
  <si>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</si>
  <si>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</si>
  <si>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</si>
  <si>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</si>
  <si>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</si>
  <si>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</si>
  <si>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</si>
  <si>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</si>
  <si>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</si>
  <si>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</si>
  <si>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</si>
  <si>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</si>
  <si>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</si>
  <si>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</si>
  <si>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</si>
  <si>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</si>
  <si>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</si>
  <si>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</si>
  <si>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</si>
  <si>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</si>
  <si>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</si>
  <si>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</si>
  <si>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</si>
  <si>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</si>
  <si>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</si>
  <si>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</si>
  <si>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</si>
  <si>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</si>
  <si>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</si>
  <si>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</si>
  <si>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</si>
  <si>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</si>
  <si>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</si>
  <si>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</si>
  <si>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</si>
  <si>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</si>
  <si>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</si>
  <si>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</si>
  <si>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</si>
  <si>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</si>
  <si>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</si>
  <si>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</si>
  <si>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</si>
  <si>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</si>
  <si>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</si>
  <si>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</si>
  <si>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</si>
  <si>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</si>
  <si>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</si>
  <si>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</si>
  <si>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</si>
  <si>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</si>
  <si>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</si>
  <si>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</si>
  <si>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</si>
  <si>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</si>
  <si>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</si>
  <si>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</si>
  <si>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</si>
  <si>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</si>
  <si>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</si>
  <si>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</si>
  <si>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</si>
  <si>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</si>
  <si>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</si>
  <si>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</si>
  <si>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</si>
  <si>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</si>
  <si>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</si>
  <si>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</si>
  <si>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</si>
  <si>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</si>
  <si>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</si>
  <si>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</si>
  <si>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</si>
  <si>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</si>
  <si>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</si>
  <si>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</si>
  <si>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</si>
  <si>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</si>
  <si>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</si>
  <si>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</si>
  <si>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</si>
  <si>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</si>
  <si>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</si>
  <si>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</si>
  <si>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</si>
  <si>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</si>
  <si>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</si>
  <si>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</si>
  <si>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</si>
  <si>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</si>
  <si>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</si>
  <si>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</si>
  <si>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</si>
  <si>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</si>
  <si>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</si>
  <si>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</si>
  <si>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</si>
  <si>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</si>
  <si>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</si>
  <si>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</si>
  <si>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</si>
  <si>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</si>
  <si>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</si>
  <si>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</si>
  <si>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</si>
  <si>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</si>
  <si>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</si>
  <si>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</si>
  <si>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</si>
  <si>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</si>
  <si>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</si>
  <si>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</si>
  <si>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</si>
  <si>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</si>
  <si>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</si>
  <si>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</si>
  <si>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</si>
  <si>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</si>
  <si>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</si>
  <si>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</si>
  <si>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</si>
  <si>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</si>
  <si>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</si>
  <si>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</si>
  <si>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</si>
  <si>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</si>
  <si>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</si>
  <si>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</si>
  <si>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</si>
  <si>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</si>
  <si>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</si>
  <si>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</si>
  <si>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</si>
  <si>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</si>
  <si>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</si>
  <si>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</si>
  <si>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</si>
  <si>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</si>
  <si>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</si>
  <si>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</si>
  <si>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</si>
  <si>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</si>
  <si>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</si>
  <si>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</si>
  <si>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</si>
  <si>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</si>
  <si>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</si>
  <si>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</si>
  <si>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</si>
  <si>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</si>
  <si>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</si>
  <si>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</si>
  <si>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</si>
  <si>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</si>
  <si>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</si>
  <si>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</si>
  <si>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</si>
  <si>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</si>
  <si>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</si>
  <si>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</si>
  <si>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</si>
  <si>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</si>
  <si>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</si>
  <si>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</si>
  <si>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</si>
  <si>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</si>
  <si>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</si>
  <si>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</si>
  <si>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</si>
  <si>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</si>
  <si>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</si>
  <si>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</si>
  <si>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</si>
  <si>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</si>
  <si>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</si>
  <si>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</si>
  <si>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</si>
  <si>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</si>
  <si>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</si>
  <si>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</si>
  <si>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</si>
  <si>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</si>
  <si>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</si>
  <si>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</si>
  <si>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</si>
  <si>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</si>
  <si>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</si>
  <si>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</si>
  <si>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</si>
  <si>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</si>
  <si>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</si>
  <si>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</si>
  <si>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</si>
  <si>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</si>
  <si>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</si>
  <si>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</si>
  <si>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</si>
  <si>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</si>
  <si>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</si>
  <si>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</si>
  <si>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</si>
  <si>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</si>
  <si>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</si>
  <si>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</si>
  <si>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</si>
  <si>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</si>
  <si>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</si>
  <si>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</si>
  <si>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</si>
  <si>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</si>
  <si>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</si>
  <si>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</si>
  <si>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</si>
  <si>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</si>
  <si>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</si>
  <si>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</si>
  <si>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</si>
  <si>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</si>
  <si>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</si>
  <si>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</si>
  <si>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</si>
  <si>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</si>
  <si>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</si>
  <si>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</si>
  <si>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</si>
  <si>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</si>
  <si>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</si>
  <si>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</si>
  <si>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</si>
  <si>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</si>
  <si>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</si>
  <si>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</si>
  <si>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</si>
  <si>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</si>
  <si>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</si>
  <si>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</si>
  <si>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</si>
  <si>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</si>
  <si>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</si>
  <si>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</si>
  <si>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</si>
  <si>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</si>
  <si>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</si>
  <si>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</si>
  <si>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</si>
  <si>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</si>
  <si>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</si>
  <si>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</si>
  <si>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</si>
  <si>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</si>
  <si>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</si>
  <si>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</si>
  <si>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</si>
  <si>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</si>
  <si>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</si>
  <si>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</si>
  <si>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</si>
  <si>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</si>
  <si>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</si>
  <si>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</si>
  <si>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</si>
  <si>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</si>
  <si>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</si>
  <si>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</si>
  <si>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</si>
  <si>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</si>
  <si>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</si>
  <si>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</si>
  <si>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</si>
  <si>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</si>
  <si>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</si>
  <si>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</si>
  <si>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</si>
  <si>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</si>
  <si>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</si>
  <si>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</si>
  <si>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</si>
  <si>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</si>
  <si>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</si>
  <si>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</si>
  <si>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</si>
  <si>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</si>
  <si>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</si>
  <si>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</si>
  <si>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</si>
  <si>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</si>
  <si>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Sum of Budget</t>
  </si>
  <si>
    <t>Gross  Revenue</t>
  </si>
  <si>
    <t>Count of Budget</t>
  </si>
  <si>
    <t>2011</t>
  </si>
  <si>
    <t>2013</t>
  </si>
  <si>
    <t>2014</t>
  </si>
  <si>
    <t>Average of IMDb Score (1-10)2</t>
  </si>
  <si>
    <t xml:space="preserve"> </t>
  </si>
  <si>
    <t>Sum of PROFIT</t>
  </si>
  <si>
    <t>Sum of PROFIT MARGIN</t>
  </si>
  <si>
    <t>Average of IMDb Score (1-10)</t>
  </si>
  <si>
    <t>Sum of Cast+Director likes</t>
  </si>
  <si>
    <t>Count of Title</t>
  </si>
  <si>
    <t>Likes By Title</t>
  </si>
  <si>
    <t>IMDB Movie Dashboard</t>
  </si>
  <si>
    <t>Years (Release Date)</t>
  </si>
  <si>
    <t>(Multiple Items)</t>
  </si>
  <si>
    <t>year</t>
  </si>
  <si>
    <t>(blank)</t>
  </si>
  <si>
    <t>one missed called</t>
  </si>
  <si>
    <t>Trainwrek</t>
  </si>
  <si>
    <t>The quick and the death</t>
  </si>
  <si>
    <t>IMDb Data Problems</t>
  </si>
  <si>
    <t>Excel Major Project</t>
  </si>
  <si>
    <t>By Anamika Das</t>
  </si>
  <si>
    <t xml:space="preserve">          There are 5 Japanese movies in the database were produced in English.</t>
  </si>
  <si>
    <t>Tora! Tora! Tora!,</t>
  </si>
  <si>
    <t xml:space="preserve">         “The Celebration “ Movie generated $1,647,780 .</t>
  </si>
  <si>
    <t xml:space="preserve">          “A Passage to India” budget was $16,000,000.</t>
  </si>
  <si>
    <t xml:space="preserve">        Action movie are the most gross revenue that was produced by Genre.</t>
  </si>
  <si>
    <t>5. What’s the top-grossing flim that was released 2005,2006,2007,2008 in this during year.?</t>
  </si>
  <si>
    <t>4. Which Genre produced the most Gross Revenue?</t>
  </si>
  <si>
    <t>3.  What was the budget for "A Passage to India"?</t>
  </si>
  <si>
    <t>2.  How much gross revenue did "The Celebration" generate?</t>
  </si>
  <si>
    <t>1.  How many Japanese movies in the database were produced in English?</t>
  </si>
  <si>
    <t xml:space="preserve">       Top 5 budgeted Genre Movies are :</t>
  </si>
  <si>
    <t xml:space="preserve">       </t>
  </si>
  <si>
    <t xml:space="preserve">                      Action - $62,947,620,569</t>
  </si>
  <si>
    <t xml:space="preserve">               Adventure - $ 24,926,429,575</t>
  </si>
  <si>
    <t xml:space="preserve">               Crime- $ 10,534,621,560</t>
  </si>
  <si>
    <t xml:space="preserve">               Drama- $ 19,249,948,745</t>
  </si>
  <si>
    <t>7. What are the top 5 highest budget genre movies?</t>
  </si>
  <si>
    <t>According to database Paranomal Activity  $107,902,283 Generated Strongest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</si>
</sst>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0.00"/>
    <numFmt numFmtId="165" formatCode=";;;"/>
    <numFmt numFmtId="166" formatCode="yyyy"/>
    <numFmt numFmtId="167" formatCode="[$$-45C]#,##0"/>
    <numFmt numFmtId="168" formatCode="0.0"/>
  </numFmts>
  <fonts count="12" x14ac:knownFonts="1">
    <font>
      <sz val="11"/>
      <color theme="1"/>
      <name val="Calibri"/>
      <family val="2"/>
      <scheme val="minor"/>
    </font>
    <font>
      <b/>
      <sz val="11"/>
      <color theme="1"/>
      <name val="Calibri"/>
      <family val="2"/>
      <scheme val="minor"/>
    </font>
    <font>
      <sz val="11"/>
      <color theme="3"/>
      <name val="Calibri"/>
      <family val="2"/>
      <scheme val="minor"/>
    </font>
    <font>
      <sz val="35"/>
      <color theme="1"/>
      <name val="Calibri"/>
      <family val="2"/>
      <scheme val="minor"/>
    </font>
    <font>
      <sz val="20"/>
      <color theme="1"/>
      <name val="Calibri"/>
      <family val="2"/>
      <scheme val="minor"/>
    </font>
    <font>
      <sz val="20"/>
      <color theme="0"/>
      <name val="Calibri"/>
      <family val="2"/>
      <scheme val="minor"/>
    </font>
    <font>
      <b/>
      <i/>
      <sz val="20"/>
      <color theme="0"/>
      <name val="Calibri"/>
      <family val="2"/>
      <scheme val="minor"/>
    </font>
    <font>
      <sz val="10"/>
      <color rgb="FF1F2328"/>
      <name val="Segoe UI"/>
      <family val="2"/>
    </font>
    <font>
      <b/>
      <i/>
      <sz val="28"/>
      <color theme="1"/>
      <name val="Calibri"/>
      <family val="2"/>
      <scheme val="minor"/>
    </font>
    <font>
      <b/>
      <i/>
      <sz val="14"/>
      <color theme="1"/>
      <name val="Calibri"/>
      <family val="2"/>
      <scheme val="minor"/>
    </font>
    <font>
      <b/>
      <i/>
      <sz val="12"/>
      <color theme="1"/>
      <name val="Calibri"/>
      <family val="2"/>
      <scheme val="minor"/>
    </font>
    <font>
      <sz val="8"/>
      <name val="Calibri"/>
      <family val="2"/>
      <scheme val="minor"/>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2"/>
        <bgColor indexed="64"/>
      </patternFill>
    </fill>
    <fill>
      <patternFill patternType="solid">
        <fgColor theme="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4" fontId="0" fillId="0" borderId="0" xfId="0" applyNumberFormat="1"/>
    <xf numFmtId="165" fontId="0" fillId="0" borderId="0" xfId="0" applyNumberFormat="1"/>
    <xf numFmtId="167" fontId="0" fillId="0" borderId="0" xfId="0" applyNumberFormat="1"/>
    <xf numFmtId="0" fontId="2" fillId="0" borderId="0" xfId="0" pivotButton="1" applyFont="1"/>
    <xf numFmtId="0" fontId="2" fillId="0" borderId="0" xfId="0" applyFont="1"/>
    <xf numFmtId="0" fontId="2" fillId="0" borderId="0" xfId="0" applyFont="1" applyAlignment="1">
      <alignment horizontal="left"/>
    </xf>
    <xf numFmtId="2" fontId="2" fillId="0" borderId="0" xfId="0" applyNumberFormat="1" applyFont="1"/>
    <xf numFmtId="166" fontId="0" fillId="0" borderId="0" xfId="0" applyNumberFormat="1"/>
    <xf numFmtId="166" fontId="1" fillId="2" borderId="0" xfId="0" applyNumberFormat="1" applyFont="1" applyFill="1" applyAlignment="1">
      <alignment horizontal="left"/>
    </xf>
    <xf numFmtId="166" fontId="0" fillId="0" borderId="0" xfId="0" applyNumberFormat="1" applyAlignment="1">
      <alignment horizontal="left"/>
    </xf>
    <xf numFmtId="10" fontId="0" fillId="0" borderId="0" xfId="0" applyNumberFormat="1"/>
    <xf numFmtId="0" fontId="6" fillId="5" borderId="0" xfId="0" applyFont="1" applyFill="1"/>
    <xf numFmtId="0" fontId="5" fillId="6" borderId="0" xfId="0" applyFont="1" applyFill="1" applyAlignment="1">
      <alignment horizontal="center"/>
    </xf>
    <xf numFmtId="0" fontId="4" fillId="0" borderId="0" xfId="0" applyFont="1"/>
    <xf numFmtId="168" fontId="0" fillId="0" borderId="0" xfId="0" applyNumberFormat="1"/>
    <xf numFmtId="0" fontId="0" fillId="7" borderId="0" xfId="0" applyFill="1"/>
    <xf numFmtId="0" fontId="0" fillId="6" borderId="0" xfId="0" applyFill="1"/>
    <xf numFmtId="0" fontId="0" fillId="8" borderId="0" xfId="0" applyFill="1"/>
    <xf numFmtId="2" fontId="0" fillId="0" borderId="0" xfId="0" applyNumberFormat="1"/>
    <xf numFmtId="0" fontId="2" fillId="0" borderId="0" xfId="0" applyFont="1" applyAlignment="1">
      <alignment horizontal="left" indent="1"/>
    </xf>
    <xf numFmtId="0" fontId="9" fillId="0" borderId="0" xfId="0" applyFont="1"/>
    <xf numFmtId="0" fontId="10" fillId="0" borderId="0" xfId="0" applyFont="1"/>
    <xf numFmtId="0" fontId="8" fillId="0" borderId="0" xfId="0" applyFont="1" applyAlignment="1">
      <alignment horizontal="center"/>
    </xf>
    <xf numFmtId="0" fontId="0" fillId="9" borderId="0" xfId="0" applyFill="1" applyAlignment="1">
      <alignment horizontal="center"/>
    </xf>
    <xf numFmtId="0" fontId="0" fillId="9" borderId="0" xfId="0" applyFill="1"/>
    <xf numFmtId="0" fontId="8" fillId="9" borderId="0" xfId="0" applyFont="1" applyFill="1" applyAlignment="1">
      <alignment horizontal="center"/>
    </xf>
    <xf numFmtId="0" fontId="7" fillId="0" borderId="0" xfId="0" applyFont="1"/>
    <xf numFmtId="0" fontId="7" fillId="0" borderId="0" xfId="0" applyFont="1" applyAlignment="1">
      <alignment horizontal="left" vertical="center" wrapText="1" indent="1"/>
    </xf>
    <xf numFmtId="0" fontId="3" fillId="4" borderId="0" xfId="0" applyFont="1" applyFill="1" applyAlignment="1">
      <alignment horizontal="center" vertical="center"/>
    </xf>
  </cellXfs>
  <cellStyles count="1">
    <cellStyle name="Normal" xfId="0" builtinId="0"/>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font>
        <color theme="3"/>
      </font>
    </dxf>
    <dxf>
      <font>
        <color theme="3"/>
      </font>
    </dxf>
    <dxf>
      <font>
        <color theme="3"/>
      </font>
    </dxf>
    <dxf>
      <font>
        <color theme="3"/>
      </font>
    </dxf>
    <dxf>
      <font>
        <color theme="3"/>
      </font>
    </dxf>
    <dxf>
      <font>
        <color theme="3"/>
      </font>
    </dxf>
  </dxfs>
  <tableStyles count="0" defaultTableStyle="TableStyleMedium2" defaultPivotStyle="PivotStyleLight16"/>
  <colors>
    <mruColors>
      <color rgb="FFE785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07/relationships/slicerCache" Target="slicerCaches/slicerCache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2.xml"/><Relationship Id="rId35" Type="http://schemas.microsoft.com/office/2007/relationships/slicerCache" Target="slicerCaches/slicerCache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5.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[IMDb+Movie+Database.xlsx]pivot1!PivotTable14</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pivot1!$B$3</c:f>
              <c:strCache>
                <c:ptCount val="1"/>
                <c:pt idx="0">
                  <c:v>Total</c:v>
                </c:pt>
              </c:strCache>
            </c:strRef>
          </c:tx>
          <c:spPr>
            <a:solidFill>
              <a:schemeClr val="accent2"/>
            </a:solidFill>
            <a:ln>
              <a:noFill/>
            </a:ln>
            <a:effectLst/>
          </c:spPr>
          <c:invertIfNegative val="0"/>
          <c:cat>
            <c:multiLvlStrRef>
              <c:f>pivot1!$A$4:$A$10</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pivot1!$B$4:$B$10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3306-4EAB-A202-E0486F5B5A0F}"/>
            </c:ext>
          </c:extLst>
        </c:ser>
        <c:dLbls>
          <c:showLegendKey val="0"/>
          <c:showVal val="0"/>
          <c:showCatName val="0"/>
          <c:showSerName val="0"/>
          <c:showPercent val="0"/>
          <c:showBubbleSize val="0"/>
        </c:dLbls>
        <c:gapWidth val="150"/>
        <c:overlap val="100"/>
        <c:axId val="2117088880"/>
        <c:axId val="2126370960"/>
      </c:barChart>
      <c:catAx>
        <c:axId val="211708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370960"/>
        <c:crosses val="autoZero"/>
        <c:auto val="1"/>
        <c:lblAlgn val="ctr"/>
        <c:lblOffset val="100"/>
        <c:noMultiLvlLbl val="0"/>
      </c:catAx>
      <c:valAx>
        <c:axId val="212637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8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[IMDb+Movie+Database.xlsx]pivot2!PivotTable4</c:name>
    <c:fmtId val="8"/>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THE</a:t>
            </a:r>
            <a:r>
              <a:rPr lang="en-US" baseline="0">
                <a:solidFill>
                  <a:schemeClr val="bg1"/>
                </a:solidFill>
              </a:rPr>
              <a:t> CELEBRATION</a:t>
            </a:r>
            <a:endParaRPr lang="en-US">
              <a:solidFill>
                <a:schemeClr val="bg1"/>
              </a:solidFill>
            </a:endParaRPr>
          </a:p>
        </c:rich>
      </c:tx>
      <c:layout>
        <c:manualLayout>
          <c:xMode val="edge"/>
          <c:yMode val="edge"/>
          <c:x val="0.37450678040244967"/>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pivot2!$A$4:$A$5</c:f>
              <c:strCache>
                <c:ptCount val="1"/>
                <c:pt idx="0">
                  <c:v>The Celebration</c:v>
                </c:pt>
              </c:strCache>
            </c:strRef>
          </c:cat>
          <c:val>
            <c:numRef>
              <c:f>pivot2!$B$4:$B$5</c:f>
              <c:numCache>
                <c:formatCode>General</c:formatCode>
                <c:ptCount val="1"/>
                <c:pt idx="0">
                  <c:v>1647780</c:v>
                </c:pt>
              </c:numCache>
            </c:numRef>
          </c:val>
          <c:extLst>
            <c:ext xmlns:c16="http://schemas.microsoft.com/office/drawing/2014/chart" uri="{C3380CC4-5D6E-409C-BE32-E72D297353CC}">
              <c16:uniqueId val="{00000000-1F65-4FB4-B3AC-827FD01259C7}"/>
            </c:ext>
          </c:extLst>
        </c:ser>
        <c:dLbls>
          <c:showLegendKey val="0"/>
          <c:showVal val="1"/>
          <c:showCatName val="0"/>
          <c:showSerName val="0"/>
          <c:showPercent val="0"/>
          <c:showBubbleSize val="0"/>
        </c:dLbls>
        <c:gapWidth val="150"/>
        <c:shape val="box"/>
        <c:axId val="1311761039"/>
        <c:axId val="1243763391"/>
        <c:axId val="0"/>
      </c:bar3DChart>
      <c:catAx>
        <c:axId val="1311761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3763391"/>
        <c:crosses val="autoZero"/>
        <c:auto val="1"/>
        <c:lblAlgn val="ctr"/>
        <c:lblOffset val="100"/>
        <c:noMultiLvlLbl val="0"/>
      </c:catAx>
      <c:valAx>
        <c:axId val="124376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76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[IMDb+Movie+Database.xlsx]pivot6!PivotTable8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 Passage to india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pivot6!$A$4:$A$5</c:f>
              <c:strCache>
                <c:ptCount val="1"/>
                <c:pt idx="0">
                  <c:v>A Passage to India</c:v>
                </c:pt>
              </c:strCache>
            </c:strRef>
          </c:cat>
          <c:val>
            <c:numRef>
              <c:f>pivot6!$B$4:$B$5</c:f>
              <c:numCache>
                <c:formatCode>General</c:formatCode>
                <c:ptCount val="1"/>
                <c:pt idx="0">
                  <c:v>16000000</c:v>
                </c:pt>
              </c:numCache>
            </c:numRef>
          </c:val>
          <c:extLst>
            <c:ext xmlns:c16="http://schemas.microsoft.com/office/drawing/2014/chart" uri="{C3380CC4-5D6E-409C-BE32-E72D297353CC}">
              <c16:uniqueId val="{00000000-B7CA-4062-A605-A3BBB7AAEE4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[IMDb+Movie+Database.xlsx]pivot7!PivotTable10</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19CF-448F-A2BE-01470B0BC7D6}"/>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[IMDb+Movie+Database.xlsx]pivot11!PivotTable2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5990-4EF9-8D3B-79FBEFE2B1E0}"/>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[IMDb+Movie+Database.xlsx]pivot15!PivotTable2</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IMDB</a:t>
            </a:r>
            <a:r>
              <a:rPr lang="en-IN" baseline="0"/>
              <a:t> SCORE VS GENRE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pivot15!$B$3</c:f>
              <c:strCache>
                <c:ptCount val="1"/>
                <c:pt idx="0">
                  <c:v>Average of IMDb Score (1-10)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pivot15!$B$4:$B$9</c:f>
              <c:numCache>
                <c:formatCode>0.0</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0-44CF-4D3A-89C1-EFFB0AB9B81B}"/>
            </c:ext>
          </c:extLst>
        </c:ser>
        <c:ser>
          <c:idx val="1"/>
          <c:order val="1"/>
          <c:tx>
            <c:strRef>
              <c:f>pivot15!$C$3</c:f>
              <c:strCache>
                <c:ptCount val="1"/>
                <c:pt idx="0">
                  <c:v>Average of IMDb Score (1-10)2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pivot15!$C$4:$C$9</c:f>
              <c:numCache>
                <c:formatCode>General</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1-44CF-4D3A-89C1-EFFB0AB9B81B}"/>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[IMDb+Movie+Database.xlsx]pivot17!PivotTable3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12C6-47C5-B518-3D0BD4F8FB10}"/>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12C6-47C5-B518-3D0BD4F8FB10}"/>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[IMDb+Movie+Database.xlsx]pivot18!PivotTable4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7683-48E0-8D71-52002FF873F1}"/>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7683-48E0-8D71-52002FF873F1}"/>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[IMDb+Movie+Database.xlsx]pivot19!PivotTable2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pivot19!$A$4:$A$49</c:f>
              <c:strCache>
                <c:ptCount val="46"/>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pivot19!$B$4:$B$49</c:f>
              <c:numCache>
                <c:formatCode>General</c:formatCode>
                <c:ptCount val="46"/>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C929-4660-93EB-EF4ABF170B72}"/>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9B8B-42AD-82B9-58503B8DDA2D}"/>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[IMDb+Movie+Database.xlsx]pivot21!PivotTable4</c:name>
    <c:fmtId val="12"/>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D5E-43BF-9EFD-8CC6C32CC9E4}"/>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64D0-4372-A56B-EA6EA3BE707F}"/>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64D0-4372-A56B-EA6EA3BE707F}"/>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D6D1-4E39-A80E-ACAA9A2148C5}"/>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D6D1-4E39-A80E-ACAA9A2148C5}"/>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[IMDb+Movie+Database.xlsx]pivot23!PivotTable3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8F-4BA2-B5E6-5673A965BF2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8F-4BA2-B5E6-5673A965BF2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B8F-4BA2-B5E6-5673A965BF2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B8F-4BA2-B5E6-5673A965BF2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B8F-4BA2-B5E6-5673A965BF2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0556-4744-824A-774C1214EAC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[IMDb+Movie+Database.xlsx]pivot24!PivotTable5</c:name>
    <c:fmtId val="14"/>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9B-4136-B9CC-905EEAF4529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9B-4136-B9CC-905EEAF4529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29B-4136-B9CC-905EEAF4529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29B-4136-B9CC-905EEAF4529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29B-4136-B9CC-905EEAF4529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29B-4136-B9CC-905EEAF4529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29B-4136-B9CC-905EEAF4529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29B-4136-B9CC-905EEAF4529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29B-4136-B9CC-905EEAF4529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29B-4136-B9CC-905EEAF4529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E29B-4136-B9CC-905EEAF4529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E29B-4136-B9CC-905EEAF4529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E29B-4136-B9CC-905EEAF4529C}"/>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00-41DB-41CE-8CD8-756A9CB7112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[IMDb+Movie+Database.xlsx]pivot7!PivotTable10</c:name>
    <c:fmtId val="2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FF27-4850-A05D-2F600EDA103D}"/>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[IMDb+Movie+Database.xlsx]pivot11!PivotTable2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7ADF-478F-9638-AFA8000637DA}"/>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[IMDb+Movie+Database.xlsx]pivot19!PivotTable2</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pivot19!$A$4:$A$49</c:f>
              <c:strCache>
                <c:ptCount val="46"/>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USA</c:v>
                </c:pt>
                <c:pt idx="45">
                  <c:v>West Germany</c:v>
                </c:pt>
              </c:strCache>
            </c:strRef>
          </c:cat>
          <c:val>
            <c:numRef>
              <c:f>pivot19!$B$4:$B$49</c:f>
              <c:numCache>
                <c:formatCode>General</c:formatCode>
                <c:ptCount val="46"/>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2944</c:v>
                </c:pt>
                <c:pt idx="45">
                  <c:v>1</c:v>
                </c:pt>
              </c:numCache>
            </c:numRef>
          </c:val>
          <c:extLst>
            <c:ext xmlns:c16="http://schemas.microsoft.com/office/drawing/2014/chart" uri="{C3380CC4-5D6E-409C-BE32-E72D297353CC}">
              <c16:uniqueId val="{00000000-77CF-4E17-9F02-B1B033F99F20}"/>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[IMDb+Movie+Database.xlsx]pivot16!PivotTable2</c:name>
    <c:fmtId val="29"/>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IN" sz="1200"/>
              <a:t>IMDB SCORE VS GENRE</a:t>
            </a:r>
          </a:p>
          <a:p>
            <a:pPr>
              <a:defRPr sz="1200"/>
            </a:pPr>
            <a:endParaRPr lang="en-IN" sz="1200"/>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pivot16!$A$4:$A$9</c:f>
              <c:multiLvlStrCache>
                <c:ptCount val="4"/>
                <c:lvl>
                  <c:pt idx="0">
                    <c:v>2011</c:v>
                  </c:pt>
                  <c:pt idx="1">
                    <c:v>2012</c:v>
                  </c:pt>
                  <c:pt idx="2">
                    <c:v>2013</c:v>
                  </c:pt>
                  <c:pt idx="3">
                    <c:v>2014</c:v>
                  </c:pt>
                </c:lvl>
                <c:lvl>
                  <c:pt idx="0">
                    <c:v>Action</c:v>
                  </c:pt>
                </c:lvl>
              </c:multiLvlStrCache>
            </c:multiLvlStrRef>
          </c:cat>
          <c:val>
            <c:numRef>
              <c:f>pivot16!$B$4:$B$9</c:f>
              <c:numCache>
                <c:formatCode>0.00%</c:formatCode>
                <c:ptCount val="4"/>
                <c:pt idx="1">
                  <c:v>4.6511871696337144E-2</c:v>
                </c:pt>
                <c:pt idx="2">
                  <c:v>-0.13365377356606101</c:v>
                </c:pt>
                <c:pt idx="3">
                  <c:v>0.51701387469903948</c:v>
                </c:pt>
              </c:numCache>
            </c:numRef>
          </c:val>
          <c:smooth val="0"/>
          <c:extLst>
            <c:ext xmlns:c16="http://schemas.microsoft.com/office/drawing/2014/chart" uri="{C3380CC4-5D6E-409C-BE32-E72D297353CC}">
              <c16:uniqueId val="{00000000-3773-46FC-8E1E-E1CEEF02EB11}"/>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dbl" algn="ctr">
      <a:solidFill>
        <a:schemeClr val="dk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[IMDb+Movie+Database.xlsx]Pivot22!PivotTable5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2677434092069"/>
          <c:y val="5.9829248871980892E-2"/>
          <c:w val="0.48555534653731425"/>
          <c:h val="0.5382166239051579"/>
        </c:manualLayout>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C77-4CD6-8E35-56996BA9006B}"/>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1C77-4CD6-8E35-56996BA9006B}"/>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[IMDb+Movie+Database.xlsx]pivot23!PivotTable3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C71-473A-8CFB-9541724129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C71-473A-8CFB-95417241291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C71-473A-8CFB-95417241291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C71-473A-8CFB-95417241291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C71-473A-8CFB-9541724129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4C71-473A-8CFB-95417241291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[IMDb+Movie+Database.xlsx]pivot17!PivotTable3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F3B2-43D2-AA4F-3C62BB2A79BB}"/>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F3B2-43D2-AA4F-3C62BB2A79BB}"/>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6"/>
            </a:solidFill>
            <a:ln w="22225">
              <a:solidFill>
                <a:schemeClr val="lt1"/>
              </a:solidFill>
              <a:round/>
            </a:ln>
            <a:effectLst/>
          </c:spPr>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57FC-49FF-B4B7-1C65E5BE8A57}"/>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[IMDb+Movie+Database.xlsx]pivot24!PivotTable5</c:name>
    <c:fmtId val="1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39-44C6-84D5-5890EA9F7E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39-44C6-84D5-5890EA9F7E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39-44C6-84D5-5890EA9F7EA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39-44C6-84D5-5890EA9F7EA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039-44C6-84D5-5890EA9F7EA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039-44C6-84D5-5890EA9F7EA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039-44C6-84D5-5890EA9F7EA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039-44C6-84D5-5890EA9F7EA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039-44C6-84D5-5890EA9F7EA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039-44C6-84D5-5890EA9F7EA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039-44C6-84D5-5890EA9F7EA6}"/>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039-44C6-84D5-5890EA9F7EA6}"/>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039-44C6-84D5-5890EA9F7EA6}"/>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1A-3039-44C6-84D5-5890EA9F7EA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[IMDb+Movie+Database.xlsx]pivot18!PivotTable4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A583-488D-849D-F0F246F10EB9}"/>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A583-488D-849D-F0F246F10EB9}"/>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[IMDb+Movie+Database.xlsx]pivot20!PivotTable3</c:name>
    <c:fmtId val="1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C1E6-4111-BCD6-C8D3BC0FB328}"/>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[IMDb+Movie+Database.xlsx]pivot21!PivotTable4</c:name>
    <c:fmtId val="19"/>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3CC4-4841-AF0B-8DB7C7DA47A1}"/>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layout>
        <c:manualLayout>
          <c:xMode val="edge"/>
          <c:yMode val="edge"/>
          <c:x val="0.88359251968503938"/>
          <c:y val="0.48974488188976378"/>
          <c:w val="9.9740813648293958E-2"/>
          <c:h val="9.40006299212598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2</xdr:col>
      <xdr:colOff>541020</xdr:colOff>
      <xdr:row>1</xdr:row>
      <xdr:rowOff>160020</xdr:rowOff>
    </xdr:from>
    <xdr:to>
      <xdr:col>8</xdr:col>
      <xdr:colOff>213360</xdr:colOff>
      <xdr:row>12</xdr:row>
      <xdr:rowOff>167640</xdr:rowOff>
    </xdr:to>
    <xdr:graphicFrame macro="">
      <xdr:nvGraphicFramePr>
        <xdr:cNvPr id="2" name="Chart 1">
          <a:extLst>
            <a:ext uri="{FF2B5EF4-FFF2-40B4-BE49-F238E27FC236}">
              <a16:creationId xmlns:a16="http://schemas.microsoft.com/office/drawing/2014/main" id="{3F0AFA21-E8B3-9CF9-373A-05A32E4CF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952500</xdr:colOff>
      <xdr:row>5</xdr:row>
      <xdr:rowOff>118110</xdr:rowOff>
    </xdr:from>
    <xdr:to>
      <xdr:col>7</xdr:col>
      <xdr:colOff>144780</xdr:colOff>
      <xdr:row>20</xdr:row>
      <xdr:rowOff>118110</xdr:rowOff>
    </xdr:to>
    <xdr:graphicFrame macro="">
      <xdr:nvGraphicFramePr>
        <xdr:cNvPr id="2" name="Chart 1">
          <a:extLst>
            <a:ext uri="{FF2B5EF4-FFF2-40B4-BE49-F238E27FC236}">
              <a16:creationId xmlns:a16="http://schemas.microsoft.com/office/drawing/2014/main" id="{DD1D279C-7BE9-9EEC-1BAC-AEF8B3D5E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83820</xdr:colOff>
      <xdr:row>6</xdr:row>
      <xdr:rowOff>11430</xdr:rowOff>
    </xdr:from>
    <xdr:to>
      <xdr:col>8</xdr:col>
      <xdr:colOff>68580</xdr:colOff>
      <xdr:row>21</xdr:row>
      <xdr:rowOff>11430</xdr:rowOff>
    </xdr:to>
    <xdr:graphicFrame macro="">
      <xdr:nvGraphicFramePr>
        <xdr:cNvPr id="3" name="Chart 2">
          <a:extLst>
            <a:ext uri="{FF2B5EF4-FFF2-40B4-BE49-F238E27FC236}">
              <a16:creationId xmlns:a16="http://schemas.microsoft.com/office/drawing/2014/main" id="{6CD59BB5-597A-918B-2B7D-417667869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586740</xdr:colOff>
      <xdr:row>2</xdr:row>
      <xdr:rowOff>118110</xdr:rowOff>
    </xdr:from>
    <xdr:to>
      <xdr:col>10</xdr:col>
      <xdr:colOff>281940</xdr:colOff>
      <xdr:row>17</xdr:row>
      <xdr:rowOff>118110</xdr:rowOff>
    </xdr:to>
    <xdr:graphicFrame macro="">
      <xdr:nvGraphicFramePr>
        <xdr:cNvPr id="2" name="Chart 1">
          <a:extLst>
            <a:ext uri="{FF2B5EF4-FFF2-40B4-BE49-F238E27FC236}">
              <a16:creationId xmlns:a16="http://schemas.microsoft.com/office/drawing/2014/main" id="{8333F7EE-0759-BCD2-3FD2-BBE5D40AC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160020</xdr:colOff>
      <xdr:row>2</xdr:row>
      <xdr:rowOff>11430</xdr:rowOff>
    </xdr:from>
    <xdr:to>
      <xdr:col>12</xdr:col>
      <xdr:colOff>594360</xdr:colOff>
      <xdr:row>18</xdr:row>
      <xdr:rowOff>129540</xdr:rowOff>
    </xdr:to>
    <xdr:graphicFrame macro="">
      <xdr:nvGraphicFramePr>
        <xdr:cNvPr id="2" name="Chart 1">
          <a:extLst>
            <a:ext uri="{FF2B5EF4-FFF2-40B4-BE49-F238E27FC236}">
              <a16:creationId xmlns:a16="http://schemas.microsoft.com/office/drawing/2014/main" id="{B4E62613-0C40-8685-F096-548FF69B5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320040</xdr:colOff>
      <xdr:row>2</xdr:row>
      <xdr:rowOff>30480</xdr:rowOff>
    </xdr:from>
    <xdr:to>
      <xdr:col>9</xdr:col>
      <xdr:colOff>350520</xdr:colOff>
      <xdr:row>15</xdr:row>
      <xdr:rowOff>11430</xdr:rowOff>
    </xdr:to>
    <xdr:graphicFrame macro="">
      <xdr:nvGraphicFramePr>
        <xdr:cNvPr id="3" name="Chart 2">
          <a:extLst>
            <a:ext uri="{FF2B5EF4-FFF2-40B4-BE49-F238E27FC236}">
              <a16:creationId xmlns:a16="http://schemas.microsoft.com/office/drawing/2014/main" id="{4A3D0383-605C-B58E-47D0-112522290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121920</xdr:colOff>
      <xdr:row>1</xdr:row>
      <xdr:rowOff>95250</xdr:rowOff>
    </xdr:from>
    <xdr:to>
      <xdr:col>10</xdr:col>
      <xdr:colOff>426720</xdr:colOff>
      <xdr:row>16</xdr:row>
      <xdr:rowOff>95250</xdr:rowOff>
    </xdr:to>
    <xdr:graphicFrame macro="">
      <xdr:nvGraphicFramePr>
        <xdr:cNvPr id="2" name="Chart 1">
          <a:extLst>
            <a:ext uri="{FF2B5EF4-FFF2-40B4-BE49-F238E27FC236}">
              <a16:creationId xmlns:a16="http://schemas.microsoft.com/office/drawing/2014/main" id="{B4D7A7A2-F456-8729-2B18-C3A94E391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68580</xdr:colOff>
      <xdr:row>2</xdr:row>
      <xdr:rowOff>171450</xdr:rowOff>
    </xdr:from>
    <xdr:to>
      <xdr:col>12</xdr:col>
      <xdr:colOff>373380</xdr:colOff>
      <xdr:row>17</xdr:row>
      <xdr:rowOff>171450</xdr:rowOff>
    </xdr:to>
    <xdr:graphicFrame macro="">
      <xdr:nvGraphicFramePr>
        <xdr:cNvPr id="2" name="Chart 1">
          <a:extLst>
            <a:ext uri="{FF2B5EF4-FFF2-40B4-BE49-F238E27FC236}">
              <a16:creationId xmlns:a16="http://schemas.microsoft.com/office/drawing/2014/main" id="{050847B8-801E-8CAC-48B3-A146D0C4B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76200</xdr:colOff>
      <xdr:row>2</xdr:row>
      <xdr:rowOff>72390</xdr:rowOff>
    </xdr:from>
    <xdr:to>
      <xdr:col>10</xdr:col>
      <xdr:colOff>381000</xdr:colOff>
      <xdr:row>17</xdr:row>
      <xdr:rowOff>72390</xdr:rowOff>
    </xdr:to>
    <xdr:graphicFrame macro="">
      <xdr:nvGraphicFramePr>
        <xdr:cNvPr id="3" name="Chart 2">
          <a:extLst>
            <a:ext uri="{FF2B5EF4-FFF2-40B4-BE49-F238E27FC236}">
              <a16:creationId xmlns:a16="http://schemas.microsoft.com/office/drawing/2014/main" id="{4CB17740-C60A-99B7-A50F-ACA67CB6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312420</xdr:colOff>
      <xdr:row>1</xdr:row>
      <xdr:rowOff>80010</xdr:rowOff>
    </xdr:from>
    <xdr:to>
      <xdr:col>10</xdr:col>
      <xdr:colOff>7620</xdr:colOff>
      <xdr:row>16</xdr:row>
      <xdr:rowOff>80010</xdr:rowOff>
    </xdr:to>
    <xdr:graphicFrame macro="">
      <xdr:nvGraphicFramePr>
        <xdr:cNvPr id="3" name="Chart 2">
          <a:extLst>
            <a:ext uri="{FF2B5EF4-FFF2-40B4-BE49-F238E27FC236}">
              <a16:creationId xmlns:a16="http://schemas.microsoft.com/office/drawing/2014/main" id="{F9B8FE26-739C-3972-9B56-1B4BD9D49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106680</xdr:colOff>
      <xdr:row>1</xdr:row>
      <xdr:rowOff>26670</xdr:rowOff>
    </xdr:from>
    <xdr:to>
      <xdr:col>9</xdr:col>
      <xdr:colOff>411480</xdr:colOff>
      <xdr:row>14</xdr:row>
      <xdr:rowOff>30480</xdr:rowOff>
    </xdr:to>
    <xdr:graphicFrame macro="">
      <xdr:nvGraphicFramePr>
        <xdr:cNvPr id="3" name="Chart 2">
          <a:extLst>
            <a:ext uri="{FF2B5EF4-FFF2-40B4-BE49-F238E27FC236}">
              <a16:creationId xmlns:a16="http://schemas.microsoft.com/office/drawing/2014/main" id="{E4FEF51C-83A2-2D73-F897-208732263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220980</xdr:colOff>
      <xdr:row>0</xdr:row>
      <xdr:rowOff>175260</xdr:rowOff>
    </xdr:from>
    <xdr:to>
      <xdr:col>10</xdr:col>
      <xdr:colOff>525780</xdr:colOff>
      <xdr:row>17</xdr:row>
      <xdr:rowOff>3810</xdr:rowOff>
    </xdr:to>
    <xdr:graphicFrame macro="">
      <xdr:nvGraphicFramePr>
        <xdr:cNvPr id="2" name="Chart 1">
          <a:extLst>
            <a:ext uri="{FF2B5EF4-FFF2-40B4-BE49-F238E27FC236}">
              <a16:creationId xmlns:a16="http://schemas.microsoft.com/office/drawing/2014/main" id="{9256E3C9-696E-CB87-4CA7-669AEB94B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205740</xdr:colOff>
      <xdr:row>0</xdr:row>
      <xdr:rowOff>83820</xdr:rowOff>
    </xdr:from>
    <xdr:to>
      <xdr:col>8</xdr:col>
      <xdr:colOff>464820</xdr:colOff>
      <xdr:row>15</xdr:row>
      <xdr:rowOff>60960</xdr:rowOff>
    </xdr:to>
    <xdr:graphicFrame macro="">
      <xdr:nvGraphicFramePr>
        <xdr:cNvPr id="2" name="Chart 1">
          <a:extLst>
            <a:ext uri="{FF2B5EF4-FFF2-40B4-BE49-F238E27FC236}">
              <a16:creationId xmlns:a16="http://schemas.microsoft.com/office/drawing/2014/main" id="{0C202796-5725-4DBC-A6BB-1AD4226D8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16</xdr:row>
      <xdr:rowOff>41910</xdr:rowOff>
    </xdr:from>
    <xdr:to>
      <xdr:col>6</xdr:col>
      <xdr:colOff>1082040</xdr:colOff>
      <xdr:row>31</xdr:row>
      <xdr:rowOff>41910</xdr:rowOff>
    </xdr:to>
    <xdr:graphicFrame macro="">
      <xdr:nvGraphicFramePr>
        <xdr:cNvPr id="3" name="Chart 2">
          <a:extLst>
            <a:ext uri="{FF2B5EF4-FFF2-40B4-BE49-F238E27FC236}">
              <a16:creationId xmlns:a16="http://schemas.microsoft.com/office/drawing/2014/main" id="{3C2401FB-2C15-0F35-B369-0181A9228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5" name="Chart 4">
          <a:extLst>
            <a:ext uri="{FF2B5EF4-FFF2-40B4-BE49-F238E27FC236}">
              <a16:creationId xmlns:a16="http://schemas.microsoft.com/office/drawing/2014/main" id="{BF985359-F222-5277-5BB0-756525E7D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403860</xdr:colOff>
      <xdr:row>3</xdr:row>
      <xdr:rowOff>7620</xdr:rowOff>
    </xdr:from>
    <xdr:to>
      <xdr:col>13</xdr:col>
      <xdr:colOff>99060</xdr:colOff>
      <xdr:row>18</xdr:row>
      <xdr:rowOff>7620</xdr:rowOff>
    </xdr:to>
    <xdr:graphicFrame macro="">
      <xdr:nvGraphicFramePr>
        <xdr:cNvPr id="2" name="Chart 1">
          <a:extLst>
            <a:ext uri="{FF2B5EF4-FFF2-40B4-BE49-F238E27FC236}">
              <a16:creationId xmlns:a16="http://schemas.microsoft.com/office/drawing/2014/main" id="{99948497-50A9-4F7C-8AD9-48530505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99060</xdr:colOff>
      <xdr:row>3</xdr:row>
      <xdr:rowOff>7620</xdr:rowOff>
    </xdr:from>
    <xdr:to>
      <xdr:col>20</xdr:col>
      <xdr:colOff>335280</xdr:colOff>
      <xdr:row>18</xdr:row>
      <xdr:rowOff>7620</xdr:rowOff>
    </xdr:to>
    <xdr:graphicFrame macro="">
      <xdr:nvGraphicFramePr>
        <xdr:cNvPr id="3" name="Chart 2">
          <a:extLst>
            <a:ext uri="{FF2B5EF4-FFF2-40B4-BE49-F238E27FC236}">
              <a16:creationId xmlns:a16="http://schemas.microsoft.com/office/drawing/2014/main" id="{D7E1EF06-BFA4-4997-B3E7-EAB4D0D37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403860</xdr:colOff>
      <xdr:row>18</xdr:row>
      <xdr:rowOff>30480</xdr:rowOff>
    </xdr:from>
    <xdr:to>
      <xdr:col>13</xdr:col>
      <xdr:colOff>99060</xdr:colOff>
      <xdr:row>33</xdr:row>
      <xdr:rowOff>30480</xdr:rowOff>
    </xdr:to>
    <xdr:graphicFrame macro="">
      <xdr:nvGraphicFramePr>
        <xdr:cNvPr id="4" name="Chart 3">
          <a:extLst>
            <a:ext uri="{FF2B5EF4-FFF2-40B4-BE49-F238E27FC236}">
              <a16:creationId xmlns:a16="http://schemas.microsoft.com/office/drawing/2014/main" id="{CA3FA22A-CE17-4820-924C-50DD2A0F1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403860</xdr:colOff>
      <xdr:row>18</xdr:row>
      <xdr:rowOff>30480</xdr:rowOff>
    </xdr:from>
    <xdr:to>
      <xdr:col>27</xdr:col>
      <xdr:colOff>548640</xdr:colOff>
      <xdr:row>33</xdr:row>
      <xdr:rowOff>7620</xdr:rowOff>
    </xdr:to>
    <xdr:graphicFrame macro="">
      <xdr:nvGraphicFramePr>
        <xdr:cNvPr id="5" name="Chart 4">
          <a:extLst>
            <a:ext uri="{FF2B5EF4-FFF2-40B4-BE49-F238E27FC236}">
              <a16:creationId xmlns:a16="http://schemas.microsoft.com/office/drawing/2014/main" id="{D5B25E8C-EB33-4D16-9AF0-07E0D2C96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327660</xdr:colOff>
      <xdr:row>3</xdr:row>
      <xdr:rowOff>7620</xdr:rowOff>
    </xdr:from>
    <xdr:to>
      <xdr:col>27</xdr:col>
      <xdr:colOff>525780</xdr:colOff>
      <xdr:row>18</xdr:row>
      <xdr:rowOff>7620</xdr:rowOff>
    </xdr:to>
    <xdr:graphicFrame macro="">
      <xdr:nvGraphicFramePr>
        <xdr:cNvPr id="6" name="Chart 5">
          <a:extLst>
            <a:ext uri="{FF2B5EF4-FFF2-40B4-BE49-F238E27FC236}">
              <a16:creationId xmlns:a16="http://schemas.microsoft.com/office/drawing/2014/main" id="{BC6E7517-698F-4EC2-8AD9-090F94C1E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106680</xdr:colOff>
      <xdr:row>18</xdr:row>
      <xdr:rowOff>22860</xdr:rowOff>
    </xdr:from>
    <xdr:to>
      <xdr:col>20</xdr:col>
      <xdr:colOff>381000</xdr:colOff>
      <xdr:row>33</xdr:row>
      <xdr:rowOff>15240</xdr:rowOff>
    </xdr:to>
    <xdr:graphicFrame macro="">
      <xdr:nvGraphicFramePr>
        <xdr:cNvPr id="7" name="Chart 6">
          <a:extLst>
            <a:ext uri="{FF2B5EF4-FFF2-40B4-BE49-F238E27FC236}">
              <a16:creationId xmlns:a16="http://schemas.microsoft.com/office/drawing/2014/main" id="{568F9FA3-7A07-453A-9892-0430CBA43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403860</xdr:colOff>
      <xdr:row>33</xdr:row>
      <xdr:rowOff>30480</xdr:rowOff>
    </xdr:from>
    <xdr:to>
      <xdr:col>13</xdr:col>
      <xdr:colOff>99060</xdr:colOff>
      <xdr:row>48</xdr:row>
      <xdr:rowOff>30480</xdr:rowOff>
    </xdr:to>
    <xdr:graphicFrame macro="">
      <xdr:nvGraphicFramePr>
        <xdr:cNvPr id="8" name="Chart 7">
          <a:extLst>
            <a:ext uri="{FF2B5EF4-FFF2-40B4-BE49-F238E27FC236}">
              <a16:creationId xmlns:a16="http://schemas.microsoft.com/office/drawing/2014/main" id="{951B8DE6-8864-4C06-919A-5876AA552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106680</xdr:colOff>
      <xdr:row>33</xdr:row>
      <xdr:rowOff>38100</xdr:rowOff>
    </xdr:from>
    <xdr:to>
      <xdr:col>20</xdr:col>
      <xdr:colOff>411480</xdr:colOff>
      <xdr:row>48</xdr:row>
      <xdr:rowOff>38100</xdr:rowOff>
    </xdr:to>
    <xdr:graphicFrame macro="">
      <xdr:nvGraphicFramePr>
        <xdr:cNvPr id="11" name="Chart 10">
          <a:extLst>
            <a:ext uri="{FF2B5EF4-FFF2-40B4-BE49-F238E27FC236}">
              <a16:creationId xmlns:a16="http://schemas.microsoft.com/office/drawing/2014/main" id="{322B60E6-72CA-4881-ACA3-E015390E8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411480</xdr:colOff>
      <xdr:row>33</xdr:row>
      <xdr:rowOff>38100</xdr:rowOff>
    </xdr:from>
    <xdr:to>
      <xdr:col>27</xdr:col>
      <xdr:colOff>556260</xdr:colOff>
      <xdr:row>48</xdr:row>
      <xdr:rowOff>38100</xdr:rowOff>
    </xdr:to>
    <xdr:graphicFrame macro="">
      <xdr:nvGraphicFramePr>
        <xdr:cNvPr id="13" name="Chart 12">
          <a:extLst>
            <a:ext uri="{FF2B5EF4-FFF2-40B4-BE49-F238E27FC236}">
              <a16:creationId xmlns:a16="http://schemas.microsoft.com/office/drawing/2014/main" id="{7CBFE92D-F4B9-4968-B33A-204FA6260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17</xdr:row>
      <xdr:rowOff>60960</xdr:rowOff>
    </xdr:from>
    <xdr:to>
      <xdr:col>2</xdr:col>
      <xdr:colOff>441960</xdr:colOff>
      <xdr:row>32</xdr:row>
      <xdr:rowOff>28575</xdr:rowOff>
    </xdr:to>
    <mc:AlternateContent xmlns:mc="http://schemas.openxmlformats.org/markup-compatibility/2006" xmlns:a14="http://schemas.microsoft.com/office/drawing/2010/main">
      <mc:Choice Requires="a14">
        <xdr:graphicFrame macro="">
          <xdr:nvGraphicFramePr>
            <xdr:cNvPr id="9" name="Language">
              <a:extLst>
                <a:ext uri="{FF2B5EF4-FFF2-40B4-BE49-F238E27FC236}">
                  <a16:creationId xmlns:a16="http://schemas.microsoft.com/office/drawing/2014/main" id="{2AB5D9D4-A81C-D5F4-3DF4-12DD7685C6A8}"/>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0" y="3169920"/>
              <a:ext cx="166116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472440</xdr:colOff>
      <xdr:row>17</xdr:row>
      <xdr:rowOff>60960</xdr:rowOff>
    </xdr:from>
    <xdr:to>
      <xdr:col>5</xdr:col>
      <xdr:colOff>251460</xdr:colOff>
      <xdr:row>32</xdr:row>
      <xdr:rowOff>28575</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18988331-EF00-3FDD-2BE0-C66B720A49C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91640" y="3169920"/>
              <a:ext cx="160782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3</xdr:row>
      <xdr:rowOff>38100</xdr:rowOff>
    </xdr:from>
    <xdr:to>
      <xdr:col>2</xdr:col>
      <xdr:colOff>426720</xdr:colOff>
      <xdr:row>17</xdr:row>
      <xdr:rowOff>30480</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FFED7A1A-23B8-94F9-032D-9D20988574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2860" y="586740"/>
              <a:ext cx="16230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464820</xdr:colOff>
      <xdr:row>3</xdr:row>
      <xdr:rowOff>38100</xdr:rowOff>
    </xdr:from>
    <xdr:to>
      <xdr:col>5</xdr:col>
      <xdr:colOff>297180</xdr:colOff>
      <xdr:row>17</xdr:row>
      <xdr:rowOff>30480</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FAC28D37-FA14-CB03-3FD9-198B7768FA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84020" y="586740"/>
              <a:ext cx="16611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449580</xdr:colOff>
      <xdr:row>48</xdr:row>
      <xdr:rowOff>53341</xdr:rowOff>
    </xdr:from>
    <xdr:to>
      <xdr:col>5</xdr:col>
      <xdr:colOff>335280</xdr:colOff>
      <xdr:row>61</xdr:row>
      <xdr:rowOff>129541</xdr:rowOff>
    </xdr:to>
    <mc:AlternateContent xmlns:mc="http://schemas.openxmlformats.org/markup-compatibility/2006" xmlns:a14="http://schemas.microsoft.com/office/drawing/2010/main">
      <mc:Choice Requires="a14">
        <xdr:graphicFrame macro="">
          <xdr:nvGraphicFramePr>
            <xdr:cNvPr id="15" name="Release Date">
              <a:extLst>
                <a:ext uri="{FF2B5EF4-FFF2-40B4-BE49-F238E27FC236}">
                  <a16:creationId xmlns:a16="http://schemas.microsoft.com/office/drawing/2014/main" id="{1F0FA1A7-232E-8F22-D6AC-15FF2E157ACA}"/>
                </a:ext>
              </a:extLst>
            </xdr:cNvPr>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1668780" y="8976361"/>
              <a:ext cx="171450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32</xdr:row>
      <xdr:rowOff>68580</xdr:rowOff>
    </xdr:from>
    <xdr:to>
      <xdr:col>5</xdr:col>
      <xdr:colOff>312420</xdr:colOff>
      <xdr:row>48</xdr:row>
      <xdr:rowOff>22860</xdr:rowOff>
    </xdr:to>
    <mc:AlternateContent xmlns:mc="http://schemas.openxmlformats.org/markup-compatibility/2006" xmlns:a14="http://schemas.microsoft.com/office/drawing/2010/main">
      <mc:Choice Requires="a14">
        <xdr:graphicFrame macro="">
          <xdr:nvGraphicFramePr>
            <xdr:cNvPr id="16" name="IMDb Score (1-10)">
              <a:extLst>
                <a:ext uri="{FF2B5EF4-FFF2-40B4-BE49-F238E27FC236}">
                  <a16:creationId xmlns:a16="http://schemas.microsoft.com/office/drawing/2014/main" id="{29E4812C-E4A0-1317-967D-1638B3017536}"/>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1676400" y="6065520"/>
              <a:ext cx="1684020" cy="2880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396240</xdr:colOff>
      <xdr:row>48</xdr:row>
      <xdr:rowOff>38100</xdr:rowOff>
    </xdr:from>
    <xdr:to>
      <xdr:col>13</xdr:col>
      <xdr:colOff>91440</xdr:colOff>
      <xdr:row>61</xdr:row>
      <xdr:rowOff>60960</xdr:rowOff>
    </xdr:to>
    <xdr:graphicFrame macro="">
      <xdr:nvGraphicFramePr>
        <xdr:cNvPr id="17" name="Chart 16">
          <a:extLst>
            <a:ext uri="{FF2B5EF4-FFF2-40B4-BE49-F238E27FC236}">
              <a16:creationId xmlns:a16="http://schemas.microsoft.com/office/drawing/2014/main" id="{835EA48B-7210-484D-8D18-3DCC45E64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106680</xdr:colOff>
      <xdr:row>48</xdr:row>
      <xdr:rowOff>22860</xdr:rowOff>
    </xdr:from>
    <xdr:to>
      <xdr:col>20</xdr:col>
      <xdr:colOff>411480</xdr:colOff>
      <xdr:row>61</xdr:row>
      <xdr:rowOff>53340</xdr:rowOff>
    </xdr:to>
    <xdr:graphicFrame macro="">
      <xdr:nvGraphicFramePr>
        <xdr:cNvPr id="18" name="Chart 17">
          <a:extLst>
            <a:ext uri="{FF2B5EF4-FFF2-40B4-BE49-F238E27FC236}">
              <a16:creationId xmlns:a16="http://schemas.microsoft.com/office/drawing/2014/main" id="{E2FEAE50-6BE1-4248-9F32-CF3879E3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419100</xdr:colOff>
      <xdr:row>48</xdr:row>
      <xdr:rowOff>45720</xdr:rowOff>
    </xdr:from>
    <xdr:to>
      <xdr:col>27</xdr:col>
      <xdr:colOff>563880</xdr:colOff>
      <xdr:row>61</xdr:row>
      <xdr:rowOff>49530</xdr:rowOff>
    </xdr:to>
    <xdr:graphicFrame macro="">
      <xdr:nvGraphicFramePr>
        <xdr:cNvPr id="19" name="Chart 18">
          <a:extLst>
            <a:ext uri="{FF2B5EF4-FFF2-40B4-BE49-F238E27FC236}">
              <a16:creationId xmlns:a16="http://schemas.microsoft.com/office/drawing/2014/main" id="{77171C3B-DEFC-4178-A23B-63C976616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30480</xdr:colOff>
      <xdr:row>32</xdr:row>
      <xdr:rowOff>53340</xdr:rowOff>
    </xdr:from>
    <xdr:to>
      <xdr:col>2</xdr:col>
      <xdr:colOff>441960</xdr:colOff>
      <xdr:row>48</xdr:row>
      <xdr:rowOff>43815</xdr:rowOff>
    </xdr:to>
    <mc:AlternateContent xmlns:mc="http://schemas.openxmlformats.org/markup-compatibility/2006" xmlns:a14="http://schemas.microsoft.com/office/drawing/2010/main">
      <mc:Choice Requires="a14">
        <xdr:graphicFrame macro="">
          <xdr:nvGraphicFramePr>
            <xdr:cNvPr id="20" name="Gross Revenue">
              <a:extLst>
                <a:ext uri="{FF2B5EF4-FFF2-40B4-BE49-F238E27FC236}">
                  <a16:creationId xmlns:a16="http://schemas.microsoft.com/office/drawing/2014/main" id="{BC409DE9-96F9-76BE-FDBC-EB43C756289B}"/>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mlns="">
        <xdr:sp macro="" textlink="">
          <xdr:nvSpPr>
            <xdr:cNvPr id="0" name=""/>
            <xdr:cNvSpPr>
              <a:spLocks noTextEdit="1"/>
            </xdr:cNvSpPr>
          </xdr:nvSpPr>
          <xdr:spPr>
            <a:xfrm>
              <a:off x="30480" y="6050280"/>
              <a:ext cx="1630680" cy="2916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48</xdr:row>
      <xdr:rowOff>68581</xdr:rowOff>
    </xdr:from>
    <xdr:to>
      <xdr:col>2</xdr:col>
      <xdr:colOff>434340</xdr:colOff>
      <xdr:row>61</xdr:row>
      <xdr:rowOff>129541</xdr:rowOff>
    </xdr:to>
    <mc:AlternateContent xmlns:mc="http://schemas.openxmlformats.org/markup-compatibility/2006" xmlns:a14="http://schemas.microsoft.com/office/drawing/2010/main">
      <mc:Choice Requires="a14">
        <xdr:graphicFrame macro="">
          <xdr:nvGraphicFramePr>
            <xdr:cNvPr id="21" name="Budget">
              <a:extLst>
                <a:ext uri="{FF2B5EF4-FFF2-40B4-BE49-F238E27FC236}">
                  <a16:creationId xmlns:a16="http://schemas.microsoft.com/office/drawing/2014/main" id="{803429F4-888B-D7F7-F999-0F3A426DEC14}"/>
                </a:ext>
              </a:extLst>
            </xdr:cNvPr>
            <xdr:cNvGraphicFramePr/>
          </xdr:nvGraphicFramePr>
          <xdr:xfrm>
            <a:off x="0" y="0"/>
            <a:ext cx="0" cy="0"/>
          </xdr:xfrm>
          <a:graphic>
            <a:graphicData uri="http://schemas.microsoft.com/office/drawing/2010/slicer">
              <sle:slicer xmlns:sle="http://schemas.microsoft.com/office/drawing/2010/slicer" name="Budget"/>
            </a:graphicData>
          </a:graphic>
        </xdr:graphicFrame>
      </mc:Choice>
      <mc:Fallback xmlns="">
        <xdr:sp macro="" textlink="">
          <xdr:nvSpPr>
            <xdr:cNvPr id="0" name=""/>
            <xdr:cNvSpPr>
              <a:spLocks noTextEdit="1"/>
            </xdr:cNvSpPr>
          </xdr:nvSpPr>
          <xdr:spPr>
            <a:xfrm>
              <a:off x="22860" y="8991601"/>
              <a:ext cx="1630680" cy="243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7.703574305553" createdVersion="8" refreshedVersion="8" minRefreshableVersion="3" recordCount="3725" xr:uid="{1C7C9320-42F1-4979-8475-0DAE490D19B3}">
  <cacheSource type="worksheet">
    <worksheetSource ref="A1:S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 name="Cast+Director likes" numFmtId="0" formula="'Cast FB Likes'+'Director FB Likes'" databaseField="0"/>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703701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n v="1"/>
    <n v="110"/>
    <x v="0"/>
    <x v="0"/>
  </r>
  <r>
    <x v="1"/>
    <x v="1"/>
    <s v="Black and White"/>
    <x v="1"/>
    <x v="1"/>
    <x v="1"/>
    <x v="0"/>
    <s v="Brigitte Helm"/>
    <s v="Fritz Lang"/>
    <n v="136"/>
    <n v="203"/>
    <n v="756"/>
    <n v="12000"/>
    <x v="1"/>
    <n v="260"/>
    <n v="145"/>
    <x v="1"/>
    <x v="1"/>
  </r>
  <r>
    <x v="2"/>
    <x v="2"/>
    <s v="Black and White"/>
    <x v="2"/>
    <x v="0"/>
    <x v="0"/>
    <x v="1"/>
    <s v="Anita Page"/>
    <s v="Harry Beaumont"/>
    <n v="77"/>
    <n v="109"/>
    <n v="4"/>
    <n v="167"/>
    <x v="2"/>
    <n v="36"/>
    <n v="100"/>
    <x v="2"/>
    <x v="2"/>
  </r>
  <r>
    <x v="3"/>
    <x v="3"/>
    <s v="Black and White"/>
    <x v="3"/>
    <x v="0"/>
    <x v="0"/>
    <x v="2"/>
    <s v="Ginger Rogers"/>
    <s v="Lloyd Bacon"/>
    <n v="610"/>
    <n v="995"/>
    <n v="24"/>
    <n v="439"/>
    <x v="3"/>
    <n v="65"/>
    <n v="89"/>
    <x v="3"/>
    <x v="3"/>
  </r>
  <r>
    <x v="4"/>
    <x v="4"/>
    <s v="Black and White"/>
    <x v="3"/>
    <x v="0"/>
    <x v="0"/>
    <x v="3"/>
    <s v="Ginger Rogers"/>
    <s v="Mark Sandrich"/>
    <n v="610"/>
    <n v="824"/>
    <n v="10"/>
    <n v="1000"/>
    <x v="4"/>
    <n v="66"/>
    <n v="81"/>
    <x v="0"/>
    <x v="4"/>
  </r>
  <r>
    <x v="5"/>
    <x v="5"/>
    <s v="Black and White"/>
    <x v="3"/>
    <x v="0"/>
    <x v="0"/>
    <x v="4"/>
    <s v="Paulette Goddard"/>
    <s v="Charles Chaplin"/>
    <n v="309"/>
    <n v="352"/>
    <n v="0"/>
    <n v="0"/>
    <x v="5"/>
    <n v="120"/>
    <n v="87"/>
    <x v="4"/>
    <x v="5"/>
  </r>
  <r>
    <x v="6"/>
    <x v="6"/>
    <s v="Color"/>
    <x v="4"/>
    <x v="0"/>
    <x v="0"/>
    <x v="3"/>
    <s v="Adriana Caselotti"/>
    <s v="William Cottrell"/>
    <n v="82"/>
    <n v="229"/>
    <n v="0"/>
    <n v="0"/>
    <x v="3"/>
    <n v="145"/>
    <n v="83"/>
    <x v="5"/>
    <x v="6"/>
  </r>
  <r>
    <x v="7"/>
    <x v="7"/>
    <s v="Color"/>
    <x v="1"/>
    <x v="0"/>
    <x v="0"/>
    <x v="4"/>
    <s v="Hattie McDaniel"/>
    <s v="Victor Fleming"/>
    <n v="503"/>
    <n v="1862"/>
    <n v="149"/>
    <n v="16000"/>
    <x v="6"/>
    <n v="157"/>
    <n v="226"/>
    <x v="6"/>
    <x v="7"/>
  </r>
  <r>
    <x v="8"/>
    <x v="8"/>
    <s v="Black and White"/>
    <x v="5"/>
    <x v="0"/>
    <x v="0"/>
    <x v="1"/>
    <s v="Margaret Hamilton"/>
    <s v="Victor Fleming"/>
    <n v="695"/>
    <n v="2509"/>
    <n v="149"/>
    <n v="14000"/>
    <x v="7"/>
    <n v="213"/>
    <n v="102"/>
    <x v="7"/>
    <x v="8"/>
  </r>
  <r>
    <x v="9"/>
    <x v="9"/>
    <s v="Color"/>
    <x v="4"/>
    <x v="0"/>
    <x v="0"/>
    <x v="4"/>
    <s v="Leopold Stokowski"/>
    <s v="James Algar"/>
    <n v="16"/>
    <n v="16"/>
    <n v="11"/>
    <n v="3000"/>
    <x v="4"/>
    <n v="99"/>
    <n v="120"/>
    <x v="8"/>
    <x v="9"/>
  </r>
  <r>
    <x v="10"/>
    <x v="10"/>
    <s v="Color"/>
    <x v="4"/>
    <x v="0"/>
    <x v="0"/>
    <x v="3"/>
    <s v="Mel Blanc"/>
    <s v="Norman Ferguson"/>
    <n v="1000"/>
    <n v="1178"/>
    <n v="3"/>
    <n v="0"/>
    <x v="8"/>
    <n v="105"/>
    <n v="88"/>
    <x v="9"/>
    <x v="10"/>
  </r>
  <r>
    <x v="11"/>
    <x v="11"/>
    <s v="Color"/>
    <x v="1"/>
    <x v="0"/>
    <x v="0"/>
    <x v="2"/>
    <s v="Joseph Cotten"/>
    <s v="King Vidor"/>
    <n v="469"/>
    <n v="2037"/>
    <n v="54"/>
    <n v="403"/>
    <x v="9"/>
    <n v="32"/>
    <n v="144"/>
    <x v="10"/>
    <x v="11"/>
  </r>
  <r>
    <x v="12"/>
    <x v="12"/>
    <s v="Black and White"/>
    <x v="1"/>
    <x v="0"/>
    <x v="0"/>
    <x v="0"/>
    <s v="Myrna Loy"/>
    <s v="William Wyler"/>
    <n v="749"/>
    <n v="1941"/>
    <n v="355"/>
    <n v="0"/>
    <x v="7"/>
    <n v="97"/>
    <n v="172"/>
    <x v="11"/>
    <x v="12"/>
  </r>
  <r>
    <x v="13"/>
    <x v="13"/>
    <s v="Black and White"/>
    <x v="0"/>
    <x v="0"/>
    <x v="0"/>
    <x v="0"/>
    <s v="Rita Hayworth"/>
    <s v="Orson Welles"/>
    <n v="1000"/>
    <n v="1055"/>
    <n v="0"/>
    <n v="0"/>
    <x v="3"/>
    <n v="90"/>
    <n v="92"/>
    <x v="12"/>
    <x v="13"/>
  </r>
  <r>
    <x v="14"/>
    <x v="14"/>
    <s v="Color"/>
    <x v="5"/>
    <x v="0"/>
    <x v="0"/>
    <x v="3"/>
    <s v="Gladys Cooper"/>
    <s v="Vincente Minnelli"/>
    <n v="89"/>
    <n v="282"/>
    <n v="136"/>
    <n v="359"/>
    <x v="10"/>
    <n v="41"/>
    <n v="102"/>
    <x v="13"/>
    <x v="14"/>
  </r>
  <r>
    <x v="15"/>
    <x v="15"/>
    <s v="Color"/>
    <x v="6"/>
    <x v="0"/>
    <x v="0"/>
    <x v="1"/>
    <s v="Keenan Wynn"/>
    <s v="George Sidney"/>
    <n v="277"/>
    <n v="731"/>
    <n v="24"/>
    <n v="456"/>
    <x v="11"/>
    <n v="21"/>
    <n v="107"/>
    <x v="14"/>
    <x v="15"/>
  </r>
  <r>
    <x v="16"/>
    <x v="16"/>
    <s v="Color"/>
    <x v="1"/>
    <x v="0"/>
    <x v="0"/>
    <x v="0"/>
    <s v="Gloria Grahame"/>
    <s v="Cecil B. DeMille"/>
    <n v="232"/>
    <n v="825"/>
    <n v="309"/>
    <n v="625"/>
    <x v="12"/>
    <n v="44"/>
    <n v="152"/>
    <x v="15"/>
    <x v="16"/>
  </r>
  <r>
    <x v="17"/>
    <x v="17"/>
    <s v="Black and White"/>
    <x v="5"/>
    <x v="0"/>
    <x v="0"/>
    <x v="3"/>
    <s v="Kenneth Tobey"/>
    <s v="EugÃ¨ne LouriÃ©"/>
    <n v="57"/>
    <n v="205"/>
    <n v="7"/>
    <n v="465"/>
    <x v="12"/>
    <n v="67"/>
    <n v="80"/>
    <x v="16"/>
    <x v="17"/>
  </r>
  <r>
    <x v="18"/>
    <x v="18"/>
    <s v="Color"/>
    <x v="1"/>
    <x v="0"/>
    <x v="0"/>
    <x v="2"/>
    <s v="Richard Burton"/>
    <s v="Henry Koster"/>
    <n v="726"/>
    <n v="1920"/>
    <n v="28"/>
    <n v="0"/>
    <x v="13"/>
    <n v="42"/>
    <n v="135"/>
    <x v="15"/>
    <x v="18"/>
  </r>
  <r>
    <x v="19"/>
    <x v="19"/>
    <s v="Black and White"/>
    <x v="0"/>
    <x v="0"/>
    <x v="0"/>
    <x v="0"/>
    <s v="Marlon Brando"/>
    <s v="Elia Kazan"/>
    <n v="10000"/>
    <n v="11094"/>
    <n v="603"/>
    <n v="0"/>
    <x v="6"/>
    <n v="134"/>
    <n v="108"/>
    <x v="17"/>
    <x v="19"/>
  </r>
  <r>
    <x v="20"/>
    <x v="20"/>
    <s v="Black and White"/>
    <x v="7"/>
    <x v="2"/>
    <x v="2"/>
    <x v="2"/>
    <s v="Takashi Shimura"/>
    <s v="Akira Kurosawa"/>
    <n v="304"/>
    <n v="338"/>
    <n v="0"/>
    <n v="11000"/>
    <x v="14"/>
    <n v="153"/>
    <n v="202"/>
    <x v="18"/>
    <x v="6"/>
  </r>
  <r>
    <x v="21"/>
    <x v="21"/>
    <s v="Color"/>
    <x v="5"/>
    <x v="0"/>
    <x v="3"/>
    <x v="5"/>
    <s v="William Holden"/>
    <s v="David Lean"/>
    <n v="682"/>
    <n v="1035"/>
    <n v="767"/>
    <n v="0"/>
    <x v="6"/>
    <n v="122"/>
    <n v="161"/>
    <x v="19"/>
    <x v="20"/>
  </r>
  <r>
    <x v="22"/>
    <x v="22"/>
    <s v="Black and White"/>
    <x v="3"/>
    <x v="0"/>
    <x v="0"/>
    <x v="0"/>
    <s v="Nehemiah Persoff"/>
    <s v="Billy Wilder"/>
    <n v="105"/>
    <n v="527"/>
    <n v="0"/>
    <n v="10000"/>
    <x v="1"/>
    <n v="181"/>
    <n v="120"/>
    <x v="20"/>
    <x v="21"/>
  </r>
  <r>
    <x v="23"/>
    <x v="23"/>
    <s v="Black and White"/>
    <x v="8"/>
    <x v="0"/>
    <x v="0"/>
    <x v="6"/>
    <s v="Janet Leigh"/>
    <s v="Alfred Hitchcock"/>
    <n v="606"/>
    <n v="1885"/>
    <n v="13000"/>
    <n v="18000"/>
    <x v="15"/>
    <n v="290"/>
    <n v="108"/>
    <x v="21"/>
    <x v="22"/>
  </r>
  <r>
    <x v="24"/>
    <x v="24"/>
    <s v="Color"/>
    <x v="0"/>
    <x v="0"/>
    <x v="0"/>
    <x v="2"/>
    <s v="Rita Moreno"/>
    <s v="Jerome Robbins"/>
    <n v="804"/>
    <n v="1802"/>
    <n v="34"/>
    <n v="0"/>
    <x v="16"/>
    <n v="120"/>
    <n v="152"/>
    <x v="22"/>
    <x v="1"/>
  </r>
  <r>
    <x v="25"/>
    <x v="25"/>
    <s v="Color"/>
    <x v="7"/>
    <x v="0"/>
    <x v="3"/>
    <x v="3"/>
    <s v="Ursula Andress"/>
    <s v="Terence Young"/>
    <n v="650"/>
    <n v="1421"/>
    <n v="92"/>
    <n v="5000"/>
    <x v="17"/>
    <n v="184"/>
    <n v="110"/>
    <x v="23"/>
    <x v="23"/>
  </r>
  <r>
    <x v="26"/>
    <x v="26"/>
    <s v="Color"/>
    <x v="5"/>
    <x v="0"/>
    <x v="3"/>
    <x v="5"/>
    <s v="Claude Rains"/>
    <s v="David Lean"/>
    <n v="607"/>
    <n v="1076"/>
    <n v="767"/>
    <n v="11000"/>
    <x v="18"/>
    <n v="181"/>
    <n v="227"/>
    <x v="24"/>
    <x v="24"/>
  </r>
  <r>
    <x v="27"/>
    <x v="27"/>
    <s v="Color"/>
    <x v="6"/>
    <x v="0"/>
    <x v="3"/>
    <x v="3"/>
    <s v="Martin Landau"/>
    <s v="Joseph L. Mankiewicz"/>
    <n v="940"/>
    <n v="2957"/>
    <n v="311"/>
    <n v="0"/>
    <x v="11"/>
    <n v="72"/>
    <n v="251"/>
    <x v="25"/>
    <x v="25"/>
  </r>
  <r>
    <x v="28"/>
    <x v="28"/>
    <s v="Color"/>
    <x v="7"/>
    <x v="0"/>
    <x v="3"/>
    <x v="3"/>
    <s v="Robert Shaw"/>
    <s v="Terence Young"/>
    <n v="559"/>
    <n v="1456"/>
    <n v="92"/>
    <n v="0"/>
    <x v="8"/>
    <n v="167"/>
    <n v="115"/>
    <x v="26"/>
    <x v="6"/>
  </r>
  <r>
    <x v="29"/>
    <x v="29"/>
    <s v="Color"/>
    <x v="7"/>
    <x v="0"/>
    <x v="0"/>
    <x v="3"/>
    <s v="Jonathan Winters"/>
    <s v="Stanley Kramer"/>
    <n v="924"/>
    <n v="4109"/>
    <n v="176"/>
    <n v="0"/>
    <x v="16"/>
    <n v="61"/>
    <n v="197"/>
    <x v="27"/>
    <x v="26"/>
  </r>
  <r>
    <x v="30"/>
    <x v="30"/>
    <s v="Color"/>
    <x v="7"/>
    <x v="3"/>
    <x v="4"/>
    <x v="6"/>
    <s v="Clint Eastwood"/>
    <s v="Sergio Leone"/>
    <n v="16000"/>
    <n v="16534"/>
    <n v="0"/>
    <n v="0"/>
    <x v="19"/>
    <n v="122"/>
    <n v="99"/>
    <x v="28"/>
    <x v="27"/>
  </r>
  <r>
    <x v="31"/>
    <x v="31"/>
    <s v="Black and White"/>
    <x v="3"/>
    <x v="0"/>
    <x v="3"/>
    <x v="3"/>
    <s v="Paul McCartney"/>
    <s v="Richard Lester"/>
    <n v="785"/>
    <n v="2538"/>
    <n v="44"/>
    <n v="0"/>
    <x v="3"/>
    <n v="105"/>
    <n v="87"/>
    <x v="29"/>
    <x v="28"/>
  </r>
  <r>
    <x v="32"/>
    <x v="32"/>
    <s v="Color"/>
    <x v="7"/>
    <x v="0"/>
    <x v="3"/>
    <x v="3"/>
    <s v="Honor Blackman"/>
    <s v="Guy Hamilton"/>
    <n v="387"/>
    <n v="1198"/>
    <n v="82"/>
    <n v="0"/>
    <x v="4"/>
    <n v="164"/>
    <n v="110"/>
    <x v="30"/>
    <x v="20"/>
  </r>
  <r>
    <x v="33"/>
    <x v="33"/>
    <s v="Color"/>
    <x v="3"/>
    <x v="0"/>
    <x v="0"/>
    <x v="3"/>
    <s v="Ed Wynn"/>
    <s v="Robert Stevenson"/>
    <n v="382"/>
    <n v="2045"/>
    <n v="55"/>
    <n v="0"/>
    <x v="4"/>
    <n v="145"/>
    <n v="139"/>
    <x v="31"/>
    <x v="1"/>
  </r>
  <r>
    <x v="34"/>
    <x v="34"/>
    <s v="Color"/>
    <x v="1"/>
    <x v="0"/>
    <x v="0"/>
    <x v="3"/>
    <s v="Jeremy Brett"/>
    <s v="George Cukor"/>
    <n v="453"/>
    <n v="1164"/>
    <n v="165"/>
    <n v="0"/>
    <x v="20"/>
    <n v="82"/>
    <n v="170"/>
    <x v="32"/>
    <x v="29"/>
  </r>
  <r>
    <x v="35"/>
    <x v="35"/>
    <s v="Black and White"/>
    <x v="1"/>
    <x v="0"/>
    <x v="0"/>
    <x v="0"/>
    <s v="Yaphet Kotto"/>
    <s v="Michael Roemer"/>
    <n v="581"/>
    <n v="835"/>
    <n v="0"/>
    <n v="363"/>
    <x v="7"/>
    <n v="24"/>
    <n v="95"/>
    <x v="33"/>
    <x v="30"/>
  </r>
  <r>
    <x v="36"/>
    <x v="36"/>
    <s v="Color"/>
    <x v="1"/>
    <x v="0"/>
    <x v="0"/>
    <x v="7"/>
    <s v="Julie Christie"/>
    <s v="David Lean"/>
    <n v="597"/>
    <n v="1966"/>
    <n v="767"/>
    <n v="7000"/>
    <x v="19"/>
    <n v="89"/>
    <n v="200"/>
    <x v="34"/>
    <x v="31"/>
  </r>
  <r>
    <x v="37"/>
    <x v="37"/>
    <s v="Color"/>
    <x v="5"/>
    <x v="0"/>
    <x v="0"/>
    <x v="3"/>
    <s v="James Coburn"/>
    <s v="Sam Peckinpah"/>
    <n v="773"/>
    <n v="2888"/>
    <n v="541"/>
    <n v="251"/>
    <x v="13"/>
    <n v="53"/>
    <n v="152"/>
    <x v="35"/>
    <x v="32"/>
  </r>
  <r>
    <x v="38"/>
    <x v="38"/>
    <s v="Color"/>
    <x v="6"/>
    <x v="0"/>
    <x v="0"/>
    <x v="4"/>
    <s v="Martin Landau"/>
    <s v="George Stevens"/>
    <n v="940"/>
    <n v="1934"/>
    <n v="126"/>
    <n v="1000"/>
    <x v="21"/>
    <n v="27"/>
    <n v="225"/>
    <x v="14"/>
    <x v="33"/>
  </r>
  <r>
    <x v="39"/>
    <x v="39"/>
    <s v="Color"/>
    <x v="6"/>
    <x v="0"/>
    <x v="0"/>
    <x v="4"/>
    <s v="Eleanor Parker"/>
    <s v="Robert Wise"/>
    <n v="354"/>
    <n v="1495"/>
    <n v="338"/>
    <n v="15000"/>
    <x v="19"/>
    <n v="119"/>
    <n v="174"/>
    <x v="36"/>
    <x v="34"/>
  </r>
  <r>
    <x v="40"/>
    <x v="40"/>
    <s v="Color"/>
    <x v="7"/>
    <x v="0"/>
    <x v="3"/>
    <x v="3"/>
    <s v="Desmond Llewelyn"/>
    <s v="Terence Young"/>
    <n v="244"/>
    <n v="1164"/>
    <n v="92"/>
    <n v="0"/>
    <x v="11"/>
    <n v="129"/>
    <n v="130"/>
    <x v="37"/>
    <x v="35"/>
  </r>
  <r>
    <x v="41"/>
    <x v="41"/>
    <s v="Color"/>
    <x v="9"/>
    <x v="3"/>
    <x v="4"/>
    <x v="3"/>
    <s v="Clint Eastwood"/>
    <s v="Sergio Leone"/>
    <n v="16000"/>
    <n v="16089"/>
    <n v="0"/>
    <n v="20000"/>
    <x v="22"/>
    <n v="181"/>
    <n v="142"/>
    <x v="38"/>
    <x v="36"/>
  </r>
  <r>
    <x v="42"/>
    <x v="42"/>
    <s v="Color"/>
    <x v="7"/>
    <x v="0"/>
    <x v="3"/>
    <x v="3"/>
    <s v="Donald Pleasence"/>
    <s v="Lewis Gilbert"/>
    <n v="742"/>
    <n v="2127"/>
    <n v="43"/>
    <n v="0"/>
    <x v="9"/>
    <n v="130"/>
    <n v="117"/>
    <x v="39"/>
    <x v="37"/>
  </r>
  <r>
    <x v="43"/>
    <x v="43"/>
    <s v="Color"/>
    <x v="5"/>
    <x v="0"/>
    <x v="3"/>
    <x v="4"/>
    <s v="Keir Dullea"/>
    <s v="Stanley Kubrick"/>
    <n v="273"/>
    <n v="727"/>
    <n v="0"/>
    <n v="24000"/>
    <x v="1"/>
    <n v="285"/>
    <n v="161"/>
    <x v="40"/>
    <x v="38"/>
  </r>
  <r>
    <x v="44"/>
    <x v="44"/>
    <s v="Color"/>
    <x v="1"/>
    <x v="0"/>
    <x v="3"/>
    <x v="4"/>
    <s v="Oliver Reed"/>
    <s v="Carol Reed"/>
    <n v="695"/>
    <n v="1593"/>
    <n v="82"/>
    <n v="0"/>
    <x v="8"/>
    <n v="56"/>
    <n v="153"/>
    <x v="41"/>
    <x v="39"/>
  </r>
  <r>
    <x v="45"/>
    <x v="45"/>
    <s v="Color"/>
    <x v="6"/>
    <x v="0"/>
    <x v="0"/>
    <x v="8"/>
    <s v="Katharine Ross"/>
    <s v="George Roy Hill"/>
    <n v="640"/>
    <n v="2169"/>
    <n v="131"/>
    <n v="0"/>
    <x v="7"/>
    <n v="130"/>
    <n v="110"/>
    <x v="42"/>
    <x v="1"/>
  </r>
  <r>
    <x v="46"/>
    <x v="46"/>
    <s v="Color"/>
    <x v="0"/>
    <x v="4"/>
    <x v="5"/>
    <x v="6"/>
    <s v="Catherine Deneuve"/>
    <s v="FranÃ§ois Truffaut"/>
    <n v="963"/>
    <n v="1694"/>
    <n v="0"/>
    <n v="278"/>
    <x v="23"/>
    <n v="35"/>
    <n v="123"/>
    <x v="43"/>
    <x v="40"/>
  </r>
  <r>
    <x v="47"/>
    <x v="47"/>
    <s v="Color"/>
    <x v="7"/>
    <x v="0"/>
    <x v="3"/>
    <x v="8"/>
    <s v="Telly Savalas"/>
    <s v="Peter R. Hunt"/>
    <n v="803"/>
    <n v="1769"/>
    <n v="13"/>
    <n v="0"/>
    <x v="13"/>
    <n v="143"/>
    <n v="142"/>
    <x v="44"/>
    <x v="41"/>
  </r>
  <r>
    <x v="48"/>
    <x v="48"/>
    <s v="Color"/>
    <x v="3"/>
    <x v="0"/>
    <x v="0"/>
    <x v="9"/>
    <s v="Charles Napier"/>
    <s v="Russ Meyer"/>
    <n v="503"/>
    <n v="731"/>
    <n v="199"/>
    <n v="0"/>
    <x v="24"/>
    <n v="101"/>
    <n v="109"/>
    <x v="45"/>
    <x v="42"/>
  </r>
  <r>
    <x v="49"/>
    <x v="49"/>
    <s v="Color"/>
    <x v="3"/>
    <x v="0"/>
    <x v="0"/>
    <x v="4"/>
    <s v="Rock Hudson"/>
    <s v="Blake Edwards"/>
    <n v="638"/>
    <n v="788"/>
    <n v="688"/>
    <n v="104"/>
    <x v="24"/>
    <n v="22"/>
    <n v="143"/>
    <x v="16"/>
    <x v="43"/>
  </r>
  <r>
    <x v="50"/>
    <x v="50"/>
    <s v="Color"/>
    <x v="7"/>
    <x v="0"/>
    <x v="2"/>
    <x v="4"/>
    <s v="Joseph Cotten"/>
    <s v="Richard Fleischer"/>
    <n v="469"/>
    <n v="1548"/>
    <n v="130"/>
    <n v="0"/>
    <x v="8"/>
    <n v="79"/>
    <n v="160"/>
    <x v="46"/>
    <x v="43"/>
  </r>
  <r>
    <x v="51"/>
    <x v="51"/>
    <s v="Color"/>
    <x v="10"/>
    <x v="0"/>
    <x v="0"/>
    <x v="6"/>
    <s v="Joe Cocker"/>
    <s v="Michael Wadleigh"/>
    <n v="262"/>
    <n v="778"/>
    <n v="14"/>
    <n v="0"/>
    <x v="7"/>
    <n v="53"/>
    <n v="215"/>
    <x v="47"/>
    <x v="44"/>
  </r>
  <r>
    <x v="52"/>
    <x v="52"/>
    <s v="Color"/>
    <x v="7"/>
    <x v="0"/>
    <x v="3"/>
    <x v="10"/>
    <s v="Desmond Llewelyn"/>
    <s v="Guy Hamilton"/>
    <n v="244"/>
    <n v="1105"/>
    <n v="82"/>
    <n v="0"/>
    <x v="12"/>
    <n v="120"/>
    <n v="120"/>
    <x v="48"/>
    <x v="45"/>
  </r>
  <r>
    <x v="53"/>
    <x v="53"/>
    <s v="Color"/>
    <x v="1"/>
    <x v="0"/>
    <x v="0"/>
    <x v="4"/>
    <s v="Topol"/>
    <s v="Norman Jewison"/>
    <n v="402"/>
    <n v="934"/>
    <n v="278"/>
    <n v="0"/>
    <x v="19"/>
    <n v="66"/>
    <n v="181"/>
    <x v="49"/>
    <x v="35"/>
  </r>
  <r>
    <x v="54"/>
    <x v="54"/>
    <s v="Color"/>
    <x v="1"/>
    <x v="0"/>
    <x v="0"/>
    <x v="0"/>
    <s v="Don Brooks"/>
    <s v="James Bidgood"/>
    <n v="0"/>
    <n v="0"/>
    <n v="0"/>
    <n v="85"/>
    <x v="12"/>
    <n v="8"/>
    <n v="65"/>
    <x v="50"/>
    <x v="46"/>
  </r>
  <r>
    <x v="55"/>
    <x v="55"/>
    <s v="Color"/>
    <x v="0"/>
    <x v="0"/>
    <x v="0"/>
    <x v="6"/>
    <s v="John Amos"/>
    <s v="Melvin Van Peebles"/>
    <n v="982"/>
    <n v="1631"/>
    <n v="101"/>
    <n v="566"/>
    <x v="25"/>
    <n v="38"/>
    <n v="97"/>
    <x v="51"/>
    <x v="47"/>
  </r>
  <r>
    <x v="56"/>
    <x v="56"/>
    <s v="Color"/>
    <x v="3"/>
    <x v="0"/>
    <x v="0"/>
    <x v="11"/>
    <s v="Divine"/>
    <s v="John Waters"/>
    <n v="462"/>
    <n v="760"/>
    <n v="0"/>
    <n v="0"/>
    <x v="26"/>
    <n v="73"/>
    <n v="108"/>
    <x v="52"/>
    <x v="48"/>
  </r>
  <r>
    <x v="57"/>
    <x v="57"/>
    <s v="Color"/>
    <x v="0"/>
    <x v="0"/>
    <x v="0"/>
    <x v="6"/>
    <s v="Al Pacino"/>
    <s v="Francis Ford Coppola"/>
    <n v="14000"/>
    <n v="28122"/>
    <n v="0"/>
    <n v="43000"/>
    <x v="27"/>
    <n v="208"/>
    <n v="175"/>
    <x v="53"/>
    <x v="1"/>
  </r>
  <r>
    <x v="58"/>
    <x v="58"/>
    <s v="Color"/>
    <x v="3"/>
    <x v="0"/>
    <x v="0"/>
    <x v="5"/>
    <s v="Harrison Ford"/>
    <s v="George Lucas"/>
    <n v="11000"/>
    <n v="14954"/>
    <n v="0"/>
    <n v="0"/>
    <x v="8"/>
    <n v="100"/>
    <n v="112"/>
    <x v="54"/>
    <x v="49"/>
  </r>
  <r>
    <x v="59"/>
    <x v="59"/>
    <s v="Color"/>
    <x v="7"/>
    <x v="0"/>
    <x v="3"/>
    <x v="5"/>
    <s v="Yaphet Kotto"/>
    <s v="Guy Hamilton"/>
    <n v="581"/>
    <n v="1865"/>
    <n v="82"/>
    <n v="0"/>
    <x v="13"/>
    <n v="136"/>
    <n v="121"/>
    <x v="55"/>
    <x v="41"/>
  </r>
  <r>
    <x v="60"/>
    <x v="60"/>
    <s v="Color"/>
    <x v="0"/>
    <x v="0"/>
    <x v="0"/>
    <x v="6"/>
    <s v="Robert De Niro"/>
    <s v="Martin Scorsese"/>
    <n v="22000"/>
    <n v="23737"/>
    <n v="17000"/>
    <n v="0"/>
    <x v="28"/>
    <n v="112"/>
    <n v="112"/>
    <x v="56"/>
    <x v="47"/>
  </r>
  <r>
    <x v="61"/>
    <x v="61"/>
    <s v="Color"/>
    <x v="8"/>
    <x v="0"/>
    <x v="0"/>
    <x v="6"/>
    <s v="Ellen Burstyn"/>
    <s v="William Friedkin"/>
    <n v="1000"/>
    <n v="2466"/>
    <n v="607"/>
    <n v="18000"/>
    <x v="19"/>
    <n v="304"/>
    <n v="132"/>
    <x v="57"/>
    <x v="11"/>
  </r>
  <r>
    <x v="62"/>
    <x v="62"/>
    <s v="Color"/>
    <x v="3"/>
    <x v="0"/>
    <x v="0"/>
    <x v="5"/>
    <s v="Eileen Brennan"/>
    <s v="George Roy Hill"/>
    <n v="1000"/>
    <n v="2387"/>
    <n v="131"/>
    <n v="0"/>
    <x v="1"/>
    <n v="119"/>
    <n v="129"/>
    <x v="58"/>
    <x v="50"/>
  </r>
  <r>
    <x v="63"/>
    <x v="63"/>
    <s v="Color"/>
    <x v="5"/>
    <x v="0"/>
    <x v="0"/>
    <x v="4"/>
    <s v="Frances Bavier"/>
    <s v="Joe Camp"/>
    <n v="407"/>
    <n v="1090"/>
    <n v="24"/>
    <n v="816"/>
    <x v="26"/>
    <n v="5"/>
    <n v="86"/>
    <x v="59"/>
    <x v="47"/>
  </r>
  <r>
    <x v="64"/>
    <x v="64"/>
    <s v="Color"/>
    <x v="3"/>
    <x v="0"/>
    <x v="0"/>
    <x v="6"/>
    <s v="Madeline Kahn"/>
    <s v="Mel Brooks"/>
    <n v="1000"/>
    <n v="4701"/>
    <n v="0"/>
    <n v="12000"/>
    <x v="4"/>
    <n v="121"/>
    <n v="93"/>
    <x v="60"/>
    <x v="10"/>
  </r>
  <r>
    <x v="65"/>
    <x v="65"/>
    <s v="Color"/>
    <x v="0"/>
    <x v="0"/>
    <x v="0"/>
    <x v="6"/>
    <s v="Robert De Niro"/>
    <s v="Francis Ford Coppola"/>
    <n v="22000"/>
    <n v="39960"/>
    <n v="0"/>
    <n v="14000"/>
    <x v="29"/>
    <n v="149"/>
    <n v="220"/>
    <x v="61"/>
    <x v="51"/>
  </r>
  <r>
    <x v="66"/>
    <x v="66"/>
    <s v="Color"/>
    <x v="7"/>
    <x v="0"/>
    <x v="3"/>
    <x v="5"/>
    <s v="Christopher Lee"/>
    <s v="Guy Hamilton"/>
    <n v="16000"/>
    <n v="17611"/>
    <n v="82"/>
    <n v="2000"/>
    <x v="13"/>
    <n v="118"/>
    <n v="125"/>
    <x v="62"/>
    <x v="51"/>
  </r>
  <r>
    <x v="67"/>
    <x v="67"/>
    <s v="Color"/>
    <x v="8"/>
    <x v="0"/>
    <x v="0"/>
    <x v="6"/>
    <s v="Gunnar Hansen"/>
    <s v="Tobe Hooper"/>
    <n v="383"/>
    <n v="1094"/>
    <n v="365"/>
    <n v="0"/>
    <x v="8"/>
    <n v="277"/>
    <n v="88"/>
    <x v="63"/>
    <x v="52"/>
  </r>
  <r>
    <x v="68"/>
    <x v="68"/>
    <s v="Black and White"/>
    <x v="3"/>
    <x v="0"/>
    <x v="0"/>
    <x v="5"/>
    <s v="Madeline Kahn"/>
    <s v="Mel Brooks"/>
    <n v="1000"/>
    <n v="2703"/>
    <n v="0"/>
    <n v="14000"/>
    <x v="19"/>
    <n v="129"/>
    <n v="106"/>
    <x v="64"/>
    <x v="8"/>
  </r>
  <r>
    <x v="69"/>
    <x v="69"/>
    <s v="Color"/>
    <x v="5"/>
    <x v="0"/>
    <x v="0"/>
    <x v="5"/>
    <s v="Roy Scheider"/>
    <s v="Steven Spielberg"/>
    <n v="813"/>
    <n v="2047"/>
    <n v="14000"/>
    <n v="21000"/>
    <x v="19"/>
    <n v="385"/>
    <n v="130"/>
    <x v="65"/>
    <x v="11"/>
  </r>
  <r>
    <x v="70"/>
    <x v="70"/>
    <s v="Color"/>
    <x v="5"/>
    <x v="0"/>
    <x v="3"/>
    <x v="5"/>
    <s v="Eric Idle"/>
    <s v="Terry Gilliam"/>
    <n v="795"/>
    <n v="2158"/>
    <n v="0"/>
    <n v="14000"/>
    <x v="1"/>
    <n v="131"/>
    <n v="91"/>
    <x v="66"/>
    <x v="53"/>
  </r>
  <r>
    <x v="71"/>
    <x v="71"/>
    <s v="Color"/>
    <x v="1"/>
    <x v="0"/>
    <x v="0"/>
    <x v="6"/>
    <s v="Scatman Crothers"/>
    <s v="Milos Forman"/>
    <n v="888"/>
    <n v="2176"/>
    <n v="869"/>
    <n v="32000"/>
    <x v="14"/>
    <n v="149"/>
    <n v="133"/>
    <x v="67"/>
    <x v="54"/>
  </r>
  <r>
    <x v="72"/>
    <x v="72"/>
    <s v="Color"/>
    <x v="7"/>
    <x v="0"/>
    <x v="0"/>
    <x v="5"/>
    <s v="Farrah Fawcett"/>
    <s v="Michael Anderson"/>
    <n v="1000"/>
    <n v="2951"/>
    <n v="23"/>
    <n v="0"/>
    <x v="13"/>
    <n v="112"/>
    <n v="119"/>
    <x v="20"/>
    <x v="35"/>
  </r>
  <r>
    <x v="73"/>
    <x v="73"/>
    <s v="Color"/>
    <x v="1"/>
    <x v="0"/>
    <x v="0"/>
    <x v="5"/>
    <s v="Sylvester Stallone"/>
    <s v="John G. Avildsen"/>
    <n v="13000"/>
    <n v="16094"/>
    <n v="80"/>
    <n v="0"/>
    <x v="7"/>
    <n v="141"/>
    <n v="145"/>
    <x v="68"/>
    <x v="55"/>
  </r>
  <r>
    <x v="74"/>
    <x v="74"/>
    <s v="Black and White"/>
    <x v="1"/>
    <x v="0"/>
    <x v="0"/>
    <x v="5"/>
    <s v="Ryan O'Neal"/>
    <s v="Richard Attenborough"/>
    <n v="385"/>
    <n v="669"/>
    <n v="0"/>
    <n v="0"/>
    <x v="28"/>
    <n v="56"/>
    <n v="175"/>
    <x v="69"/>
    <x v="56"/>
  </r>
  <r>
    <x v="75"/>
    <x v="75"/>
    <s v="Color"/>
    <x v="3"/>
    <x v="0"/>
    <x v="0"/>
    <x v="5"/>
    <s v="Woody Allen"/>
    <s v="Woody Allen"/>
    <n v="11000"/>
    <n v="12691"/>
    <n v="11000"/>
    <n v="0"/>
    <x v="7"/>
    <n v="154"/>
    <n v="93"/>
    <x v="70"/>
    <x v="16"/>
  </r>
  <r>
    <x v="76"/>
    <x v="76"/>
    <s v="Color"/>
    <x v="1"/>
    <x v="0"/>
    <x v="0"/>
    <x v="5"/>
    <s v="Bob Balaban"/>
    <s v="Steven Spielberg"/>
    <n v="559"/>
    <n v="1591"/>
    <n v="14000"/>
    <n v="0"/>
    <x v="3"/>
    <n v="171"/>
    <n v="135"/>
    <x v="71"/>
    <x v="57"/>
  </r>
  <r>
    <x v="77"/>
    <x v="77"/>
    <s v="Color"/>
    <x v="8"/>
    <x v="0"/>
    <x v="0"/>
    <x v="5"/>
    <s v="Woody Strode"/>
    <s v="John 'Bud' Cardos"/>
    <n v="423"/>
    <n v="516"/>
    <n v="8"/>
    <n v="0"/>
    <x v="30"/>
    <n v="95"/>
    <n v="97"/>
    <x v="72"/>
    <x v="47"/>
  </r>
  <r>
    <x v="78"/>
    <x v="78"/>
    <s v="Color"/>
    <x v="5"/>
    <x v="0"/>
    <x v="3"/>
    <x v="5"/>
    <s v="Catherine Deneuve"/>
    <s v="Dick Richards"/>
    <n v="963"/>
    <n v="2209"/>
    <n v="6"/>
    <n v="122"/>
    <x v="2"/>
    <n v="6"/>
    <n v="107"/>
    <x v="73"/>
    <x v="35"/>
  </r>
  <r>
    <x v="79"/>
    <x v="79"/>
    <s v="Color"/>
    <x v="7"/>
    <x v="0"/>
    <x v="0"/>
    <x v="5"/>
    <s v="Harrison Ford"/>
    <s v="George Lucas"/>
    <n v="11000"/>
    <n v="13485"/>
    <n v="0"/>
    <n v="33000"/>
    <x v="14"/>
    <n v="282"/>
    <n v="125"/>
    <x v="74"/>
    <x v="31"/>
  </r>
  <r>
    <x v="80"/>
    <x v="80"/>
    <s v="Color"/>
    <x v="7"/>
    <x v="0"/>
    <x v="3"/>
    <x v="5"/>
    <s v="Caroline Munro"/>
    <s v="Lewis Gilbert"/>
    <n v="456"/>
    <n v="1326"/>
    <n v="43"/>
    <n v="0"/>
    <x v="10"/>
    <n v="112"/>
    <n v="123"/>
    <x v="75"/>
    <x v="58"/>
  </r>
  <r>
    <x v="81"/>
    <x v="81"/>
    <s v="Color"/>
    <x v="3"/>
    <x v="0"/>
    <x v="0"/>
    <x v="6"/>
    <s v="John Belushi"/>
    <s v="John Landis"/>
    <n v="1000"/>
    <n v="3468"/>
    <n v="644"/>
    <n v="0"/>
    <x v="16"/>
    <n v="94"/>
    <n v="109"/>
    <x v="76"/>
    <x v="20"/>
  </r>
  <r>
    <x v="82"/>
    <x v="82"/>
    <s v="Color"/>
    <x v="7"/>
    <x v="0"/>
    <x v="6"/>
    <x v="5"/>
    <s v="Christopher Lee"/>
    <s v="James Fargo"/>
    <n v="16000"/>
    <n v="17250"/>
    <n v="109"/>
    <n v="76"/>
    <x v="31"/>
    <n v="2"/>
    <n v="127"/>
    <x v="73"/>
    <x v="58"/>
  </r>
  <r>
    <x v="83"/>
    <x v="83"/>
    <s v="Color"/>
    <x v="2"/>
    <x v="0"/>
    <x v="0"/>
    <x v="7"/>
    <s v="Olivia Newton-John"/>
    <s v="Randal Kleiser"/>
    <n v="1000"/>
    <n v="5127"/>
    <n v="116"/>
    <n v="13000"/>
    <x v="23"/>
    <n v="124"/>
    <n v="110"/>
    <x v="77"/>
    <x v="1"/>
  </r>
  <r>
    <x v="84"/>
    <x v="84"/>
    <s v="Color"/>
    <x v="8"/>
    <x v="0"/>
    <x v="0"/>
    <x v="6"/>
    <s v="Jamie Lee Curtis"/>
    <s v="John Carpenter"/>
    <n v="2000"/>
    <n v="4400"/>
    <n v="0"/>
    <n v="12000"/>
    <x v="20"/>
    <n v="318"/>
    <n v="101"/>
    <x v="78"/>
    <x v="59"/>
  </r>
  <r>
    <x v="85"/>
    <x v="85"/>
    <s v="Color"/>
    <x v="5"/>
    <x v="0"/>
    <x v="0"/>
    <x v="5"/>
    <s v="Roy Scheider"/>
    <s v="Jeannot Szwarc"/>
    <n v="813"/>
    <n v="1520"/>
    <n v="82"/>
    <n v="0"/>
    <x v="32"/>
    <n v="75"/>
    <n v="131"/>
    <x v="79"/>
    <x v="33"/>
  </r>
  <r>
    <x v="86"/>
    <x v="86"/>
    <s v="Color"/>
    <x v="7"/>
    <x v="0"/>
    <x v="0"/>
    <x v="5"/>
    <s v="Marlon Brando"/>
    <s v="Richard Donner"/>
    <n v="10000"/>
    <n v="12940"/>
    <n v="503"/>
    <n v="0"/>
    <x v="17"/>
    <n v="169"/>
    <n v="188"/>
    <x v="80"/>
    <x v="60"/>
  </r>
  <r>
    <x v="87"/>
    <x v="87"/>
    <s v="Color"/>
    <x v="5"/>
    <x v="0"/>
    <x v="0"/>
    <x v="4"/>
    <s v="Lena Horne"/>
    <s v="Sidney Lumet"/>
    <n v="738"/>
    <n v="1458"/>
    <n v="0"/>
    <n v="0"/>
    <x v="33"/>
    <n v="32"/>
    <n v="118"/>
    <x v="81"/>
    <x v="61"/>
  </r>
  <r>
    <x v="88"/>
    <x v="88"/>
    <s v="Color"/>
    <x v="8"/>
    <x v="0"/>
    <x v="3"/>
    <x v="6"/>
    <s v="Tom Skerritt"/>
    <s v="Ridley Scott"/>
    <n v="1000"/>
    <n v="2524"/>
    <n v="0"/>
    <n v="23000"/>
    <x v="15"/>
    <n v="392"/>
    <n v="116"/>
    <x v="82"/>
    <x v="31"/>
  </r>
  <r>
    <x v="89"/>
    <x v="89"/>
    <s v="Color"/>
    <x v="1"/>
    <x v="0"/>
    <x v="0"/>
    <x v="6"/>
    <s v="Harrison Ford"/>
    <s v="Francis Ford Coppola"/>
    <n v="11000"/>
    <n v="25313"/>
    <n v="0"/>
    <n v="19000"/>
    <x v="15"/>
    <n v="261"/>
    <n v="289"/>
    <x v="83"/>
    <x v="62"/>
  </r>
  <r>
    <x v="90"/>
    <x v="90"/>
    <s v="Color"/>
    <x v="6"/>
    <x v="0"/>
    <x v="0"/>
    <x v="5"/>
    <s v="Clint Eastwood"/>
    <s v="Don Siegel"/>
    <n v="16000"/>
    <n v="17568"/>
    <n v="152"/>
    <n v="0"/>
    <x v="16"/>
    <n v="53"/>
    <n v="112"/>
    <x v="84"/>
    <x v="11"/>
  </r>
  <r>
    <x v="91"/>
    <x v="91"/>
    <s v="Color"/>
    <x v="7"/>
    <x v="0"/>
    <x v="3"/>
    <x v="5"/>
    <s v="Desmond Llewelyn"/>
    <s v="Lewis Gilbert"/>
    <n v="244"/>
    <n v="1008"/>
    <n v="43"/>
    <n v="0"/>
    <x v="2"/>
    <n v="121"/>
    <n v="126"/>
    <x v="85"/>
    <x v="63"/>
  </r>
  <r>
    <x v="92"/>
    <x v="92"/>
    <s v="Color"/>
    <x v="5"/>
    <x v="0"/>
    <x v="0"/>
    <x v="5"/>
    <s v="Leonard Nimoy"/>
    <s v="Robert Wise"/>
    <n v="12000"/>
    <n v="16007"/>
    <n v="338"/>
    <n v="0"/>
    <x v="34"/>
    <n v="134"/>
    <n v="143"/>
    <x v="86"/>
    <x v="64"/>
  </r>
  <r>
    <x v="93"/>
    <x v="93"/>
    <s v="Color"/>
    <x v="1"/>
    <x v="0"/>
    <x v="0"/>
    <x v="6"/>
    <s v="David Keith"/>
    <s v="Mark Rydell"/>
    <n v="563"/>
    <n v="1097"/>
    <n v="43"/>
    <n v="1000"/>
    <x v="9"/>
    <n v="32"/>
    <n v="125"/>
    <x v="87"/>
    <x v="65"/>
  </r>
  <r>
    <x v="94"/>
    <x v="94"/>
    <s v="Color"/>
    <x v="3"/>
    <x v="0"/>
    <x v="0"/>
    <x v="5"/>
    <s v="Peter Graves"/>
    <s v="Jim Abrahams"/>
    <n v="628"/>
    <n v="2726"/>
    <n v="104"/>
    <n v="16000"/>
    <x v="4"/>
    <n v="134"/>
    <n v="88"/>
    <x v="88"/>
    <x v="66"/>
  </r>
  <r>
    <x v="95"/>
    <x v="95"/>
    <s v="Color"/>
    <x v="3"/>
    <x v="0"/>
    <x v="0"/>
    <x v="6"/>
    <s v="Bill Murray"/>
    <s v="Harold Ramis"/>
    <n v="13000"/>
    <n v="14921"/>
    <n v="11000"/>
    <n v="0"/>
    <x v="28"/>
    <n v="71"/>
    <n v="98"/>
    <x v="89"/>
    <x v="1"/>
  </r>
  <r>
    <x v="96"/>
    <x v="96"/>
    <s v="Color"/>
    <x v="6"/>
    <x v="0"/>
    <x v="0"/>
    <x v="5"/>
    <s v="Steve Guttenberg"/>
    <s v="Nancy Walker"/>
    <n v="801"/>
    <n v="1462"/>
    <n v="42"/>
    <n v="1000"/>
    <x v="35"/>
    <n v="26"/>
    <n v="124"/>
    <x v="90"/>
    <x v="33"/>
  </r>
  <r>
    <x v="97"/>
    <x v="97"/>
    <s v="Color"/>
    <x v="11"/>
    <x v="0"/>
    <x v="0"/>
    <x v="9"/>
    <s v="Angie Dickinson"/>
    <s v="Brian De Palma"/>
    <n v="754"/>
    <n v="2442"/>
    <n v="0"/>
    <n v="0"/>
    <x v="10"/>
    <n v="121"/>
    <n v="104"/>
    <x v="91"/>
    <x v="67"/>
  </r>
  <r>
    <x v="98"/>
    <x v="98"/>
    <s v="Color"/>
    <x v="5"/>
    <x v="0"/>
    <x v="0"/>
    <x v="6"/>
    <s v="Jeff Bridges"/>
    <s v="Michael Cimino"/>
    <n v="12000"/>
    <n v="14255"/>
    <n v="517"/>
    <n v="1000"/>
    <x v="13"/>
    <n v="102"/>
    <n v="325"/>
    <x v="92"/>
    <x v="68"/>
  </r>
  <r>
    <x v="99"/>
    <x v="99"/>
    <s v="Color"/>
    <x v="1"/>
    <x v="0"/>
    <x v="0"/>
    <x v="6"/>
    <s v="Adam Baldwin"/>
    <s v="Robert Redford"/>
    <n v="2000"/>
    <n v="5122"/>
    <n v="0"/>
    <n v="0"/>
    <x v="4"/>
    <n v="62"/>
    <n v="124"/>
    <x v="93"/>
    <x v="1"/>
  </r>
  <r>
    <x v="100"/>
    <x v="100"/>
    <s v="Color"/>
    <x v="3"/>
    <x v="0"/>
    <x v="0"/>
    <x v="6"/>
    <s v="Eileen Brennan"/>
    <s v="Howard Zieff"/>
    <n v="1000"/>
    <n v="2419"/>
    <n v="6"/>
    <n v="855"/>
    <x v="26"/>
    <n v="25"/>
    <n v="109"/>
    <x v="94"/>
    <x v="39"/>
  </r>
  <r>
    <x v="101"/>
    <x v="101"/>
    <s v="Black and White"/>
    <x v="6"/>
    <x v="0"/>
    <x v="0"/>
    <x v="6"/>
    <s v="Robert De Niro"/>
    <s v="Martin Scorsese"/>
    <n v="22000"/>
    <n v="23008"/>
    <n v="17000"/>
    <n v="0"/>
    <x v="1"/>
    <n v="151"/>
    <n v="121"/>
    <x v="95"/>
    <x v="69"/>
  </r>
  <r>
    <x v="102"/>
    <x v="102"/>
    <s v="Color"/>
    <x v="7"/>
    <x v="0"/>
    <x v="3"/>
    <x v="5"/>
    <s v="M. Emmet Walsh"/>
    <s v="Jerry Jameson"/>
    <n v="521"/>
    <n v="1883"/>
    <n v="5"/>
    <n v="328"/>
    <x v="36"/>
    <n v="32"/>
    <n v="119"/>
    <x v="96"/>
    <x v="70"/>
  </r>
  <r>
    <x v="103"/>
    <x v="103"/>
    <s v="Color"/>
    <x v="7"/>
    <x v="0"/>
    <x v="0"/>
    <x v="5"/>
    <s v="Harrison Ford"/>
    <s v="Irvin Kershner"/>
    <n v="11000"/>
    <n v="12643"/>
    <n v="883"/>
    <n v="17000"/>
    <x v="37"/>
    <n v="223"/>
    <n v="127"/>
    <x v="97"/>
    <x v="69"/>
  </r>
  <r>
    <x v="104"/>
    <x v="95"/>
    <s v="Color"/>
    <x v="7"/>
    <x v="0"/>
    <x v="0"/>
    <x v="5"/>
    <s v="Margot Kidder"/>
    <s v="Richard Lester"/>
    <n v="593"/>
    <n v="2908"/>
    <n v="44"/>
    <n v="0"/>
    <x v="13"/>
    <n v="121"/>
    <n v="116"/>
    <x v="98"/>
    <x v="71"/>
  </r>
  <r>
    <x v="105"/>
    <x v="104"/>
    <s v="Color"/>
    <x v="7"/>
    <x v="0"/>
    <x v="0"/>
    <x v="6"/>
    <s v="John Belushi"/>
    <s v="John Landis"/>
    <n v="1000"/>
    <n v="2566"/>
    <n v="644"/>
    <n v="14000"/>
    <x v="20"/>
    <n v="125"/>
    <n v="148"/>
    <x v="99"/>
    <x v="72"/>
  </r>
  <r>
    <x v="106"/>
    <x v="105"/>
    <s v="Color"/>
    <x v="12"/>
    <x v="0"/>
    <x v="0"/>
    <x v="6"/>
    <s v="Jamie Lee Curtis"/>
    <s v="John Carpenter"/>
    <n v="2000"/>
    <n v="4877"/>
    <n v="0"/>
    <n v="7000"/>
    <x v="13"/>
    <n v="212"/>
    <n v="89"/>
    <x v="100"/>
    <x v="73"/>
  </r>
  <r>
    <x v="107"/>
    <x v="106"/>
    <s v="Color"/>
    <x v="6"/>
    <x v="0"/>
    <x v="3"/>
    <x v="5"/>
    <s v="Alice Krige"/>
    <s v="Hugh Hudson"/>
    <n v="368"/>
    <n v="1651"/>
    <n v="46"/>
    <n v="0"/>
    <x v="23"/>
    <n v="90"/>
    <n v="125"/>
    <x v="101"/>
    <x v="50"/>
  </r>
  <r>
    <x v="108"/>
    <x v="107"/>
    <s v="Color"/>
    <x v="5"/>
    <x v="1"/>
    <x v="7"/>
    <x v="6"/>
    <s v="JÃ¼rgen Prochnow"/>
    <s v="Wolfgang Petersen"/>
    <n v="362"/>
    <n v="469"/>
    <n v="249"/>
    <n v="11000"/>
    <x v="18"/>
    <n v="96"/>
    <n v="293"/>
    <x v="102"/>
    <x v="58"/>
  </r>
  <r>
    <x v="109"/>
    <x v="108"/>
    <s v="Color"/>
    <x v="7"/>
    <x v="0"/>
    <x v="0"/>
    <x v="5"/>
    <s v="Ian McDiarmid"/>
    <s v="Matthew Robbins"/>
    <n v="1000"/>
    <n v="1263"/>
    <n v="25"/>
    <n v="0"/>
    <x v="12"/>
    <n v="60"/>
    <n v="108"/>
    <x v="24"/>
    <x v="69"/>
  </r>
  <r>
    <x v="110"/>
    <x v="109"/>
    <s v="Color"/>
    <x v="7"/>
    <x v="0"/>
    <x v="3"/>
    <x v="6"/>
    <s v="Donald Pleasence"/>
    <s v="John Carpenter"/>
    <n v="742"/>
    <n v="2270"/>
    <n v="0"/>
    <n v="0"/>
    <x v="23"/>
    <n v="201"/>
    <n v="106"/>
    <x v="103"/>
    <x v="1"/>
  </r>
  <r>
    <x v="111"/>
    <x v="110"/>
    <s v="Color"/>
    <x v="7"/>
    <x v="0"/>
    <x v="3"/>
    <x v="5"/>
    <s v="Julian Glover"/>
    <s v="John Glen"/>
    <n v="844"/>
    <n v="2118"/>
    <n v="46"/>
    <n v="2000"/>
    <x v="13"/>
    <n v="112"/>
    <n v="127"/>
    <x v="104"/>
    <x v="74"/>
  </r>
  <r>
    <x v="112"/>
    <x v="111"/>
    <s v="Color"/>
    <x v="8"/>
    <x v="0"/>
    <x v="0"/>
    <x v="6"/>
    <s v="Betsy Palmer"/>
    <s v="Steve Miner"/>
    <n v="309"/>
    <n v="707"/>
    <n v="49"/>
    <n v="0"/>
    <x v="26"/>
    <n v="242"/>
    <n v="87"/>
    <x v="105"/>
    <x v="75"/>
  </r>
  <r>
    <x v="113"/>
    <x v="112"/>
    <s v="Black and White"/>
    <x v="7"/>
    <x v="0"/>
    <x v="8"/>
    <x v="6"/>
    <s v="Vernon Wells"/>
    <s v="George Miller"/>
    <n v="745"/>
    <n v="1396"/>
    <n v="750"/>
    <n v="0"/>
    <x v="16"/>
    <n v="177"/>
    <n v="87"/>
    <x v="106"/>
    <x v="6"/>
  </r>
  <r>
    <x v="114"/>
    <x v="113"/>
    <s v="Color"/>
    <x v="3"/>
    <x v="0"/>
    <x v="9"/>
    <x v="6"/>
    <s v="Art Hindle"/>
    <s v="Bob Clark"/>
    <n v="110"/>
    <n v="582"/>
    <n v="84"/>
    <n v="0"/>
    <x v="24"/>
    <n v="75"/>
    <n v="94"/>
    <x v="107"/>
    <x v="16"/>
  </r>
  <r>
    <x v="115"/>
    <x v="114"/>
    <s v="Color"/>
    <x v="7"/>
    <x v="0"/>
    <x v="0"/>
    <x v="5"/>
    <s v="Harrison Ford"/>
    <s v="Steven Spielberg"/>
    <n v="11000"/>
    <n v="12906"/>
    <n v="14000"/>
    <n v="16000"/>
    <x v="15"/>
    <n v="234"/>
    <n v="115"/>
    <x v="108"/>
    <x v="69"/>
  </r>
  <r>
    <x v="116"/>
    <x v="115"/>
    <s v="Color"/>
    <x v="5"/>
    <x v="0"/>
    <x v="0"/>
    <x v="5"/>
    <s v="Tippi Hedren"/>
    <s v="Noel Marshall"/>
    <n v="634"/>
    <n v="1262"/>
    <n v="4"/>
    <n v="0"/>
    <x v="34"/>
    <n v="50"/>
    <n v="102"/>
    <x v="90"/>
    <x v="29"/>
  </r>
  <r>
    <x v="117"/>
    <x v="116"/>
    <s v="Color"/>
    <x v="5"/>
    <x v="0"/>
    <x v="0"/>
    <x v="5"/>
    <s v="Frank Langella"/>
    <s v="Franklin J. Schaffner"/>
    <n v="902"/>
    <n v="2079"/>
    <n v="76"/>
    <n v="106"/>
    <x v="33"/>
    <n v="2"/>
    <n v="118"/>
    <x v="109"/>
    <x v="58"/>
  </r>
  <r>
    <x v="118"/>
    <x v="117"/>
    <s v="Color"/>
    <x v="7"/>
    <x v="0"/>
    <x v="0"/>
    <x v="6"/>
    <s v="Bill Murray"/>
    <s v="Ivan Reitman"/>
    <n v="13000"/>
    <n v="27378"/>
    <n v="425"/>
    <n v="0"/>
    <x v="9"/>
    <n v="52"/>
    <n v="117"/>
    <x v="110"/>
    <x v="39"/>
  </r>
  <r>
    <x v="119"/>
    <x v="118"/>
    <s v="Black and White"/>
    <x v="8"/>
    <x v="3"/>
    <x v="4"/>
    <x v="9"/>
    <s v="Catriona MacColl"/>
    <s v="Lucio Fulci"/>
    <n v="48"/>
    <n v="123"/>
    <n v="385"/>
    <n v="2000"/>
    <x v="9"/>
    <n v="203"/>
    <n v="82"/>
    <x v="111"/>
    <x v="76"/>
  </r>
  <r>
    <x v="120"/>
    <x v="119"/>
    <s v="Color"/>
    <x v="8"/>
    <x v="0"/>
    <x v="0"/>
    <x v="6"/>
    <s v="Patrick Macnee"/>
    <s v="Joe Dante"/>
    <n v="1000"/>
    <n v="4438"/>
    <n v="287"/>
    <n v="0"/>
    <x v="21"/>
    <n v="161"/>
    <n v="91"/>
    <x v="112"/>
    <x v="73"/>
  </r>
  <r>
    <x v="121"/>
    <x v="120"/>
    <s v="Color"/>
    <x v="7"/>
    <x v="0"/>
    <x v="0"/>
    <x v="5"/>
    <s v="Jason Robards"/>
    <s v="William A. Fraker"/>
    <n v="372"/>
    <n v="927"/>
    <n v="28"/>
    <n v="346"/>
    <x v="38"/>
    <n v="25"/>
    <n v="98"/>
    <x v="14"/>
    <x v="69"/>
  </r>
  <r>
    <x v="122"/>
    <x v="121"/>
    <s v="Color"/>
    <x v="5"/>
    <x v="0"/>
    <x v="3"/>
    <x v="5"/>
    <s v="Shelley Duvall"/>
    <s v="Terry Gilliam"/>
    <n v="629"/>
    <n v="2730"/>
    <n v="0"/>
    <n v="0"/>
    <x v="11"/>
    <n v="139"/>
    <n v="103"/>
    <x v="113"/>
    <x v="18"/>
  </r>
  <r>
    <x v="123"/>
    <x v="122"/>
    <s v="Color"/>
    <x v="3"/>
    <x v="0"/>
    <x v="0"/>
    <x v="5"/>
    <s v="Mako"/>
    <s v="Steve Rash"/>
    <n v="691"/>
    <n v="1761"/>
    <n v="15"/>
    <n v="501"/>
    <x v="39"/>
    <n v="13"/>
    <n v="98"/>
    <x v="114"/>
    <x v="33"/>
  </r>
  <r>
    <x v="124"/>
    <x v="123"/>
    <s v="Color"/>
    <x v="13"/>
    <x v="0"/>
    <x v="0"/>
    <x v="6"/>
    <s v="Harrison Ford"/>
    <s v="Ridley Scott"/>
    <n v="11000"/>
    <n v="13877"/>
    <n v="0"/>
    <n v="34000"/>
    <x v="6"/>
    <n v="302"/>
    <n v="117"/>
    <x v="115"/>
    <x v="74"/>
  </r>
  <r>
    <x v="125"/>
    <x v="124"/>
    <s v="Color"/>
    <x v="5"/>
    <x v="0"/>
    <x v="0"/>
    <x v="6"/>
    <s v="William Smith"/>
    <s v="John Milius"/>
    <n v="919"/>
    <n v="2024"/>
    <n v="468"/>
    <n v="0"/>
    <x v="9"/>
    <n v="166"/>
    <n v="129"/>
    <x v="116"/>
    <x v="33"/>
  </r>
  <r>
    <x v="126"/>
    <x v="125"/>
    <s v="Color"/>
    <x v="3"/>
    <x v="0"/>
    <x v="0"/>
    <x v="6"/>
    <s v="Steve Guttenberg"/>
    <s v="Barry Levinson"/>
    <n v="801"/>
    <n v="2943"/>
    <n v="272"/>
    <n v="0"/>
    <x v="23"/>
    <n v="42"/>
    <n v="110"/>
    <x v="117"/>
    <x v="18"/>
  </r>
  <r>
    <x v="127"/>
    <x v="126"/>
    <s v="Color"/>
    <x v="14"/>
    <x v="0"/>
    <x v="0"/>
    <x v="5"/>
    <s v="Henry Thomas"/>
    <s v="Steven Spielberg"/>
    <n v="861"/>
    <n v="2811"/>
    <n v="14000"/>
    <n v="34000"/>
    <x v="20"/>
    <n v="215"/>
    <n v="120"/>
    <x v="118"/>
    <x v="77"/>
  </r>
  <r>
    <x v="128"/>
    <x v="127"/>
    <s v="Color"/>
    <x v="7"/>
    <x v="0"/>
    <x v="0"/>
    <x v="5"/>
    <s v="Clint Eastwood"/>
    <s v="Clint Eastwood"/>
    <n v="16000"/>
    <n v="16805"/>
    <n v="16000"/>
    <n v="0"/>
    <x v="30"/>
    <n v="43"/>
    <n v="136"/>
    <x v="119"/>
    <x v="78"/>
  </r>
  <r>
    <x v="129"/>
    <x v="128"/>
    <s v="Color"/>
    <x v="8"/>
    <x v="0"/>
    <x v="0"/>
    <x v="6"/>
    <s v="Richard Brooker"/>
    <s v="Steve Miner"/>
    <n v="72"/>
    <n v="174"/>
    <n v="49"/>
    <n v="0"/>
    <x v="32"/>
    <n v="235"/>
    <n v="91"/>
    <x v="120"/>
    <x v="16"/>
  </r>
  <r>
    <x v="130"/>
    <x v="129"/>
    <s v="Color"/>
    <x v="8"/>
    <x v="0"/>
    <x v="0"/>
    <x v="6"/>
    <s v="Tom Atkins"/>
    <s v="Tommy Lee Wallace"/>
    <n v="381"/>
    <n v="684"/>
    <n v="24"/>
    <n v="0"/>
    <x v="40"/>
    <n v="162"/>
    <n v="98"/>
    <x v="121"/>
    <x v="79"/>
  </r>
  <r>
    <x v="131"/>
    <x v="130"/>
    <s v="Color"/>
    <x v="7"/>
    <x v="0"/>
    <x v="0"/>
    <x v="5"/>
    <s v="Barry Bostwick"/>
    <s v="Hal Needham"/>
    <n v="456"/>
    <n v="1356"/>
    <n v="379"/>
    <n v="0"/>
    <x v="41"/>
    <n v="40"/>
    <n v="99"/>
    <x v="122"/>
    <x v="33"/>
  </r>
  <r>
    <x v="132"/>
    <x v="131"/>
    <s v="Color"/>
    <x v="12"/>
    <x v="0"/>
    <x v="0"/>
    <x v="5"/>
    <s v="Heather O'Rourke"/>
    <s v="Tobe Hooper"/>
    <n v="887"/>
    <n v="3876"/>
    <n v="365"/>
    <n v="11000"/>
    <x v="28"/>
    <n v="223"/>
    <n v="120"/>
    <x v="123"/>
    <x v="80"/>
  </r>
  <r>
    <x v="133"/>
    <x v="132"/>
    <s v="Color"/>
    <x v="7"/>
    <x v="0"/>
    <x v="0"/>
    <x v="5"/>
    <s v="Leonard Nimoy"/>
    <s v="Nicholas Meyer"/>
    <n v="12000"/>
    <n v="16539"/>
    <n v="120"/>
    <n v="0"/>
    <x v="3"/>
    <n v="148"/>
    <n v="116"/>
    <x v="82"/>
    <x v="31"/>
  </r>
  <r>
    <x v="134"/>
    <x v="133"/>
    <s v="Color"/>
    <x v="3"/>
    <x v="0"/>
    <x v="0"/>
    <x v="6"/>
    <s v="Dolly Parton"/>
    <s v="Colin Higgins"/>
    <n v="1000"/>
    <n v="3688"/>
    <n v="19"/>
    <n v="0"/>
    <x v="42"/>
    <n v="11"/>
    <n v="114"/>
    <x v="124"/>
    <x v="64"/>
  </r>
  <r>
    <x v="135"/>
    <x v="134"/>
    <s v="Color"/>
    <x v="8"/>
    <x v="0"/>
    <x v="0"/>
    <x v="6"/>
    <s v="Wilford Brimley"/>
    <s v="John Carpenter"/>
    <n v="957"/>
    <n v="1757"/>
    <n v="0"/>
    <n v="23000"/>
    <x v="6"/>
    <n v="297"/>
    <n v="109"/>
    <x v="125"/>
    <x v="24"/>
  </r>
  <r>
    <x v="136"/>
    <x v="135"/>
    <s v="Color"/>
    <x v="1"/>
    <x v="0"/>
    <x v="0"/>
    <x v="6"/>
    <s v="Charlotte Rampling"/>
    <s v="Sidney Lumet"/>
    <n v="844"/>
    <n v="2330"/>
    <n v="0"/>
    <n v="0"/>
    <x v="4"/>
    <n v="79"/>
    <n v="129"/>
    <x v="126"/>
    <x v="81"/>
  </r>
  <r>
    <x v="137"/>
    <x v="136"/>
    <s v="Color"/>
    <x v="3"/>
    <x v="0"/>
    <x v="0"/>
    <x v="5"/>
    <s v="Bill Murray"/>
    <s v="Sydney Pollack"/>
    <n v="13000"/>
    <n v="14701"/>
    <n v="521"/>
    <n v="0"/>
    <x v="28"/>
    <n v="94"/>
    <n v="116"/>
    <x v="127"/>
    <x v="82"/>
  </r>
  <r>
    <x v="138"/>
    <x v="137"/>
    <s v="Color"/>
    <x v="1"/>
    <x v="0"/>
    <x v="0"/>
    <x v="6"/>
    <s v="Michael Nouri"/>
    <s v="Adrian Lyne"/>
    <n v="225"/>
    <n v="791"/>
    <n v="213"/>
    <n v="0"/>
    <x v="26"/>
    <n v="51"/>
    <n v="95"/>
    <x v="128"/>
    <x v="16"/>
  </r>
  <r>
    <x v="139"/>
    <x v="138"/>
    <s v="Color"/>
    <x v="7"/>
    <x v="0"/>
    <x v="0"/>
    <x v="5"/>
    <s v="David Carradine"/>
    <s v="Steve Carver"/>
    <n v="926"/>
    <n v="2383"/>
    <n v="8"/>
    <n v="0"/>
    <x v="2"/>
    <n v="29"/>
    <n v="107"/>
    <x v="129"/>
    <x v="18"/>
  </r>
  <r>
    <x v="140"/>
    <x v="139"/>
    <s v="Color"/>
    <x v="5"/>
    <x v="0"/>
    <x v="0"/>
    <x v="6"/>
    <s v="Beverly D'Angelo"/>
    <s v="Harold Ramis"/>
    <n v="816"/>
    <n v="3617"/>
    <n v="11000"/>
    <n v="0"/>
    <x v="28"/>
    <n v="55"/>
    <n v="98"/>
    <x v="130"/>
    <x v="24"/>
  </r>
  <r>
    <x v="141"/>
    <x v="140"/>
    <s v="Color"/>
    <x v="7"/>
    <x v="0"/>
    <x v="3"/>
    <x v="5"/>
    <s v="Bernie Casey"/>
    <s v="Irvin Kershner"/>
    <n v="180"/>
    <n v="762"/>
    <n v="883"/>
    <n v="0"/>
    <x v="24"/>
    <n v="89"/>
    <n v="121"/>
    <x v="131"/>
    <x v="70"/>
  </r>
  <r>
    <x v="142"/>
    <x v="141"/>
    <s v="Color"/>
    <x v="7"/>
    <x v="0"/>
    <x v="3"/>
    <x v="5"/>
    <s v="Louis Jourdan"/>
    <s v="John Glen"/>
    <n v="594"/>
    <n v="1898"/>
    <n v="46"/>
    <n v="0"/>
    <x v="21"/>
    <n v="106"/>
    <n v="131"/>
    <x v="132"/>
    <x v="83"/>
  </r>
  <r>
    <x v="143"/>
    <x v="142"/>
    <s v="Color"/>
    <x v="0"/>
    <x v="0"/>
    <x v="0"/>
    <x v="6"/>
    <s v="Al Pacino"/>
    <s v="Brian De Palma"/>
    <n v="14000"/>
    <n v="16464"/>
    <n v="0"/>
    <n v="19000"/>
    <x v="1"/>
    <n v="147"/>
    <n v="142"/>
    <x v="133"/>
    <x v="43"/>
  </r>
  <r>
    <x v="144"/>
    <x v="143"/>
    <s v="Color"/>
    <x v="7"/>
    <x v="0"/>
    <x v="0"/>
    <x v="5"/>
    <s v="Harrison Ford"/>
    <s v="Richard Marquand"/>
    <n v="11000"/>
    <n v="13649"/>
    <n v="37"/>
    <n v="14000"/>
    <x v="18"/>
    <n v="197"/>
    <n v="134"/>
    <x v="134"/>
    <x v="84"/>
  </r>
  <r>
    <x v="145"/>
    <x v="144"/>
    <s v="Color"/>
    <x v="7"/>
    <x v="0"/>
    <x v="3"/>
    <x v="5"/>
    <s v="Margot Kidder"/>
    <s v="Richard Lester"/>
    <n v="593"/>
    <n v="2329"/>
    <n v="44"/>
    <n v="0"/>
    <x v="43"/>
    <n v="95"/>
    <n v="125"/>
    <x v="135"/>
    <x v="85"/>
  </r>
  <r>
    <x v="146"/>
    <x v="145"/>
    <s v="Color"/>
    <x v="0"/>
    <x v="0"/>
    <x v="0"/>
    <x v="7"/>
    <s v="Tom Cruise"/>
    <s v="Francis Ford Coppola"/>
    <n v="10000"/>
    <n v="12097"/>
    <n v="0"/>
    <n v="10000"/>
    <x v="23"/>
    <n v="60"/>
    <n v="114"/>
    <x v="136"/>
    <x v="39"/>
  </r>
  <r>
    <x v="147"/>
    <x v="146"/>
    <s v="Color"/>
    <x v="5"/>
    <x v="0"/>
    <x v="0"/>
    <x v="5"/>
    <s v="Dennis Quaid"/>
    <s v="Philip Kaufman"/>
    <n v="2000"/>
    <n v="6341"/>
    <n v="133"/>
    <n v="0"/>
    <x v="20"/>
    <n v="80"/>
    <n v="193"/>
    <x v="137"/>
    <x v="72"/>
  </r>
  <r>
    <x v="148"/>
    <x v="147"/>
    <s v="Color"/>
    <x v="12"/>
    <x v="0"/>
    <x v="0"/>
    <x v="5"/>
    <s v="Albert Brooks"/>
    <s v="Joe Dante"/>
    <n v="745"/>
    <n v="1954"/>
    <n v="287"/>
    <n v="0"/>
    <x v="31"/>
    <n v="78"/>
    <n v="101"/>
    <x v="138"/>
    <x v="39"/>
  </r>
  <r>
    <x v="149"/>
    <x v="148"/>
    <s v="Color"/>
    <x v="13"/>
    <x v="0"/>
    <x v="0"/>
    <x v="5"/>
    <s v="Matthew Broderick"/>
    <s v="John Badham"/>
    <n v="2000"/>
    <n v="4537"/>
    <n v="139"/>
    <n v="0"/>
    <x v="10"/>
    <n v="84"/>
    <n v="114"/>
    <x v="139"/>
    <x v="38"/>
  </r>
  <r>
    <x v="150"/>
    <x v="149"/>
    <s v="Color"/>
    <x v="1"/>
    <x v="0"/>
    <x v="3"/>
    <x v="5"/>
    <s v="Miriam Margolyes"/>
    <s v="Barbra Streisand"/>
    <n v="405"/>
    <n v="914"/>
    <n v="0"/>
    <n v="0"/>
    <x v="21"/>
    <n v="16"/>
    <n v="132"/>
    <x v="140"/>
    <x v="38"/>
  </r>
  <r>
    <x v="151"/>
    <x v="150"/>
    <s v="Color"/>
    <x v="8"/>
    <x v="0"/>
    <x v="0"/>
    <x v="9"/>
    <s v="Johnny Depp"/>
    <s v="Wes Craven"/>
    <n v="40000"/>
    <n v="42918"/>
    <n v="0"/>
    <n v="10000"/>
    <x v="8"/>
    <n v="256"/>
    <n v="101"/>
    <x v="141"/>
    <x v="86"/>
  </r>
  <r>
    <x v="152"/>
    <x v="151"/>
    <s v="Color"/>
    <x v="5"/>
    <x v="0"/>
    <x v="3"/>
    <x v="5"/>
    <s v="Richard Wilson"/>
    <s v="David Lean"/>
    <n v="358"/>
    <n v="1334"/>
    <n v="767"/>
    <n v="845"/>
    <x v="28"/>
    <n v="52"/>
    <n v="164"/>
    <x v="142"/>
    <x v="81"/>
  </r>
  <r>
    <x v="153"/>
    <x v="152"/>
    <s v="Color"/>
    <x v="6"/>
    <x v="0"/>
    <x v="0"/>
    <x v="6"/>
    <s v="Jeffrey Jones"/>
    <s v="Milos Forman"/>
    <n v="692"/>
    <n v="3076"/>
    <n v="869"/>
    <n v="16000"/>
    <x v="1"/>
    <n v="134"/>
    <n v="180"/>
    <x v="143"/>
    <x v="69"/>
  </r>
  <r>
    <x v="154"/>
    <x v="153"/>
    <s v="Color"/>
    <x v="7"/>
    <x v="0"/>
    <x v="0"/>
    <x v="6"/>
    <s v="Judge Reinhold"/>
    <s v="Martin Brest"/>
    <n v="901"/>
    <n v="3464"/>
    <n v="102"/>
    <n v="0"/>
    <x v="17"/>
    <n v="94"/>
    <n v="105"/>
    <x v="144"/>
    <x v="58"/>
  </r>
  <r>
    <x v="155"/>
    <x v="154"/>
    <s v="Color"/>
    <x v="7"/>
    <x v="0"/>
    <x v="0"/>
    <x v="5"/>
    <s v="Mako"/>
    <s v="Richard Fleischer"/>
    <n v="691"/>
    <n v="2481"/>
    <n v="130"/>
    <n v="2000"/>
    <x v="42"/>
    <n v="77"/>
    <n v="103"/>
    <x v="142"/>
    <x v="69"/>
  </r>
  <r>
    <x v="156"/>
    <x v="155"/>
    <s v="Color"/>
    <x v="7"/>
    <x v="0"/>
    <x v="0"/>
    <x v="7"/>
    <s v="Virginia Madsen"/>
    <s v="David Lynch"/>
    <n v="913"/>
    <n v="2449"/>
    <n v="0"/>
    <n v="11000"/>
    <x v="21"/>
    <n v="144"/>
    <n v="177"/>
    <x v="145"/>
    <x v="87"/>
  </r>
  <r>
    <x v="157"/>
    <x v="156"/>
    <s v="Color"/>
    <x v="7"/>
    <x v="0"/>
    <x v="0"/>
    <x v="6"/>
    <s v="Heather Locklear"/>
    <s v="Mark L. Lester"/>
    <n v="695"/>
    <n v="3444"/>
    <n v="73"/>
    <n v="0"/>
    <x v="44"/>
    <n v="45"/>
    <n v="114"/>
    <x v="146"/>
    <x v="24"/>
  </r>
  <r>
    <x v="158"/>
    <x v="157"/>
    <s v="Color"/>
    <x v="1"/>
    <x v="0"/>
    <x v="0"/>
    <x v="5"/>
    <s v="Dianne Wiest"/>
    <s v="Herbert Ross"/>
    <n v="967"/>
    <n v="1962"/>
    <n v="71"/>
    <n v="0"/>
    <x v="31"/>
    <n v="60"/>
    <n v="107"/>
    <x v="147"/>
    <x v="34"/>
  </r>
  <r>
    <x v="159"/>
    <x v="158"/>
    <s v="Color"/>
    <x v="8"/>
    <x v="0"/>
    <x v="0"/>
    <x v="6"/>
    <s v="Judie Aronson"/>
    <s v="Joseph Zito"/>
    <n v="158"/>
    <n v="467"/>
    <n v="17"/>
    <n v="0"/>
    <x v="30"/>
    <n v="166"/>
    <n v="97"/>
    <x v="148"/>
    <x v="86"/>
  </r>
  <r>
    <x v="160"/>
    <x v="159"/>
    <s v="Color"/>
    <x v="3"/>
    <x v="0"/>
    <x v="0"/>
    <x v="5"/>
    <s v="Phoebe Cates"/>
    <s v="Joe Dante"/>
    <n v="767"/>
    <n v="2053"/>
    <n v="287"/>
    <n v="14000"/>
    <x v="23"/>
    <n v="183"/>
    <n v="106"/>
    <x v="149"/>
    <x v="31"/>
  </r>
  <r>
    <x v="161"/>
    <x v="160"/>
    <s v="Color"/>
    <x v="7"/>
    <x v="0"/>
    <x v="0"/>
    <x v="5"/>
    <s v="Harrison Ford"/>
    <s v="Steven Spielberg"/>
    <n v="11000"/>
    <n v="11898"/>
    <n v="14000"/>
    <n v="0"/>
    <x v="16"/>
    <n v="148"/>
    <n v="118"/>
    <x v="150"/>
    <x v="74"/>
  </r>
  <r>
    <x v="162"/>
    <x v="161"/>
    <s v="Color"/>
    <x v="0"/>
    <x v="0"/>
    <x v="4"/>
    <x v="6"/>
    <s v="Robert De Niro"/>
    <s v="Sergio Leone"/>
    <n v="22000"/>
    <n v="24719"/>
    <n v="0"/>
    <n v="12000"/>
    <x v="18"/>
    <n v="111"/>
    <n v="251"/>
    <x v="151"/>
    <x v="88"/>
  </r>
  <r>
    <x v="163"/>
    <x v="162"/>
    <s v="Color"/>
    <x v="3"/>
    <x v="0"/>
    <x v="0"/>
    <x v="6"/>
    <s v="Steve Guttenberg"/>
    <s v="Hugh Wilson"/>
    <n v="801"/>
    <n v="3113"/>
    <n v="37"/>
    <n v="0"/>
    <x v="12"/>
    <n v="45"/>
    <n v="96"/>
    <x v="152"/>
    <x v="89"/>
  </r>
  <r>
    <x v="164"/>
    <x v="163"/>
    <s v="Color"/>
    <x v="3"/>
    <x v="0"/>
    <x v="0"/>
    <x v="5"/>
    <s v="Tom Hanks"/>
    <s v="Ron Howard"/>
    <n v="15000"/>
    <n v="15361"/>
    <n v="2000"/>
    <n v="0"/>
    <x v="24"/>
    <n v="43"/>
    <n v="111"/>
    <x v="94"/>
    <x v="11"/>
  </r>
  <r>
    <x v="165"/>
    <x v="164"/>
    <s v="Color"/>
    <x v="7"/>
    <x v="0"/>
    <x v="0"/>
    <x v="5"/>
    <s v="Leonard Nimoy"/>
    <s v="Leonard Nimoy"/>
    <n v="12000"/>
    <n v="14762"/>
    <n v="12000"/>
    <n v="0"/>
    <x v="21"/>
    <n v="110"/>
    <n v="105"/>
    <x v="8"/>
    <x v="29"/>
  </r>
  <r>
    <x v="166"/>
    <x v="165"/>
    <s v="Color"/>
    <x v="7"/>
    <x v="0"/>
    <x v="3"/>
    <x v="5"/>
    <s v="Liam Neeson"/>
    <s v="Roger Donaldson"/>
    <n v="14000"/>
    <n v="28094"/>
    <n v="79"/>
    <n v="1000"/>
    <x v="11"/>
    <n v="29"/>
    <n v="132"/>
    <x v="153"/>
    <x v="43"/>
  </r>
  <r>
    <x v="167"/>
    <x v="166"/>
    <s v="Color"/>
    <x v="0"/>
    <x v="0"/>
    <x v="0"/>
    <x v="6"/>
    <s v="Nicolas Cage"/>
    <s v="Francis Ford Coppola"/>
    <n v="12000"/>
    <n v="18793"/>
    <n v="0"/>
    <n v="828"/>
    <x v="31"/>
    <n v="36"/>
    <n v="123"/>
    <x v="154"/>
    <x v="90"/>
  </r>
  <r>
    <x v="168"/>
    <x v="167"/>
    <s v="Color"/>
    <x v="3"/>
    <x v="0"/>
    <x v="3"/>
    <x v="6"/>
    <s v="Joely Richardson"/>
    <s v="Tony Richardson"/>
    <n v="584"/>
    <n v="2024"/>
    <n v="62"/>
    <n v="345"/>
    <x v="44"/>
    <n v="9"/>
    <n v="109"/>
    <x v="155"/>
    <x v="91"/>
  </r>
  <r>
    <x v="169"/>
    <x v="168"/>
    <s v="Color"/>
    <x v="7"/>
    <x v="0"/>
    <x v="0"/>
    <x v="5"/>
    <s v="Martin Kove"/>
    <s v="John G. Avildsen"/>
    <n v="668"/>
    <n v="2004"/>
    <n v="80"/>
    <n v="0"/>
    <x v="23"/>
    <n v="81"/>
    <n v="126"/>
    <x v="156"/>
    <x v="11"/>
  </r>
  <r>
    <x v="170"/>
    <x v="169"/>
    <s v="Color"/>
    <x v="7"/>
    <x v="0"/>
    <x v="3"/>
    <x v="6"/>
    <s v="Michael Biehn"/>
    <s v="James Cameron"/>
    <n v="2000"/>
    <n v="3582"/>
    <n v="0"/>
    <n v="13000"/>
    <x v="7"/>
    <n v="204"/>
    <n v="107"/>
    <x v="157"/>
    <x v="67"/>
  </r>
  <r>
    <x v="171"/>
    <x v="170"/>
    <s v="Color"/>
    <x v="12"/>
    <x v="0"/>
    <x v="0"/>
    <x v="6"/>
    <s v="Clu Gulager"/>
    <s v="Jack Sholder"/>
    <n v="426"/>
    <n v="1472"/>
    <n v="28"/>
    <n v="0"/>
    <x v="39"/>
    <n v="138"/>
    <n v="87"/>
    <x v="158"/>
    <x v="92"/>
  </r>
  <r>
    <x v="172"/>
    <x v="171"/>
    <s v="Color"/>
    <x v="1"/>
    <x v="0"/>
    <x v="3"/>
    <x v="2"/>
    <s v="Julian Sands"/>
    <s v="James Ivory"/>
    <n v="687"/>
    <n v="1665"/>
    <n v="133"/>
    <n v="0"/>
    <x v="28"/>
    <n v="55"/>
    <n v="117"/>
    <x v="159"/>
    <x v="20"/>
  </r>
  <r>
    <x v="173"/>
    <x v="172"/>
    <s v="Color"/>
    <x v="7"/>
    <x v="0"/>
    <x v="3"/>
    <x v="5"/>
    <s v="Patrick Macnee"/>
    <s v="John Glen"/>
    <n v="1000"/>
    <n v="2943"/>
    <n v="46"/>
    <n v="0"/>
    <x v="2"/>
    <n v="108"/>
    <n v="131"/>
    <x v="160"/>
    <x v="88"/>
  </r>
  <r>
    <x v="174"/>
    <x v="173"/>
    <s v="Color"/>
    <x v="5"/>
    <x v="0"/>
    <x v="0"/>
    <x v="5"/>
    <s v="Lea Thompson"/>
    <s v="Robert Zemeckis"/>
    <n v="1000"/>
    <n v="3230"/>
    <n v="0"/>
    <n v="39000"/>
    <x v="15"/>
    <n v="198"/>
    <n v="116"/>
    <x v="161"/>
    <x v="93"/>
  </r>
  <r>
    <x v="175"/>
    <x v="174"/>
    <s v="Color"/>
    <x v="1"/>
    <x v="0"/>
    <x v="3"/>
    <x v="6"/>
    <s v="Robert De Niro"/>
    <s v="Terry Gilliam"/>
    <n v="22000"/>
    <n v="29475"/>
    <n v="0"/>
    <n v="16000"/>
    <x v="19"/>
    <n v="230"/>
    <n v="142"/>
    <x v="162"/>
    <x v="24"/>
  </r>
  <r>
    <x v="176"/>
    <x v="175"/>
    <s v="Color"/>
    <x v="8"/>
    <x v="0"/>
    <x v="0"/>
    <x v="6"/>
    <s v="Tiffany Helm"/>
    <s v="Danny Steinmann"/>
    <n v="42"/>
    <n v="170"/>
    <n v="13"/>
    <n v="1000"/>
    <x v="36"/>
    <n v="160"/>
    <n v="92"/>
    <x v="163"/>
    <x v="92"/>
  </r>
  <r>
    <x v="177"/>
    <x v="176"/>
    <s v="Color"/>
    <x v="7"/>
    <x v="0"/>
    <x v="8"/>
    <x v="7"/>
    <s v="Tina Turner"/>
    <s v="George Miller"/>
    <n v="794"/>
    <n v="1529"/>
    <n v="750"/>
    <n v="0"/>
    <x v="24"/>
    <n v="117"/>
    <n v="107"/>
    <x v="120"/>
    <x v="94"/>
  </r>
  <r>
    <x v="178"/>
    <x v="177"/>
    <s v="Color"/>
    <x v="6"/>
    <x v="0"/>
    <x v="0"/>
    <x v="5"/>
    <s v="Meryl Streep"/>
    <s v="Sydney Pollack"/>
    <n v="11000"/>
    <n v="12518"/>
    <n v="521"/>
    <n v="0"/>
    <x v="23"/>
    <n v="66"/>
    <n v="161"/>
    <x v="164"/>
    <x v="95"/>
  </r>
  <r>
    <x v="179"/>
    <x v="178"/>
    <s v="Color"/>
    <x v="9"/>
    <x v="0"/>
    <x v="0"/>
    <x v="6"/>
    <s v="Clint Eastwood"/>
    <s v="Clint Eastwood"/>
    <n v="16000"/>
    <n v="17209"/>
    <n v="16000"/>
    <n v="0"/>
    <x v="17"/>
    <n v="38"/>
    <n v="115"/>
    <x v="165"/>
    <x v="96"/>
  </r>
  <r>
    <x v="180"/>
    <x v="179"/>
    <s v="Color"/>
    <x v="7"/>
    <x v="0"/>
    <x v="0"/>
    <x v="6"/>
    <s v="Sylvester Stallone"/>
    <s v="George P. Cosmatos"/>
    <n v="13000"/>
    <n v="15662"/>
    <n v="170"/>
    <n v="0"/>
    <x v="34"/>
    <n v="96"/>
    <n v="96"/>
    <x v="166"/>
    <x v="68"/>
  </r>
  <r>
    <x v="181"/>
    <x v="180"/>
    <s v="Color"/>
    <x v="7"/>
    <x v="0"/>
    <x v="0"/>
    <x v="7"/>
    <s v="Scott Glenn"/>
    <s v="Lawrence Kasdan"/>
    <n v="826"/>
    <n v="1154"/>
    <n v="759"/>
    <n v="0"/>
    <x v="23"/>
    <n v="46"/>
    <n v="133"/>
    <x v="167"/>
    <x v="56"/>
  </r>
  <r>
    <x v="182"/>
    <x v="181"/>
    <s v="Color"/>
    <x v="1"/>
    <x v="0"/>
    <x v="0"/>
    <x v="7"/>
    <s v="Oprah Winfrey"/>
    <s v="Steven Spielberg"/>
    <n v="852"/>
    <n v="2592"/>
    <n v="14000"/>
    <n v="6000"/>
    <x v="4"/>
    <n v="70"/>
    <n v="154"/>
    <x v="168"/>
    <x v="24"/>
  </r>
  <r>
    <x v="183"/>
    <x v="182"/>
    <s v="Color"/>
    <x v="7"/>
    <x v="0"/>
    <x v="0"/>
    <x v="7"/>
    <s v="Mike Starr"/>
    <s v="Michael Schultz"/>
    <n v="854"/>
    <n v="3394"/>
    <n v="78"/>
    <n v="0"/>
    <x v="9"/>
    <n v="55"/>
    <n v="109"/>
    <x v="169"/>
    <x v="39"/>
  </r>
  <r>
    <x v="184"/>
    <x v="178"/>
    <s v="Color"/>
    <x v="0"/>
    <x v="0"/>
    <x v="0"/>
    <x v="6"/>
    <s v="Harrison Ford"/>
    <s v="Peter Weir"/>
    <n v="11000"/>
    <n v="22479"/>
    <n v="608"/>
    <n v="0"/>
    <x v="28"/>
    <n v="83"/>
    <n v="112"/>
    <x v="170"/>
    <x v="38"/>
  </r>
  <r>
    <x v="185"/>
    <x v="183"/>
    <s v="Color"/>
    <x v="5"/>
    <x v="0"/>
    <x v="0"/>
    <x v="7"/>
    <s v="Nicholas Rowe"/>
    <s v="Barry Levinson"/>
    <n v="155"/>
    <n v="605"/>
    <n v="272"/>
    <n v="0"/>
    <x v="13"/>
    <n v="64"/>
    <n v="109"/>
    <x v="171"/>
    <x v="69"/>
  </r>
  <r>
    <x v="186"/>
    <x v="184"/>
    <s v="Color"/>
    <x v="1"/>
    <x v="0"/>
    <x v="0"/>
    <x v="6"/>
    <s v="David Margulies"/>
    <s v="Adrian Lyne"/>
    <n v="567"/>
    <n v="711"/>
    <n v="213"/>
    <n v="0"/>
    <x v="30"/>
    <n v="38"/>
    <n v="112"/>
    <x v="172"/>
    <x v="29"/>
  </r>
  <r>
    <x v="187"/>
    <x v="185"/>
    <s v="Color"/>
    <x v="7"/>
    <x v="0"/>
    <x v="0"/>
    <x v="6"/>
    <s v="Michael Biehn"/>
    <s v="James Cameron"/>
    <n v="2000"/>
    <n v="4228"/>
    <n v="0"/>
    <n v="18000"/>
    <x v="18"/>
    <n v="250"/>
    <n v="154"/>
    <x v="173"/>
    <x v="97"/>
  </r>
  <r>
    <x v="188"/>
    <x v="186"/>
    <s v="Color"/>
    <x v="8"/>
    <x v="0"/>
    <x v="0"/>
    <x v="6"/>
    <s v="Thomas F. Wilson"/>
    <s v="Fred Walton"/>
    <n v="690"/>
    <n v="1160"/>
    <n v="17"/>
    <n v="0"/>
    <x v="24"/>
    <n v="96"/>
    <n v="89"/>
    <x v="174"/>
    <x v="18"/>
  </r>
  <r>
    <x v="189"/>
    <x v="187"/>
    <s v="Color"/>
    <x v="7"/>
    <x v="0"/>
    <x v="0"/>
    <x v="7"/>
    <s v="Victor Wong"/>
    <s v="John Carpenter"/>
    <n v="400"/>
    <n v="896"/>
    <n v="0"/>
    <n v="19000"/>
    <x v="17"/>
    <n v="180"/>
    <n v="99"/>
    <x v="175"/>
    <x v="43"/>
  </r>
  <r>
    <x v="190"/>
    <x v="188"/>
    <s v="Color"/>
    <x v="5"/>
    <x v="0"/>
    <x v="8"/>
    <x v="7"/>
    <s v="Paul Hogan"/>
    <s v="Peter Faiman"/>
    <n v="442"/>
    <n v="822"/>
    <n v="4"/>
    <n v="0"/>
    <x v="31"/>
    <n v="35"/>
    <n v="93"/>
    <x v="176"/>
    <x v="98"/>
  </r>
  <r>
    <x v="191"/>
    <x v="189"/>
    <s v="Color"/>
    <x v="7"/>
    <x v="0"/>
    <x v="3"/>
    <x v="6"/>
    <s v="Christopher Lambert"/>
    <s v="Russell Mulcahy"/>
    <n v="1000"/>
    <n v="1852"/>
    <n v="85"/>
    <n v="0"/>
    <x v="23"/>
    <n v="112"/>
    <n v="110"/>
    <x v="177"/>
    <x v="81"/>
  </r>
  <r>
    <x v="192"/>
    <x v="190"/>
    <s v="Color"/>
    <x v="7"/>
    <x v="0"/>
    <x v="0"/>
    <x v="5"/>
    <s v="Lea Thompson"/>
    <s v="Willard Huyck"/>
    <n v="1000"/>
    <n v="3000"/>
    <n v="8"/>
    <n v="0"/>
    <x v="40"/>
    <n v="81"/>
    <n v="110"/>
    <x v="178"/>
    <x v="64"/>
  </r>
  <r>
    <x v="193"/>
    <x v="191"/>
    <s v="Color"/>
    <x v="8"/>
    <x v="0"/>
    <x v="0"/>
    <x v="5"/>
    <s v="Louise Fletcher"/>
    <s v="Tobe Hooper"/>
    <n v="425"/>
    <n v="1661"/>
    <n v="365"/>
    <n v="902"/>
    <x v="25"/>
    <n v="52"/>
    <n v="100"/>
    <x v="179"/>
    <x v="38"/>
  </r>
  <r>
    <x v="194"/>
    <x v="192"/>
    <s v="Color"/>
    <x v="8"/>
    <x v="0"/>
    <x v="0"/>
    <x v="6"/>
    <s v="Tony Goldwyn"/>
    <s v="Tom McLoughlin"/>
    <n v="956"/>
    <n v="1862"/>
    <n v="41"/>
    <n v="0"/>
    <x v="30"/>
    <n v="158"/>
    <n v="86"/>
    <x v="180"/>
    <x v="20"/>
  </r>
  <r>
    <x v="195"/>
    <x v="193"/>
    <s v="Color"/>
    <x v="3"/>
    <x v="0"/>
    <x v="0"/>
    <x v="5"/>
    <s v="Brian Dennehy"/>
    <s v="Ivan Reitman"/>
    <n v="954"/>
    <n v="2179"/>
    <n v="425"/>
    <n v="263"/>
    <x v="30"/>
    <n v="16"/>
    <n v="116"/>
    <x v="181"/>
    <x v="87"/>
  </r>
  <r>
    <x v="196"/>
    <x v="194"/>
    <s v="Color"/>
    <x v="3"/>
    <x v="0"/>
    <x v="0"/>
    <x v="7"/>
    <s v="Bill Murray"/>
    <s v="Frank Oz"/>
    <n v="13000"/>
    <n v="15308"/>
    <n v="0"/>
    <n v="0"/>
    <x v="9"/>
    <n v="63"/>
    <n v="102"/>
    <x v="182"/>
    <x v="43"/>
  </r>
  <r>
    <x v="197"/>
    <x v="195"/>
    <s v="Color"/>
    <x v="3"/>
    <x v="0"/>
    <x v="0"/>
    <x v="7"/>
    <s v="Nicolas Cage"/>
    <s v="Francis Ford Coppola"/>
    <n v="12000"/>
    <n v="14672"/>
    <n v="0"/>
    <n v="0"/>
    <x v="2"/>
    <n v="44"/>
    <n v="103"/>
    <x v="183"/>
    <x v="69"/>
  </r>
  <r>
    <x v="198"/>
    <x v="196"/>
    <s v="Color"/>
    <x v="1"/>
    <x v="0"/>
    <x v="3"/>
    <x v="6"/>
    <s v="Johnny Depp"/>
    <s v="Oliver Stone"/>
    <n v="40000"/>
    <n v="42028"/>
    <n v="0"/>
    <n v="9000"/>
    <x v="7"/>
    <n v="120"/>
    <n v="120"/>
    <x v="184"/>
    <x v="1"/>
  </r>
  <r>
    <x v="199"/>
    <x v="193"/>
    <s v="Black and White"/>
    <x v="0"/>
    <x v="0"/>
    <x v="0"/>
    <x v="6"/>
    <s v="Keanu Reeves"/>
    <s v="Tim Hunter"/>
    <n v="18000"/>
    <n v="19649"/>
    <n v="28"/>
    <n v="0"/>
    <x v="10"/>
    <n v="45"/>
    <n v="99"/>
    <x v="185"/>
    <x v="99"/>
  </r>
  <r>
    <x v="200"/>
    <x v="197"/>
    <s v="Color"/>
    <x v="5"/>
    <x v="0"/>
    <x v="3"/>
    <x v="7"/>
    <s v="Victor Wong"/>
    <s v="Jim Goddard"/>
    <n v="400"/>
    <n v="805"/>
    <n v="3"/>
    <n v="154"/>
    <x v="45"/>
    <n v="21"/>
    <n v="97"/>
    <x v="186"/>
    <x v="29"/>
  </r>
  <r>
    <x v="201"/>
    <x v="198"/>
    <s v="Black and White"/>
    <x v="3"/>
    <x v="0"/>
    <x v="0"/>
    <x v="6"/>
    <s v="S. Epatha Merkerson"/>
    <s v="Spike Lee"/>
    <n v="539"/>
    <n v="708"/>
    <n v="0"/>
    <n v="406"/>
    <x v="31"/>
    <n v="26"/>
    <n v="88"/>
    <x v="187"/>
    <x v="100"/>
  </r>
  <r>
    <x v="202"/>
    <x v="199"/>
    <s v="Color"/>
    <x v="5"/>
    <x v="0"/>
    <x v="0"/>
    <x v="6"/>
    <s v="Marshall Bell"/>
    <s v="Rob Reiner"/>
    <n v="217"/>
    <n v="644"/>
    <n v="0"/>
    <n v="24000"/>
    <x v="7"/>
    <n v="99"/>
    <n v="89"/>
    <x v="188"/>
    <x v="11"/>
  </r>
  <r>
    <x v="203"/>
    <x v="200"/>
    <s v="Color"/>
    <x v="5"/>
    <x v="0"/>
    <x v="0"/>
    <x v="5"/>
    <s v="Leonard Nimoy"/>
    <s v="Leonard Nimoy"/>
    <n v="12000"/>
    <n v="15449"/>
    <n v="12000"/>
    <n v="0"/>
    <x v="17"/>
    <n v="106"/>
    <n v="119"/>
    <x v="189"/>
    <x v="43"/>
  </r>
  <r>
    <x v="204"/>
    <x v="201"/>
    <s v="Color"/>
    <x v="5"/>
    <x v="0"/>
    <x v="0"/>
    <x v="6"/>
    <s v="Curtis Armstrong"/>
    <s v="Michael Chapman"/>
    <n v="876"/>
    <n v="1351"/>
    <n v="70"/>
    <n v="843"/>
    <x v="46"/>
    <n v="21"/>
    <n v="98"/>
    <x v="190"/>
    <x v="24"/>
  </r>
  <r>
    <x v="205"/>
    <x v="202"/>
    <s v="Color"/>
    <x v="1"/>
    <x v="0"/>
    <x v="0"/>
    <x v="6"/>
    <s v="Tom Cruise"/>
    <s v="Martin Scorsese"/>
    <n v="10000"/>
    <n v="11895"/>
    <n v="17000"/>
    <n v="0"/>
    <x v="11"/>
    <n v="59"/>
    <n v="119"/>
    <x v="191"/>
    <x v="101"/>
  </r>
  <r>
    <x v="206"/>
    <x v="203"/>
    <s v="Color"/>
    <x v="7"/>
    <x v="0"/>
    <x v="0"/>
    <x v="7"/>
    <s v="Victor Wong"/>
    <s v="Michael Ritchie"/>
    <n v="400"/>
    <n v="1044"/>
    <n v="23"/>
    <n v="0"/>
    <x v="30"/>
    <n v="29"/>
    <n v="94"/>
    <x v="192"/>
    <x v="43"/>
  </r>
  <r>
    <x v="207"/>
    <x v="204"/>
    <s v="Color"/>
    <x v="3"/>
    <x v="0"/>
    <x v="0"/>
    <x v="9"/>
    <s v="Bill Johnson"/>
    <s v="Tobe Hooper"/>
    <n v="237"/>
    <n v="302"/>
    <n v="365"/>
    <n v="0"/>
    <x v="25"/>
    <n v="159"/>
    <n v="101"/>
    <x v="193"/>
    <x v="102"/>
  </r>
  <r>
    <x v="208"/>
    <x v="205"/>
    <s v="Color"/>
    <x v="7"/>
    <x v="0"/>
    <x v="0"/>
    <x v="6"/>
    <s v="Clint Howard"/>
    <s v="Mike Marvin"/>
    <n v="1000"/>
    <n v="2319"/>
    <n v="28"/>
    <n v="0"/>
    <x v="30"/>
    <n v="70"/>
    <n v="93"/>
    <x v="28"/>
    <x v="103"/>
  </r>
  <r>
    <x v="209"/>
    <x v="206"/>
    <s v="Color"/>
    <x v="7"/>
    <x v="0"/>
    <x v="0"/>
    <x v="5"/>
    <s v="Tom Cruise"/>
    <s v="Tony Scott"/>
    <n v="10000"/>
    <n v="13069"/>
    <n v="12000"/>
    <n v="19000"/>
    <x v="9"/>
    <n v="173"/>
    <n v="110"/>
    <x v="194"/>
    <x v="24"/>
  </r>
  <r>
    <x v="210"/>
    <x v="191"/>
    <s v="Color"/>
    <x v="8"/>
    <x v="0"/>
    <x v="3"/>
    <x v="6"/>
    <s v="Kathleen Wilhoite"/>
    <s v="Kevin Tenney"/>
    <n v="265"/>
    <n v="901"/>
    <n v="85"/>
    <n v="0"/>
    <x v="32"/>
    <n v="65"/>
    <n v="98"/>
    <x v="195"/>
    <x v="6"/>
  </r>
  <r>
    <x v="211"/>
    <x v="207"/>
    <s v="Color"/>
    <x v="3"/>
    <x v="0"/>
    <x v="0"/>
    <x v="5"/>
    <s v="Tom Selleck"/>
    <s v="Leonard Nimoy"/>
    <n v="19000"/>
    <n v="21499"/>
    <n v="12000"/>
    <n v="3000"/>
    <x v="30"/>
    <n v="21"/>
    <n v="102"/>
    <x v="196"/>
    <x v="31"/>
  </r>
  <r>
    <x v="212"/>
    <x v="208"/>
    <s v="Color"/>
    <x v="7"/>
    <x v="0"/>
    <x v="0"/>
    <x v="9"/>
    <s v="John Saxon"/>
    <s v="Chuck Russell"/>
    <n v="506"/>
    <n v="1584"/>
    <n v="55"/>
    <n v="0"/>
    <x v="21"/>
    <n v="131"/>
    <n v="88"/>
    <x v="197"/>
    <x v="89"/>
  </r>
  <r>
    <x v="213"/>
    <x v="209"/>
    <s v="Color"/>
    <x v="7"/>
    <x v="0"/>
    <x v="0"/>
    <x v="6"/>
    <s v="Michael Dudikoff"/>
    <s v="Sam Firstenberg"/>
    <n v="615"/>
    <n v="872"/>
    <n v="44"/>
    <n v="583"/>
    <x v="36"/>
    <n v="40"/>
    <n v="90"/>
    <x v="198"/>
    <x v="104"/>
  </r>
  <r>
    <x v="214"/>
    <x v="210"/>
    <s v="Color"/>
    <x v="7"/>
    <x v="0"/>
    <x v="0"/>
    <x v="6"/>
    <s v="Dean Stockwell"/>
    <s v="Tony Scott"/>
    <n v="936"/>
    <n v="4121"/>
    <n v="12000"/>
    <n v="0"/>
    <x v="34"/>
    <n v="50"/>
    <n v="100"/>
    <x v="199"/>
    <x v="74"/>
  </r>
  <r>
    <x v="215"/>
    <x v="211"/>
    <s v="Color"/>
    <x v="3"/>
    <x v="0"/>
    <x v="0"/>
    <x v="6"/>
    <s v="George Kennedy"/>
    <s v="Michael Gornick"/>
    <n v="3000"/>
    <n v="3617"/>
    <n v="10"/>
    <n v="1000"/>
    <x v="44"/>
    <n v="95"/>
    <n v="85"/>
    <x v="200"/>
    <x v="66"/>
  </r>
  <r>
    <x v="216"/>
    <x v="212"/>
    <s v="Color"/>
    <x v="6"/>
    <x v="0"/>
    <x v="3"/>
    <x v="5"/>
    <s v="Denzel Washington"/>
    <s v="Richard Attenborough"/>
    <n v="18000"/>
    <n v="18855"/>
    <n v="0"/>
    <n v="0"/>
    <x v="8"/>
    <n v="17"/>
    <n v="147"/>
    <x v="201"/>
    <x v="105"/>
  </r>
  <r>
    <x v="217"/>
    <x v="213"/>
    <s v="Color"/>
    <x v="3"/>
    <x v="0"/>
    <x v="0"/>
    <x v="9"/>
    <s v="Ted Raimi"/>
    <s v="Sam Raimi"/>
    <n v="634"/>
    <n v="1347"/>
    <n v="0"/>
    <n v="0"/>
    <x v="4"/>
    <n v="252"/>
    <n v="37"/>
    <x v="202"/>
    <x v="106"/>
  </r>
  <r>
    <x v="218"/>
    <x v="212"/>
    <s v="Color"/>
    <x v="1"/>
    <x v="0"/>
    <x v="0"/>
    <x v="6"/>
    <s v="Fred Gwynne"/>
    <s v="Adrian Lyne"/>
    <n v="886"/>
    <n v="1639"/>
    <n v="213"/>
    <n v="3000"/>
    <x v="9"/>
    <n v="94"/>
    <n v="119"/>
    <x v="203"/>
    <x v="58"/>
  </r>
  <r>
    <x v="219"/>
    <x v="214"/>
    <s v="Color"/>
    <x v="7"/>
    <x v="0"/>
    <x v="0"/>
    <x v="6"/>
    <s v="Terry Kiser"/>
    <s v="Jeff Burr"/>
    <n v="448"/>
    <n v="1329"/>
    <n v="155"/>
    <n v="241"/>
    <x v="30"/>
    <n v="57"/>
    <n v="92"/>
    <x v="204"/>
    <x v="23"/>
  </r>
  <r>
    <x v="220"/>
    <x v="215"/>
    <s v="Color"/>
    <x v="6"/>
    <x v="0"/>
    <x v="0"/>
    <x v="6"/>
    <s v="Robin Williams"/>
    <s v="Barry Levinson"/>
    <n v="49000"/>
    <n v="50141"/>
    <n v="272"/>
    <n v="0"/>
    <x v="17"/>
    <n v="62"/>
    <n v="121"/>
    <x v="205"/>
    <x v="51"/>
  </r>
  <r>
    <x v="221"/>
    <x v="216"/>
    <s v="Color"/>
    <x v="12"/>
    <x v="0"/>
    <x v="3"/>
    <x v="6"/>
    <s v="Andrew Robinson"/>
    <s v="Clive Barker"/>
    <n v="266"/>
    <n v="673"/>
    <n v="385"/>
    <n v="0"/>
    <x v="11"/>
    <n v="203"/>
    <n v="86"/>
    <x v="206"/>
    <x v="73"/>
  </r>
  <r>
    <x v="222"/>
    <x v="217"/>
    <s v="Color"/>
    <x v="3"/>
    <x v="0"/>
    <x v="0"/>
    <x v="6"/>
    <s v="Robert Townsend"/>
    <s v="Robert Townsend"/>
    <n v="467"/>
    <n v="1431"/>
    <n v="467"/>
    <n v="471"/>
    <x v="11"/>
    <n v="21"/>
    <n v="81"/>
    <x v="207"/>
    <x v="0"/>
  </r>
  <r>
    <x v="223"/>
    <x v="218"/>
    <s v="Color"/>
    <x v="7"/>
    <x v="0"/>
    <x v="0"/>
    <x v="7"/>
    <s v="Carol Kane"/>
    <s v="Elaine May"/>
    <n v="636"/>
    <n v="3374"/>
    <n v="124"/>
    <n v="754"/>
    <x v="47"/>
    <n v="49"/>
    <n v="107"/>
    <x v="208"/>
    <x v="107"/>
  </r>
  <r>
    <x v="224"/>
    <x v="219"/>
    <s v="Color"/>
    <x v="5"/>
    <x v="0"/>
    <x v="0"/>
    <x v="7"/>
    <s v="Judith Barsi"/>
    <s v="Joseph Sargent"/>
    <n v="912"/>
    <n v="2355"/>
    <n v="114"/>
    <n v="0"/>
    <x v="48"/>
    <n v="80"/>
    <n v="92"/>
    <x v="209"/>
    <x v="108"/>
  </r>
  <r>
    <x v="225"/>
    <x v="220"/>
    <s v="Color"/>
    <x v="6"/>
    <x v="0"/>
    <x v="0"/>
    <x v="7"/>
    <s v="Esai Morales"/>
    <s v="Luis Valdez"/>
    <n v="699"/>
    <n v="936"/>
    <n v="7"/>
    <n v="0"/>
    <x v="13"/>
    <n v="18"/>
    <n v="108"/>
    <x v="210"/>
    <x v="67"/>
  </r>
  <r>
    <x v="226"/>
    <x v="221"/>
    <s v="Color"/>
    <x v="7"/>
    <x v="0"/>
    <x v="0"/>
    <x v="6"/>
    <s v="Cliff Robertson"/>
    <s v="Harley Cokeliss"/>
    <n v="754"/>
    <n v="1891"/>
    <n v="4"/>
    <n v="208"/>
    <x v="49"/>
    <n v="27"/>
    <n v="92"/>
    <x v="211"/>
    <x v="39"/>
  </r>
  <r>
    <x v="227"/>
    <x v="222"/>
    <s v="Color"/>
    <x v="1"/>
    <x v="0"/>
    <x v="3"/>
    <x v="6"/>
    <s v="Rupert Graves"/>
    <s v="James Ivory"/>
    <n v="443"/>
    <n v="1269"/>
    <n v="133"/>
    <n v="963"/>
    <x v="4"/>
    <n v="29"/>
    <n v="140"/>
    <x v="212"/>
    <x v="10"/>
  </r>
  <r>
    <x v="228"/>
    <x v="223"/>
    <s v="Color"/>
    <x v="7"/>
    <x v="0"/>
    <x v="0"/>
    <x v="6"/>
    <s v="Shane Black"/>
    <s v="John McTiernan"/>
    <n v="1000"/>
    <n v="4223"/>
    <n v="323"/>
    <n v="13000"/>
    <x v="4"/>
    <n v="217"/>
    <n v="107"/>
    <x v="213"/>
    <x v="24"/>
  </r>
  <r>
    <x v="229"/>
    <x v="213"/>
    <s v="Color"/>
    <x v="0"/>
    <x v="0"/>
    <x v="0"/>
    <x v="6"/>
    <s v="Viggo Mortensen"/>
    <s v="Renny Harlin"/>
    <n v="10000"/>
    <n v="11083"/>
    <n v="212"/>
    <n v="314"/>
    <x v="30"/>
    <n v="68"/>
    <n v="102"/>
    <x v="214"/>
    <x v="109"/>
  </r>
  <r>
    <x v="230"/>
    <x v="224"/>
    <s v="Color"/>
    <x v="3"/>
    <x v="0"/>
    <x v="0"/>
    <x v="5"/>
    <s v="Mike Starr"/>
    <s v="Woody Allen"/>
    <n v="854"/>
    <n v="1653"/>
    <n v="11000"/>
    <n v="0"/>
    <x v="16"/>
    <n v="64"/>
    <n v="88"/>
    <x v="215"/>
    <x v="81"/>
  </r>
  <r>
    <x v="231"/>
    <x v="225"/>
    <s v="Color"/>
    <x v="5"/>
    <x v="0"/>
    <x v="0"/>
    <x v="5"/>
    <s v="Joan Rivers"/>
    <s v="Mel Brooks"/>
    <n v="1000"/>
    <n v="2936"/>
    <n v="0"/>
    <n v="13000"/>
    <x v="10"/>
    <n v="103"/>
    <n v="96"/>
    <x v="216"/>
    <x v="110"/>
  </r>
  <r>
    <x v="232"/>
    <x v="226"/>
    <s v="Color"/>
    <x v="7"/>
    <x v="0"/>
    <x v="3"/>
    <x v="5"/>
    <s v="Jim Broadbent"/>
    <s v="Sidney J. Furie"/>
    <n v="1000"/>
    <n v="3007"/>
    <n v="22"/>
    <n v="1000"/>
    <x v="50"/>
    <n v="94"/>
    <n v="134"/>
    <x v="217"/>
    <x v="29"/>
  </r>
  <r>
    <x v="233"/>
    <x v="207"/>
    <s v="Color"/>
    <x v="3"/>
    <x v="0"/>
    <x v="0"/>
    <x v="5"/>
    <s v="John Astin"/>
    <s v="Christopher Leitch"/>
    <n v="641"/>
    <n v="1389"/>
    <n v="4"/>
    <n v="491"/>
    <x v="51"/>
    <n v="29"/>
    <n v="95"/>
    <x v="218"/>
    <x v="20"/>
  </r>
  <r>
    <x v="234"/>
    <x v="227"/>
    <s v="Color"/>
    <x v="5"/>
    <x v="0"/>
    <x v="0"/>
    <x v="6"/>
    <s v="Michael Berryman"/>
    <s v="Ruggero Deodato"/>
    <n v="721"/>
    <n v="1700"/>
    <n v="101"/>
    <n v="550"/>
    <x v="0"/>
    <n v="15"/>
    <n v="87"/>
    <x v="109"/>
    <x v="16"/>
  </r>
  <r>
    <x v="235"/>
    <x v="225"/>
    <s v="Color"/>
    <x v="6"/>
    <x v="0"/>
    <x v="10"/>
    <x v="7"/>
    <s v="Cary-Hiroyuki Tagawa"/>
    <s v="Bernardo Bertolucci"/>
    <n v="1000"/>
    <n v="2451"/>
    <n v="973"/>
    <n v="0"/>
    <x v="4"/>
    <n v="75"/>
    <n v="219"/>
    <x v="219"/>
    <x v="108"/>
  </r>
  <r>
    <x v="236"/>
    <x v="228"/>
    <s v="Color"/>
    <x v="7"/>
    <x v="0"/>
    <x v="3"/>
    <x v="5"/>
    <s v="Joe Don Baker"/>
    <s v="John Glen"/>
    <n v="387"/>
    <n v="1233"/>
    <n v="46"/>
    <n v="0"/>
    <x v="12"/>
    <n v="105"/>
    <n v="130"/>
    <x v="220"/>
    <x v="88"/>
  </r>
  <r>
    <x v="237"/>
    <x v="229"/>
    <s v="Color"/>
    <x v="5"/>
    <x v="0"/>
    <x v="0"/>
    <x v="5"/>
    <s v="Robin Wright"/>
    <s v="Rob Reiner"/>
    <n v="18000"/>
    <n v="20060"/>
    <n v="0"/>
    <n v="33000"/>
    <x v="7"/>
    <n v="185"/>
    <n v="98"/>
    <x v="221"/>
    <x v="81"/>
  </r>
  <r>
    <x v="238"/>
    <x v="230"/>
    <s v="Color"/>
    <x v="7"/>
    <x v="0"/>
    <x v="0"/>
    <x v="6"/>
    <s v="Yaphet Kotto"/>
    <s v="Paul Michael Glaser"/>
    <n v="581"/>
    <n v="2373"/>
    <n v="343"/>
    <n v="0"/>
    <x v="21"/>
    <n v="120"/>
    <n v="101"/>
    <x v="222"/>
    <x v="72"/>
  </r>
  <r>
    <x v="239"/>
    <x v="231"/>
    <s v="Color"/>
    <x v="0"/>
    <x v="0"/>
    <x v="0"/>
    <x v="6"/>
    <s v="Robert De Niro"/>
    <s v="Brian De Palma"/>
    <n v="22000"/>
    <n v="22767"/>
    <n v="0"/>
    <n v="0"/>
    <x v="20"/>
    <n v="123"/>
    <n v="119"/>
    <x v="223"/>
    <x v="43"/>
  </r>
  <r>
    <x v="240"/>
    <x v="232"/>
    <s v="Color"/>
    <x v="0"/>
    <x v="0"/>
    <x v="0"/>
    <x v="6"/>
    <s v="Hal Holbrook"/>
    <s v="Oliver Stone"/>
    <n v="826"/>
    <n v="1607"/>
    <n v="0"/>
    <n v="0"/>
    <x v="28"/>
    <n v="114"/>
    <n v="126"/>
    <x v="224"/>
    <x v="24"/>
  </r>
  <r>
    <x v="241"/>
    <x v="233"/>
    <s v="Color"/>
    <x v="12"/>
    <x v="0"/>
    <x v="0"/>
    <x v="6"/>
    <s v="Tuesday Knight"/>
    <s v="Renny Harlin"/>
    <n v="130"/>
    <n v="450"/>
    <n v="212"/>
    <n v="0"/>
    <x v="32"/>
    <n v="102"/>
    <n v="99"/>
    <x v="225"/>
    <x v="41"/>
  </r>
  <r>
    <x v="242"/>
    <x v="234"/>
    <s v="Color"/>
    <x v="7"/>
    <x v="0"/>
    <x v="0"/>
    <x v="6"/>
    <s v="Bill Duke"/>
    <s v="Craig R. Baxley"/>
    <n v="1000"/>
    <n v="5282"/>
    <n v="22"/>
    <n v="978"/>
    <x v="33"/>
    <n v="35"/>
    <n v="96"/>
    <x v="226"/>
    <x v="41"/>
  </r>
  <r>
    <x v="243"/>
    <x v="235"/>
    <s v="Color"/>
    <x v="7"/>
    <x v="2"/>
    <x v="2"/>
    <x v="6"/>
    <s v="Mitsuo Iwata"/>
    <s v="Katsuhiro Ã”tomo"/>
    <n v="6"/>
    <n v="28"/>
    <n v="78"/>
    <n v="0"/>
    <x v="7"/>
    <n v="150"/>
    <n v="124"/>
    <x v="227"/>
    <x v="111"/>
  </r>
  <r>
    <x v="244"/>
    <x v="236"/>
    <s v="Color"/>
    <x v="3"/>
    <x v="0"/>
    <x v="0"/>
    <x v="5"/>
    <s v="Catherine O'Hara"/>
    <s v="Tim Burton"/>
    <n v="925"/>
    <n v="1953"/>
    <n v="13000"/>
    <n v="15000"/>
    <x v="8"/>
    <n v="109"/>
    <n v="92"/>
    <x v="228"/>
    <x v="24"/>
  </r>
  <r>
    <x v="245"/>
    <x v="237"/>
    <s v="Color"/>
    <x v="3"/>
    <x v="0"/>
    <x v="0"/>
    <x v="5"/>
    <s v="Tom Hanks"/>
    <s v="Penny Marshall"/>
    <n v="15000"/>
    <n v="28018"/>
    <n v="545"/>
    <n v="0"/>
    <x v="17"/>
    <n v="99"/>
    <n v="130"/>
    <x v="229"/>
    <x v="69"/>
  </r>
  <r>
    <x v="246"/>
    <x v="238"/>
    <s v="Color"/>
    <x v="7"/>
    <x v="0"/>
    <x v="0"/>
    <x v="6"/>
    <s v="Bolo Yeung"/>
    <s v="Newt Arnold"/>
    <n v="633"/>
    <n v="1168"/>
    <n v="15"/>
    <n v="0"/>
    <x v="13"/>
    <n v="61"/>
    <n v="92"/>
    <x v="230"/>
    <x v="23"/>
  </r>
  <r>
    <x v="247"/>
    <x v="239"/>
    <s v="Color"/>
    <x v="1"/>
    <x v="0"/>
    <x v="0"/>
    <x v="6"/>
    <s v="Dianne Wiest"/>
    <s v="James Bridges"/>
    <n v="967"/>
    <n v="3067"/>
    <n v="21"/>
    <n v="377"/>
    <x v="49"/>
    <n v="28"/>
    <n v="107"/>
    <x v="231"/>
    <x v="43"/>
  </r>
  <r>
    <x v="248"/>
    <x v="240"/>
    <s v="Color"/>
    <x v="12"/>
    <x v="0"/>
    <x v="0"/>
    <x v="6"/>
    <s v="Catherine Hicks"/>
    <s v="Tom Holland"/>
    <n v="311"/>
    <n v="760"/>
    <n v="85"/>
    <n v="0"/>
    <x v="31"/>
    <n v="142"/>
    <n v="87"/>
    <x v="232"/>
    <x v="35"/>
  </r>
  <r>
    <x v="249"/>
    <x v="241"/>
    <s v="Color"/>
    <x v="7"/>
    <x v="0"/>
    <x v="8"/>
    <x v="5"/>
    <s v="Paul Hogan"/>
    <s v="John Cornell"/>
    <n v="442"/>
    <n v="717"/>
    <n v="5"/>
    <n v="489"/>
    <x v="25"/>
    <n v="32"/>
    <n v="108"/>
    <x v="233"/>
    <x v="112"/>
  </r>
  <r>
    <x v="250"/>
    <x v="242"/>
    <s v="Color"/>
    <x v="1"/>
    <x v="0"/>
    <x v="0"/>
    <x v="6"/>
    <s v="Keanu Reeves"/>
    <s v="Stephen Frears"/>
    <n v="18000"/>
    <n v="35501"/>
    <n v="350"/>
    <n v="0"/>
    <x v="3"/>
    <n v="51"/>
    <n v="119"/>
    <x v="234"/>
    <x v="58"/>
  </r>
  <r>
    <x v="251"/>
    <x v="243"/>
    <s v="Color"/>
    <x v="7"/>
    <x v="0"/>
    <x v="0"/>
    <x v="6"/>
    <s v="Alan Rickman"/>
    <s v="John McTiernan"/>
    <n v="25000"/>
    <n v="40585"/>
    <n v="323"/>
    <n v="25000"/>
    <x v="6"/>
    <n v="233"/>
    <n v="131"/>
    <x v="235"/>
    <x v="74"/>
  </r>
  <r>
    <x v="252"/>
    <x v="244"/>
    <s v="Color"/>
    <x v="8"/>
    <x v="0"/>
    <x v="0"/>
    <x v="6"/>
    <s v="Kane Hodder"/>
    <s v="John Carl Buechler"/>
    <n v="935"/>
    <n v="1855"/>
    <n v="152"/>
    <n v="0"/>
    <x v="46"/>
    <n v="110"/>
    <n v="88"/>
    <x v="236"/>
    <x v="8"/>
  </r>
  <r>
    <x v="253"/>
    <x v="245"/>
    <s v="Color"/>
    <x v="8"/>
    <x v="0"/>
    <x v="0"/>
    <x v="6"/>
    <s v="Donald Pleasence"/>
    <s v="Dwight H. Little"/>
    <n v="742"/>
    <n v="1136"/>
    <n v="27"/>
    <n v="0"/>
    <x v="30"/>
    <n v="144"/>
    <n v="88"/>
    <x v="237"/>
    <x v="18"/>
  </r>
  <r>
    <x v="254"/>
    <x v="246"/>
    <s v="Color"/>
    <x v="12"/>
    <x v="0"/>
    <x v="0"/>
    <x v="6"/>
    <s v="Alex Rocco"/>
    <s v="Frank LaLoggia"/>
    <n v="968"/>
    <n v="2545"/>
    <n v="7"/>
    <n v="0"/>
    <x v="12"/>
    <n v="130"/>
    <n v="118"/>
    <x v="238"/>
    <x v="102"/>
  </r>
  <r>
    <x v="255"/>
    <x v="247"/>
    <s v="Color"/>
    <x v="7"/>
    <x v="0"/>
    <x v="0"/>
    <x v="6"/>
    <s v="Robert De Niro"/>
    <s v="Martin Brest"/>
    <n v="22000"/>
    <n v="23866"/>
    <n v="102"/>
    <n v="0"/>
    <x v="16"/>
    <n v="77"/>
    <n v="126"/>
    <x v="239"/>
    <x v="88"/>
  </r>
  <r>
    <x v="256"/>
    <x v="248"/>
    <s v="Color"/>
    <x v="3"/>
    <x v="0"/>
    <x v="0"/>
    <x v="7"/>
    <s v="Jon Lovitz"/>
    <s v="Richard Benjamin"/>
    <n v="11000"/>
    <n v="14677"/>
    <n v="121"/>
    <n v="818"/>
    <x v="33"/>
    <n v="15"/>
    <n v="105"/>
    <x v="240"/>
    <x v="33"/>
  </r>
  <r>
    <x v="257"/>
    <x v="249"/>
    <s v="Color"/>
    <x v="3"/>
    <x v="0"/>
    <x v="0"/>
    <x v="6"/>
    <s v="Julia Roberts"/>
    <s v="Donald Petrie"/>
    <n v="8000"/>
    <n v="10430"/>
    <n v="80"/>
    <n v="0"/>
    <x v="24"/>
    <n v="34"/>
    <n v="104"/>
    <x v="241"/>
    <x v="1"/>
  </r>
  <r>
    <x v="258"/>
    <x v="250"/>
    <s v="Color"/>
    <x v="7"/>
    <x v="0"/>
    <x v="0"/>
    <x v="6"/>
    <s v="Angus Scrimm"/>
    <s v="Don Coscarelli"/>
    <n v="674"/>
    <n v="1395"/>
    <n v="152"/>
    <n v="812"/>
    <x v="31"/>
    <n v="81"/>
    <n v="97"/>
    <x v="242"/>
    <x v="20"/>
  </r>
  <r>
    <x v="259"/>
    <x v="251"/>
    <s v="Color"/>
    <x v="8"/>
    <x v="0"/>
    <x v="0"/>
    <x v="7"/>
    <s v="Tom Skerritt"/>
    <s v="Gary Sherman"/>
    <n v="1000"/>
    <n v="3827"/>
    <n v="17"/>
    <n v="616"/>
    <x v="35"/>
    <n v="66"/>
    <n v="98"/>
    <x v="243"/>
    <x v="77"/>
  </r>
  <r>
    <x v="260"/>
    <x v="252"/>
    <s v="Color"/>
    <x v="1"/>
    <x v="0"/>
    <x v="0"/>
    <x v="6"/>
    <s v="Tom Cruise"/>
    <s v="Barry Levinson"/>
    <n v="10000"/>
    <n v="12285"/>
    <n v="272"/>
    <n v="12000"/>
    <x v="19"/>
    <n v="100"/>
    <n v="133"/>
    <x v="244"/>
    <x v="43"/>
  </r>
  <r>
    <x v="261"/>
    <x v="253"/>
    <s v="Color"/>
    <x v="7"/>
    <x v="0"/>
    <x v="0"/>
    <x v="6"/>
    <s v="Sylvester Stallone"/>
    <s v="Peter MacDonald"/>
    <n v="13000"/>
    <n v="14574"/>
    <n v="10"/>
    <n v="2000"/>
    <x v="32"/>
    <n v="84"/>
    <n v="87"/>
    <x v="245"/>
    <x v="113"/>
  </r>
  <r>
    <x v="262"/>
    <x v="254"/>
    <s v="Color"/>
    <x v="3"/>
    <x v="0"/>
    <x v="0"/>
    <x v="6"/>
    <s v="Tisha Campbell-Martin"/>
    <s v="Spike Lee"/>
    <n v="413"/>
    <n v="1284"/>
    <n v="0"/>
    <n v="624"/>
    <x v="42"/>
    <n v="22"/>
    <n v="121"/>
    <x v="246"/>
    <x v="67"/>
  </r>
  <r>
    <x v="263"/>
    <x v="254"/>
    <s v="Color"/>
    <x v="3"/>
    <x v="0"/>
    <x v="0"/>
    <x v="7"/>
    <s v="Bill Murray"/>
    <s v="Richard Donner"/>
    <n v="13000"/>
    <n v="18734"/>
    <n v="503"/>
    <n v="11000"/>
    <x v="11"/>
    <n v="88"/>
    <n v="101"/>
    <x v="247"/>
    <x v="114"/>
  </r>
  <r>
    <x v="264"/>
    <x v="250"/>
    <s v="Color"/>
    <x v="1"/>
    <x v="0"/>
    <x v="0"/>
    <x v="6"/>
    <s v="Michael Wincott"/>
    <s v="Oliver Stone"/>
    <n v="721"/>
    <n v="1966"/>
    <n v="0"/>
    <n v="816"/>
    <x v="17"/>
    <n v="40"/>
    <n v="110"/>
    <x v="248"/>
    <x v="16"/>
  </r>
  <r>
    <x v="265"/>
    <x v="255"/>
    <s v="Color"/>
    <x v="5"/>
    <x v="0"/>
    <x v="0"/>
    <x v="4"/>
    <s v="Judith Barsi"/>
    <s v="Don Bluth"/>
    <n v="912"/>
    <n v="1833"/>
    <n v="383"/>
    <n v="5000"/>
    <x v="17"/>
    <n v="24"/>
    <n v="69"/>
    <x v="249"/>
    <x v="115"/>
  </r>
  <r>
    <x v="266"/>
    <x v="256"/>
    <s v="Color"/>
    <x v="1"/>
    <x v="0"/>
    <x v="0"/>
    <x v="6"/>
    <s v="Irvin Kershner"/>
    <s v="Martin Scorsese"/>
    <n v="883"/>
    <n v="1934"/>
    <n v="17000"/>
    <n v="0"/>
    <x v="16"/>
    <n v="114"/>
    <n v="164"/>
    <x v="250"/>
    <x v="41"/>
  </r>
  <r>
    <x v="267"/>
    <x v="257"/>
    <s v="Color"/>
    <x v="8"/>
    <x v="0"/>
    <x v="0"/>
    <x v="6"/>
    <s v="Meg Foster"/>
    <s v="John Carpenter"/>
    <n v="355"/>
    <n v="837"/>
    <n v="0"/>
    <n v="27000"/>
    <x v="17"/>
    <n v="172"/>
    <n v="93"/>
    <x v="251"/>
    <x v="16"/>
  </r>
  <r>
    <x v="268"/>
    <x v="258"/>
    <s v="Color"/>
    <x v="3"/>
    <x v="0"/>
    <x v="0"/>
    <x v="5"/>
    <s v="Kelly Preston"/>
    <s v="Ivan Reitman"/>
    <n v="742"/>
    <n v="2151"/>
    <n v="425"/>
    <n v="0"/>
    <x v="44"/>
    <n v="27"/>
    <n v="107"/>
    <x v="252"/>
    <x v="24"/>
  </r>
  <r>
    <x v="269"/>
    <x v="259"/>
    <s v="Color"/>
    <x v="7"/>
    <x v="0"/>
    <x v="0"/>
    <x v="6"/>
    <s v="Jack Palance"/>
    <s v="Christopher Cain"/>
    <n v="549"/>
    <n v="1747"/>
    <n v="58"/>
    <n v="0"/>
    <x v="13"/>
    <n v="50"/>
    <n v="107"/>
    <x v="253"/>
    <x v="51"/>
  </r>
  <r>
    <x v="270"/>
    <x v="260"/>
    <s v="Black and White"/>
    <x v="12"/>
    <x v="0"/>
    <x v="0"/>
    <x v="9"/>
    <s v="Lisa Wilcox"/>
    <s v="Stephen Hopkins"/>
    <n v="321"/>
    <n v="584"/>
    <n v="81"/>
    <n v="1000"/>
    <x v="52"/>
    <n v="88"/>
    <n v="89"/>
    <x v="254"/>
    <x v="11"/>
  </r>
  <r>
    <x v="271"/>
    <x v="261"/>
    <s v="Color"/>
    <x v="5"/>
    <x v="0"/>
    <x v="0"/>
    <x v="5"/>
    <s v="Lea Thompson"/>
    <s v="Robert Zemeckis"/>
    <n v="1000"/>
    <n v="3660"/>
    <n v="0"/>
    <n v="12000"/>
    <x v="4"/>
    <n v="125"/>
    <n v="108"/>
    <x v="255"/>
    <x v="87"/>
  </r>
  <r>
    <x v="272"/>
    <x v="262"/>
    <s v="Color"/>
    <x v="7"/>
    <x v="0"/>
    <x v="0"/>
    <x v="7"/>
    <s v="Michael Gough"/>
    <s v="Tim Burton"/>
    <n v="920"/>
    <n v="2725"/>
    <n v="13000"/>
    <n v="12000"/>
    <x v="16"/>
    <n v="186"/>
    <n v="126"/>
    <x v="256"/>
    <x v="64"/>
  </r>
  <r>
    <x v="273"/>
    <x v="263"/>
    <s v="Color"/>
    <x v="5"/>
    <x v="0"/>
    <x v="0"/>
    <x v="5"/>
    <s v="Keanu Reeves"/>
    <s v="Stephen Herek"/>
    <n v="18000"/>
    <n v="20795"/>
    <n v="65"/>
    <n v="0"/>
    <x v="9"/>
    <n v="81"/>
    <n v="90"/>
    <x v="257"/>
    <x v="39"/>
  </r>
  <r>
    <x v="274"/>
    <x v="264"/>
    <s v="Color"/>
    <x v="7"/>
    <x v="0"/>
    <x v="0"/>
    <x v="6"/>
    <s v="Stephen Root"/>
    <s v="Ridley Scott"/>
    <n v="939"/>
    <n v="1748"/>
    <n v="0"/>
    <n v="0"/>
    <x v="21"/>
    <n v="63"/>
    <n v="125"/>
    <x v="258"/>
    <x v="88"/>
  </r>
  <r>
    <x v="275"/>
    <x v="265"/>
    <s v="Color"/>
    <x v="6"/>
    <x v="0"/>
    <x v="0"/>
    <x v="6"/>
    <s v="Tom Cruise"/>
    <s v="Oliver Stone"/>
    <n v="10000"/>
    <n v="12098"/>
    <n v="0"/>
    <n v="4000"/>
    <x v="23"/>
    <n v="72"/>
    <n v="145"/>
    <x v="259"/>
    <x v="58"/>
  </r>
  <r>
    <x v="276"/>
    <x v="266"/>
    <s v="Color"/>
    <x v="3"/>
    <x v="0"/>
    <x v="0"/>
    <x v="5"/>
    <s v="Robin Williams"/>
    <s v="Peter Weir"/>
    <n v="49000"/>
    <n v="51609"/>
    <n v="608"/>
    <n v="23000"/>
    <x v="19"/>
    <n v="96"/>
    <n v="128"/>
    <x v="260"/>
    <x v="116"/>
  </r>
  <r>
    <x v="277"/>
    <x v="267"/>
    <s v="Color"/>
    <x v="1"/>
    <x v="0"/>
    <x v="0"/>
    <x v="6"/>
    <s v="Ruby Dee"/>
    <s v="Spike Lee"/>
    <n v="782"/>
    <n v="2892"/>
    <n v="0"/>
    <n v="0"/>
    <x v="20"/>
    <n v="103"/>
    <n v="120"/>
    <x v="261"/>
    <x v="67"/>
  </r>
  <r>
    <x v="278"/>
    <x v="268"/>
    <s v="Color"/>
    <x v="3"/>
    <x v="0"/>
    <x v="0"/>
    <x v="5"/>
    <s v="Morgan Freeman"/>
    <s v="Bruce Beresford"/>
    <n v="11000"/>
    <n v="12619"/>
    <n v="78"/>
    <n v="3000"/>
    <x v="28"/>
    <n v="61"/>
    <n v="99"/>
    <x v="262"/>
    <x v="91"/>
  </r>
  <r>
    <x v="279"/>
    <x v="269"/>
    <s v="Color"/>
    <x v="5"/>
    <x v="0"/>
    <x v="0"/>
    <x v="6"/>
    <s v="Kane Hodder"/>
    <s v="Rob Hedden"/>
    <n v="935"/>
    <n v="1327"/>
    <n v="6"/>
    <n v="1000"/>
    <x v="35"/>
    <n v="129"/>
    <n v="100"/>
    <x v="263"/>
    <x v="18"/>
  </r>
  <r>
    <x v="280"/>
    <x v="270"/>
    <s v="Color"/>
    <x v="1"/>
    <x v="0"/>
    <x v="0"/>
    <x v="6"/>
    <s v="Denzel Washington"/>
    <s v="Edward Zwick"/>
    <n v="18000"/>
    <n v="32930"/>
    <n v="380"/>
    <n v="0"/>
    <x v="20"/>
    <n v="60"/>
    <n v="122"/>
    <x v="264"/>
    <x v="69"/>
  </r>
  <r>
    <x v="281"/>
    <x v="271"/>
    <s v="Color"/>
    <x v="8"/>
    <x v="0"/>
    <x v="0"/>
    <x v="9"/>
    <s v="Donald Pleasence"/>
    <s v="Dominique Othenin-Girard"/>
    <n v="742"/>
    <n v="1308"/>
    <n v="2"/>
    <n v="926"/>
    <x v="33"/>
    <n v="137"/>
    <n v="96"/>
    <x v="265"/>
    <x v="20"/>
  </r>
  <r>
    <x v="282"/>
    <x v="272"/>
    <s v="Color"/>
    <x v="7"/>
    <x v="0"/>
    <x v="3"/>
    <x v="7"/>
    <s v="Brian Blessed"/>
    <s v="Kenneth Branagh"/>
    <n v="591"/>
    <n v="1341"/>
    <n v="0"/>
    <n v="0"/>
    <x v="3"/>
    <n v="46"/>
    <n v="137"/>
    <x v="266"/>
    <x v="35"/>
  </r>
  <r>
    <x v="283"/>
    <x v="273"/>
    <s v="Color"/>
    <x v="7"/>
    <x v="0"/>
    <x v="0"/>
    <x v="7"/>
    <s v="Harrison Ford"/>
    <s v="Steven Spielberg"/>
    <n v="11000"/>
    <n v="12884"/>
    <n v="14000"/>
    <n v="0"/>
    <x v="1"/>
    <n v="149"/>
    <n v="127"/>
    <x v="267"/>
    <x v="117"/>
  </r>
  <r>
    <x v="284"/>
    <x v="274"/>
    <s v="Color"/>
    <x v="7"/>
    <x v="0"/>
    <x v="3"/>
    <x v="7"/>
    <s v="Robert Davi"/>
    <s v="John Glen"/>
    <n v="683"/>
    <n v="2371"/>
    <n v="46"/>
    <n v="0"/>
    <x v="21"/>
    <n v="117"/>
    <n v="133"/>
    <x v="268"/>
    <x v="114"/>
  </r>
  <r>
    <x v="285"/>
    <x v="275"/>
    <s v="Color"/>
    <x v="3"/>
    <x v="0"/>
    <x v="0"/>
    <x v="6"/>
    <s v="Corbin Bernsen"/>
    <s v="David S. Ward"/>
    <n v="1000"/>
    <n v="3435"/>
    <n v="42"/>
    <n v="0"/>
    <x v="23"/>
    <n v="57"/>
    <n v="107"/>
    <x v="269"/>
    <x v="31"/>
  </r>
  <r>
    <x v="286"/>
    <x v="276"/>
    <s v="Color"/>
    <x v="3"/>
    <x v="0"/>
    <x v="0"/>
    <x v="5"/>
    <s v="Woody Allen"/>
    <s v="Woody Allen"/>
    <n v="11000"/>
    <n v="12685"/>
    <n v="11000"/>
    <n v="877"/>
    <x v="34"/>
    <n v="42"/>
    <n v="124"/>
    <x v="270"/>
    <x v="24"/>
  </r>
  <r>
    <x v="287"/>
    <x v="277"/>
    <s v="Color"/>
    <x v="12"/>
    <x v="0"/>
    <x v="0"/>
    <x v="6"/>
    <s v="Miko Hughes"/>
    <s v="Mary Lambert"/>
    <n v="969"/>
    <n v="2987"/>
    <n v="52"/>
    <n v="0"/>
    <x v="21"/>
    <n v="98"/>
    <n v="103"/>
    <x v="271"/>
    <x v="118"/>
  </r>
  <r>
    <x v="288"/>
    <x v="278"/>
    <s v="Color"/>
    <x v="7"/>
    <x v="0"/>
    <x v="0"/>
    <x v="6"/>
    <s v="Ben Gazzara"/>
    <s v="Rowdy Herrington"/>
    <n v="623"/>
    <n v="2484"/>
    <n v="9"/>
    <n v="0"/>
    <x v="31"/>
    <n v="83"/>
    <n v="114"/>
    <x v="272"/>
    <x v="29"/>
  </r>
  <r>
    <x v="289"/>
    <x v="279"/>
    <s v="Color"/>
    <x v="10"/>
    <x v="0"/>
    <x v="0"/>
    <x v="6"/>
    <s v="Michael Moore"/>
    <s v="Michael Moore"/>
    <n v="909"/>
    <n v="1048"/>
    <n v="909"/>
    <n v="667"/>
    <x v="8"/>
    <n v="40"/>
    <n v="91"/>
    <x v="273"/>
    <x v="30"/>
  </r>
  <r>
    <x v="290"/>
    <x v="280"/>
    <s v="Color"/>
    <x v="0"/>
    <x v="0"/>
    <x v="0"/>
    <x v="6"/>
    <s v="Al Pacino"/>
    <s v="Harold Becker"/>
    <n v="14000"/>
    <n v="15914"/>
    <n v="17"/>
    <n v="0"/>
    <x v="13"/>
    <n v="43"/>
    <n v="113"/>
    <x v="274"/>
    <x v="93"/>
  </r>
  <r>
    <x v="291"/>
    <x v="281"/>
    <s v="Color"/>
    <x v="1"/>
    <x v="0"/>
    <x v="0"/>
    <x v="6"/>
    <s v="Peter Gallagher"/>
    <s v="Steven Soderbergh"/>
    <n v="828"/>
    <n v="1431"/>
    <n v="0"/>
    <n v="2000"/>
    <x v="23"/>
    <n v="58"/>
    <n v="100"/>
    <x v="275"/>
    <x v="36"/>
  </r>
  <r>
    <x v="292"/>
    <x v="282"/>
    <s v="Color"/>
    <x v="7"/>
    <x v="0"/>
    <x v="0"/>
    <x v="5"/>
    <s v="Leonard Nimoy"/>
    <s v="William Shatner"/>
    <n v="12000"/>
    <n v="14710"/>
    <n v="0"/>
    <n v="0"/>
    <x v="39"/>
    <n v="98"/>
    <n v="107"/>
    <x v="276"/>
    <x v="119"/>
  </r>
  <r>
    <x v="293"/>
    <x v="283"/>
    <s v="Color"/>
    <x v="7"/>
    <x v="0"/>
    <x v="0"/>
    <x v="6"/>
    <s v="Sylvester Stallone"/>
    <s v="Andrey Konchalovskiy"/>
    <n v="13000"/>
    <n v="14432"/>
    <n v="96"/>
    <n v="0"/>
    <x v="2"/>
    <n v="45"/>
    <n v="97"/>
    <x v="277"/>
    <x v="60"/>
  </r>
  <r>
    <x v="294"/>
    <x v="284"/>
    <s v="Color"/>
    <x v="5"/>
    <x v="0"/>
    <x v="0"/>
    <x v="7"/>
    <s v="Michael Biehn"/>
    <s v="James Cameron"/>
    <n v="2000"/>
    <n v="4074"/>
    <n v="0"/>
    <n v="0"/>
    <x v="16"/>
    <n v="82"/>
    <n v="171"/>
    <x v="278"/>
    <x v="120"/>
  </r>
  <r>
    <x v="295"/>
    <x v="285"/>
    <s v="Color"/>
    <x v="7"/>
    <x v="0"/>
    <x v="8"/>
    <x v="6"/>
    <s v="Delroy Lindo"/>
    <s v="David Webb Peoples"/>
    <n v="848"/>
    <n v="1526"/>
    <n v="73"/>
    <n v="999"/>
    <x v="31"/>
    <n v="21"/>
    <n v="90"/>
    <x v="279"/>
    <x v="39"/>
  </r>
  <r>
    <x v="296"/>
    <x v="286"/>
    <s v="Color"/>
    <x v="7"/>
    <x v="0"/>
    <x v="0"/>
    <x v="6"/>
    <s v="Phoebe Legere"/>
    <s v="Michael Herz"/>
    <n v="40"/>
    <n v="99"/>
    <n v="6"/>
    <n v="321"/>
    <x v="52"/>
    <n v="49"/>
    <n v="96"/>
    <x v="280"/>
    <x v="13"/>
  </r>
  <r>
    <x v="297"/>
    <x v="287"/>
    <s v="Color"/>
    <x v="5"/>
    <x v="0"/>
    <x v="0"/>
    <x v="5"/>
    <s v="Craig T. Nelson"/>
    <s v="Jeff Kanew"/>
    <n v="723"/>
    <n v="2368"/>
    <n v="6"/>
    <n v="0"/>
    <x v="25"/>
    <n v="11"/>
    <n v="105"/>
    <x v="281"/>
    <x v="69"/>
  </r>
  <r>
    <x v="298"/>
    <x v="288"/>
    <s v="Color"/>
    <x v="3"/>
    <x v="0"/>
    <x v="0"/>
    <x v="7"/>
    <s v="Fran Drescher"/>
    <s v="Jay Levey"/>
    <n v="859"/>
    <n v="3942"/>
    <n v="3"/>
    <n v="0"/>
    <x v="11"/>
    <n v="59"/>
    <n v="150"/>
    <x v="282"/>
    <x v="18"/>
  </r>
  <r>
    <x v="299"/>
    <x v="289"/>
    <s v="Color"/>
    <x v="7"/>
    <x v="0"/>
    <x v="0"/>
    <x v="6"/>
    <s v="Julian Sands"/>
    <s v="Steve Miner"/>
    <n v="687"/>
    <n v="1990"/>
    <n v="49"/>
    <n v="0"/>
    <x v="24"/>
    <n v="31"/>
    <n v="103"/>
    <x v="283"/>
    <x v="41"/>
  </r>
  <r>
    <x v="300"/>
    <x v="290"/>
    <s v="Color"/>
    <x v="3"/>
    <x v="0"/>
    <x v="0"/>
    <x v="7"/>
    <s v="Robert De Niro"/>
    <s v="Neil Jordan"/>
    <n v="22000"/>
    <n v="24887"/>
    <n v="277"/>
    <n v="855"/>
    <x v="44"/>
    <n v="20"/>
    <n v="106"/>
    <x v="284"/>
    <x v="33"/>
  </r>
  <r>
    <x v="301"/>
    <x v="291"/>
    <s v="Color"/>
    <x v="3"/>
    <x v="0"/>
    <x v="0"/>
    <x v="6"/>
    <s v="Bruno Kirby"/>
    <s v="Rob Reiner"/>
    <n v="227"/>
    <n v="485"/>
    <n v="0"/>
    <n v="0"/>
    <x v="16"/>
    <n v="114"/>
    <n v="89"/>
    <x v="285"/>
    <x v="81"/>
  </r>
  <r>
    <x v="302"/>
    <x v="292"/>
    <s v="Color"/>
    <x v="3"/>
    <x v="0"/>
    <x v="0"/>
    <x v="7"/>
    <s v="Julian Sands"/>
    <s v="Frank Marshall"/>
    <n v="687"/>
    <n v="1440"/>
    <n v="155"/>
    <n v="0"/>
    <x v="2"/>
    <n v="74"/>
    <n v="103"/>
    <x v="286"/>
    <x v="95"/>
  </r>
  <r>
    <x v="303"/>
    <x v="293"/>
    <s v="Color"/>
    <x v="5"/>
    <x v="0"/>
    <x v="0"/>
    <x v="5"/>
    <s v="Lea Thompson"/>
    <s v="Robert Zemeckis"/>
    <n v="1000"/>
    <n v="3986"/>
    <n v="0"/>
    <n v="0"/>
    <x v="28"/>
    <n v="111"/>
    <n v="118"/>
    <x v="287"/>
    <x v="87"/>
  </r>
  <r>
    <x v="304"/>
    <x v="294"/>
    <s v="Color"/>
    <x v="12"/>
    <x v="0"/>
    <x v="0"/>
    <x v="6"/>
    <s v="Jenny Agutter"/>
    <s v="John Lafia"/>
    <n v="659"/>
    <n v="2646"/>
    <n v="5"/>
    <n v="0"/>
    <x v="32"/>
    <n v="59"/>
    <n v="72"/>
    <x v="288"/>
    <x v="51"/>
  </r>
  <r>
    <x v="305"/>
    <x v="295"/>
    <s v="Color"/>
    <x v="5"/>
    <x v="0"/>
    <x v="0"/>
    <x v="7"/>
    <s v="Mary McDonnell"/>
    <s v="Kevin Costner"/>
    <n v="933"/>
    <n v="2398"/>
    <n v="0"/>
    <n v="0"/>
    <x v="19"/>
    <n v="92"/>
    <n v="236"/>
    <x v="289"/>
    <x v="82"/>
  </r>
  <r>
    <x v="306"/>
    <x v="296"/>
    <s v="Color"/>
    <x v="7"/>
    <x v="0"/>
    <x v="0"/>
    <x v="7"/>
    <s v="Tom Cruise"/>
    <s v="Tony Scott"/>
    <n v="10000"/>
    <n v="14006"/>
    <n v="12000"/>
    <n v="0"/>
    <x v="30"/>
    <n v="60"/>
    <n v="107"/>
    <x v="290"/>
    <x v="121"/>
  </r>
  <r>
    <x v="307"/>
    <x v="297"/>
    <s v="Color"/>
    <x v="7"/>
    <x v="0"/>
    <x v="0"/>
    <x v="5"/>
    <s v="Charlie Korsmo"/>
    <s v="Warren Beatty"/>
    <n v="678"/>
    <n v="2096"/>
    <n v="631"/>
    <n v="2000"/>
    <x v="26"/>
    <n v="72"/>
    <n v="105"/>
    <x v="291"/>
    <x v="122"/>
  </r>
  <r>
    <x v="308"/>
    <x v="298"/>
    <s v="Color"/>
    <x v="7"/>
    <x v="0"/>
    <x v="0"/>
    <x v="6"/>
    <s v="Bruce Willis"/>
    <s v="Renny Harlin"/>
    <n v="13000"/>
    <n v="16595"/>
    <n v="212"/>
    <n v="0"/>
    <x v="10"/>
    <n v="142"/>
    <n v="124"/>
    <x v="292"/>
    <x v="123"/>
  </r>
  <r>
    <x v="309"/>
    <x v="299"/>
    <s v="Color"/>
    <x v="12"/>
    <x v="0"/>
    <x v="0"/>
    <x v="7"/>
    <s v="Johnny Depp"/>
    <s v="Tim Burton"/>
    <n v="40000"/>
    <n v="42330"/>
    <n v="13000"/>
    <n v="16000"/>
    <x v="20"/>
    <n v="111"/>
    <n v="105"/>
    <x v="293"/>
    <x v="33"/>
  </r>
  <r>
    <x v="310"/>
    <x v="300"/>
    <s v="Color"/>
    <x v="1"/>
    <x v="0"/>
    <x v="0"/>
    <x v="6"/>
    <s v="Julia Roberts"/>
    <s v="Joel Schumacher"/>
    <n v="8000"/>
    <n v="10493"/>
    <n v="541"/>
    <n v="0"/>
    <x v="21"/>
    <n v="49"/>
    <n v="115"/>
    <x v="294"/>
    <x v="56"/>
  </r>
  <r>
    <x v="311"/>
    <x v="301"/>
    <s v="Color"/>
    <x v="1"/>
    <x v="0"/>
    <x v="0"/>
    <x v="7"/>
    <s v="Demi Moore"/>
    <s v="Jerry Zucker"/>
    <n v="2000"/>
    <n v="3100"/>
    <n v="109"/>
    <n v="0"/>
    <x v="11"/>
    <n v="77"/>
    <n v="127"/>
    <x v="295"/>
    <x v="82"/>
  </r>
  <r>
    <x v="312"/>
    <x v="302"/>
    <s v="Color"/>
    <x v="6"/>
    <x v="0"/>
    <x v="0"/>
    <x v="6"/>
    <s v="Robert De Niro"/>
    <s v="Martin Scorsese"/>
    <n v="22000"/>
    <n v="24783"/>
    <n v="17000"/>
    <n v="25000"/>
    <x v="14"/>
    <n v="192"/>
    <n v="146"/>
    <x v="296"/>
    <x v="43"/>
  </r>
  <r>
    <x v="313"/>
    <x v="303"/>
    <s v="Color"/>
    <x v="3"/>
    <x v="0"/>
    <x v="0"/>
    <x v="7"/>
    <s v="Christopher Lee"/>
    <s v="Joe Dante"/>
    <n v="16000"/>
    <n v="19610"/>
    <n v="287"/>
    <n v="0"/>
    <x v="2"/>
    <n v="105"/>
    <n v="106"/>
    <x v="297"/>
    <x v="124"/>
  </r>
  <r>
    <x v="314"/>
    <x v="304"/>
    <s v="Color"/>
    <x v="3"/>
    <x v="0"/>
    <x v="0"/>
    <x v="5"/>
    <s v="Macaulay Culkin"/>
    <s v="Chris Columbus"/>
    <n v="3000"/>
    <n v="7521"/>
    <n v="0"/>
    <n v="20000"/>
    <x v="8"/>
    <n v="102"/>
    <n v="103"/>
    <x v="298"/>
    <x v="69"/>
  </r>
  <r>
    <x v="315"/>
    <x v="305"/>
    <s v="Color"/>
    <x v="7"/>
    <x v="0"/>
    <x v="0"/>
    <x v="7"/>
    <s v="Richard Tyson"/>
    <s v="Ivan Reitman"/>
    <n v="743"/>
    <n v="2403"/>
    <n v="425"/>
    <n v="0"/>
    <x v="44"/>
    <n v="46"/>
    <n v="111"/>
    <x v="299"/>
    <x v="56"/>
  </r>
  <r>
    <x v="316"/>
    <x v="306"/>
    <s v="Color"/>
    <x v="3"/>
    <x v="0"/>
    <x v="0"/>
    <x v="12"/>
    <s v="William Hurt"/>
    <s v="Randall Miller"/>
    <n v="882"/>
    <n v="1967"/>
    <n v="19"/>
    <n v="16"/>
    <x v="10"/>
    <n v="1"/>
    <n v="34"/>
    <x v="300"/>
    <x v="125"/>
  </r>
  <r>
    <x v="317"/>
    <x v="307"/>
    <s v="Color"/>
    <x v="3"/>
    <x v="0"/>
    <x v="0"/>
    <x v="7"/>
    <s v="Chris Eigeman"/>
    <s v="Whit Stillman"/>
    <n v="88"/>
    <n v="173"/>
    <n v="89"/>
    <n v="865"/>
    <x v="8"/>
    <n v="71"/>
    <n v="98"/>
    <x v="301"/>
    <x v="126"/>
  </r>
  <r>
    <x v="318"/>
    <x v="308"/>
    <s v="Color"/>
    <x v="1"/>
    <x v="0"/>
    <x v="0"/>
    <x v="6"/>
    <s v="Denzel Washington"/>
    <s v="Spike Lee"/>
    <n v="18000"/>
    <n v="19065"/>
    <n v="0"/>
    <n v="720"/>
    <x v="31"/>
    <n v="23"/>
    <n v="129"/>
    <x v="302"/>
    <x v="39"/>
  </r>
  <r>
    <x v="319"/>
    <x v="309"/>
    <s v="Color"/>
    <x v="7"/>
    <x v="0"/>
    <x v="0"/>
    <x v="6"/>
    <s v="Adam Baldwin"/>
    <s v="Stephen Hopkins"/>
    <n v="2000"/>
    <n v="4722"/>
    <n v="81"/>
    <n v="0"/>
    <x v="24"/>
    <n v="119"/>
    <n v="103"/>
    <x v="303"/>
    <x v="64"/>
  </r>
  <r>
    <x v="320"/>
    <x v="310"/>
    <s v="Color"/>
    <x v="3"/>
    <x v="0"/>
    <x v="0"/>
    <x v="6"/>
    <s v="Julia Roberts"/>
    <s v="Garry Marshall"/>
    <n v="8000"/>
    <n v="11135"/>
    <n v="0"/>
    <n v="11000"/>
    <x v="9"/>
    <n v="82"/>
    <n v="125"/>
    <x v="304"/>
    <x v="58"/>
  </r>
  <r>
    <x v="321"/>
    <x v="311"/>
    <s v="Color"/>
    <x v="7"/>
    <x v="0"/>
    <x v="8"/>
    <x v="7"/>
    <s v="Alan Rickman"/>
    <s v="Simon Wincer"/>
    <n v="25000"/>
    <n v="45841"/>
    <n v="23"/>
    <n v="0"/>
    <x v="13"/>
    <n v="20"/>
    <n v="119"/>
    <x v="305"/>
    <x v="33"/>
  </r>
  <r>
    <x v="322"/>
    <x v="312"/>
    <s v="Color"/>
    <x v="5"/>
    <x v="0"/>
    <x v="0"/>
    <x v="5"/>
    <s v="Ariana Richards"/>
    <s v="Patrick Read Johnson"/>
    <n v="610"/>
    <n v="1441"/>
    <n v="32"/>
    <n v="710"/>
    <x v="46"/>
    <n v="16"/>
    <n v="100"/>
    <x v="306"/>
    <x v="20"/>
  </r>
  <r>
    <x v="323"/>
    <x v="313"/>
    <s v="Color"/>
    <x v="7"/>
    <x v="0"/>
    <x v="0"/>
    <x v="6"/>
    <s v="Lauren Holly"/>
    <s v="Renny Harlin"/>
    <n v="879"/>
    <n v="2795"/>
    <n v="212"/>
    <n v="2000"/>
    <x v="2"/>
    <n v="48"/>
    <n v="104"/>
    <x v="307"/>
    <x v="87"/>
  </r>
  <r>
    <x v="324"/>
    <x v="314"/>
    <s v="Color"/>
    <x v="0"/>
    <x v="0"/>
    <x v="0"/>
    <x v="6"/>
    <s v="Al Pacino"/>
    <s v="Francis Ford Coppola"/>
    <n v="14000"/>
    <n v="16949"/>
    <n v="0"/>
    <n v="0"/>
    <x v="16"/>
    <n v="110"/>
    <n v="170"/>
    <x v="308"/>
    <x v="71"/>
  </r>
  <r>
    <x v="325"/>
    <x v="315"/>
    <s v="Color"/>
    <x v="7"/>
    <x v="0"/>
    <x v="0"/>
    <x v="5"/>
    <s v="Scott Glenn"/>
    <s v="John McTiernan"/>
    <n v="826"/>
    <n v="2575"/>
    <n v="323"/>
    <n v="0"/>
    <x v="16"/>
    <n v="104"/>
    <n v="135"/>
    <x v="309"/>
    <x v="88"/>
  </r>
  <r>
    <x v="326"/>
    <x v="316"/>
    <s v="Color"/>
    <x v="7"/>
    <x v="0"/>
    <x v="0"/>
    <x v="6"/>
    <s v="Ronny Cox"/>
    <s v="Paul Verhoeven"/>
    <n v="605"/>
    <n v="1441"/>
    <n v="719"/>
    <n v="0"/>
    <x v="8"/>
    <n v="196"/>
    <n v="113"/>
    <x v="310"/>
    <x v="127"/>
  </r>
  <r>
    <x v="327"/>
    <x v="317"/>
    <s v="Color"/>
    <x v="3"/>
    <x v="0"/>
    <x v="0"/>
    <x v="7"/>
    <s v="Reba McEntire"/>
    <s v="Ron Underwood"/>
    <n v="651"/>
    <n v="3119"/>
    <n v="31"/>
    <n v="11000"/>
    <x v="10"/>
    <n v="132"/>
    <n v="96"/>
    <x v="311"/>
    <x v="31"/>
  </r>
  <r>
    <x v="328"/>
    <x v="318"/>
    <s v="Color"/>
    <x v="8"/>
    <x v="0"/>
    <x v="4"/>
    <x v="6"/>
    <s v="John Amos"/>
    <s v="Dario Argento"/>
    <n v="982"/>
    <n v="2942"/>
    <n v="930"/>
    <n v="375"/>
    <x v="26"/>
    <n v="76"/>
    <n v="120"/>
    <x v="312"/>
    <x v="35"/>
  </r>
  <r>
    <x v="329"/>
    <x v="319"/>
    <s v="Color"/>
    <x v="7"/>
    <x v="0"/>
    <x v="0"/>
    <x v="7"/>
    <s v="Michael Berryman"/>
    <s v="Sylvio Tabet"/>
    <n v="721"/>
    <n v="2000"/>
    <n v="0"/>
    <n v="125"/>
    <x v="53"/>
    <n v="17"/>
    <n v="107"/>
    <x v="313"/>
    <x v="1"/>
  </r>
  <r>
    <x v="330"/>
    <x v="320"/>
    <s v="Color"/>
    <x v="5"/>
    <x v="0"/>
    <x v="0"/>
    <x v="5"/>
    <s v="Keanu Reeves"/>
    <s v="Peter Hewitt"/>
    <n v="18000"/>
    <n v="20188"/>
    <n v="12"/>
    <n v="0"/>
    <x v="24"/>
    <n v="43"/>
    <n v="93"/>
    <x v="314"/>
    <x v="33"/>
  </r>
  <r>
    <x v="331"/>
    <x v="321"/>
    <s v="Color"/>
    <x v="0"/>
    <x v="0"/>
    <x v="0"/>
    <x v="6"/>
    <s v="John Cothran"/>
    <s v="John Singleton"/>
    <n v="27"/>
    <n v="106"/>
    <n v="309"/>
    <n v="0"/>
    <x v="4"/>
    <n v="64"/>
    <n v="112"/>
    <x v="315"/>
    <x v="1"/>
  </r>
  <r>
    <x v="332"/>
    <x v="322"/>
    <s v="Color"/>
    <x v="0"/>
    <x v="0"/>
    <x v="0"/>
    <x v="6"/>
    <s v="Robert De Niro"/>
    <s v="Martin Scorsese"/>
    <n v="22000"/>
    <n v="24006"/>
    <n v="17000"/>
    <n v="0"/>
    <x v="17"/>
    <n v="120"/>
    <n v="128"/>
    <x v="316"/>
    <x v="64"/>
  </r>
  <r>
    <x v="333"/>
    <x v="323"/>
    <s v="Color"/>
    <x v="7"/>
    <x v="0"/>
    <x v="0"/>
    <x v="6"/>
    <s v="Bolo Yeung"/>
    <s v="Sheldon Lettich"/>
    <n v="633"/>
    <n v="874"/>
    <n v="23"/>
    <n v="0"/>
    <x v="25"/>
    <n v="40"/>
    <n v="110"/>
    <x v="317"/>
    <x v="24"/>
  </r>
  <r>
    <x v="334"/>
    <x v="324"/>
    <s v="Color"/>
    <x v="7"/>
    <x v="0"/>
    <x v="0"/>
    <x v="7"/>
    <s v="Rosanna Arquette"/>
    <s v="John Milius"/>
    <n v="605"/>
    <n v="1290"/>
    <n v="468"/>
    <n v="452"/>
    <x v="32"/>
    <n v="13"/>
    <n v="115"/>
    <x v="318"/>
    <x v="64"/>
  </r>
  <r>
    <x v="335"/>
    <x v="325"/>
    <s v="Color"/>
    <x v="3"/>
    <x v="0"/>
    <x v="0"/>
    <x v="6"/>
    <s v="Johnny Depp"/>
    <s v="Rachel Talalay"/>
    <n v="40000"/>
    <n v="42002"/>
    <n v="54"/>
    <n v="963"/>
    <x v="43"/>
    <n v="91"/>
    <n v="93"/>
    <x v="319"/>
    <x v="65"/>
  </r>
  <r>
    <x v="336"/>
    <x v="326"/>
    <s v="Color"/>
    <x v="7"/>
    <x v="0"/>
    <x v="0"/>
    <x v="6"/>
    <s v="Vanessa Williams"/>
    <s v="Simon Wincer"/>
    <n v="1000"/>
    <n v="3671"/>
    <n v="23"/>
    <n v="0"/>
    <x v="44"/>
    <n v="30"/>
    <n v="98"/>
    <x v="320"/>
    <x v="108"/>
  </r>
  <r>
    <x v="337"/>
    <x v="322"/>
    <s v="Color"/>
    <x v="5"/>
    <x v="0"/>
    <x v="0"/>
    <x v="5"/>
    <s v="Robin Williams"/>
    <s v="Steven Spielberg"/>
    <n v="49000"/>
    <n v="64259"/>
    <n v="14000"/>
    <n v="13000"/>
    <x v="12"/>
    <n v="75"/>
    <n v="142"/>
    <x v="321"/>
    <x v="123"/>
  </r>
  <r>
    <x v="338"/>
    <x v="327"/>
    <s v="Color"/>
    <x v="3"/>
    <x v="0"/>
    <x v="0"/>
    <x v="6"/>
    <s v="William Schallert"/>
    <s v="George Jackson"/>
    <n v="901"/>
    <n v="2523"/>
    <n v="0"/>
    <n v="232"/>
    <x v="52"/>
    <n v="12"/>
    <n v="94"/>
    <x v="322"/>
    <x v="18"/>
  </r>
  <r>
    <x v="339"/>
    <x v="328"/>
    <s v="Color"/>
    <x v="7"/>
    <x v="0"/>
    <x v="0"/>
    <x v="6"/>
    <s v="Bruce Willis"/>
    <s v="Michael Lehmann"/>
    <n v="13000"/>
    <n v="15944"/>
    <n v="36"/>
    <n v="0"/>
    <x v="32"/>
    <n v="60"/>
    <n v="100"/>
    <x v="323"/>
    <x v="123"/>
  </r>
  <r>
    <x v="340"/>
    <x v="329"/>
    <s v="Black and White"/>
    <x v="1"/>
    <x v="0"/>
    <x v="5"/>
    <x v="6"/>
    <s v="Sally Kirkland"/>
    <s v="Oliver Stone"/>
    <n v="433"/>
    <n v="698"/>
    <n v="0"/>
    <n v="0"/>
    <x v="19"/>
    <n v="125"/>
    <n v="206"/>
    <x v="324"/>
    <x v="87"/>
  </r>
  <r>
    <x v="341"/>
    <x v="330"/>
    <s v="Color"/>
    <x v="3"/>
    <x v="0"/>
    <x v="0"/>
    <x v="7"/>
    <s v="Macaulay Culkin"/>
    <s v="Howard Zieff"/>
    <n v="3000"/>
    <n v="5433"/>
    <n v="6"/>
    <n v="0"/>
    <x v="13"/>
    <n v="31"/>
    <n v="102"/>
    <x v="325"/>
    <x v="128"/>
  </r>
  <r>
    <x v="342"/>
    <x v="331"/>
    <s v="Color"/>
    <x v="1"/>
    <x v="0"/>
    <x v="0"/>
    <x v="6"/>
    <s v="Keanu Reeves"/>
    <s v="Gus Van Sant"/>
    <n v="18000"/>
    <n v="19923"/>
    <n v="835"/>
    <n v="0"/>
    <x v="10"/>
    <n v="63"/>
    <n v="104"/>
    <x v="326"/>
    <x v="79"/>
  </r>
  <r>
    <x v="343"/>
    <x v="332"/>
    <s v="Color"/>
    <x v="5"/>
    <x v="0"/>
    <x v="0"/>
    <x v="7"/>
    <s v="Milla Jovovich"/>
    <s v="William A. Graham"/>
    <n v="14000"/>
    <n v="14281"/>
    <n v="8"/>
    <n v="967"/>
    <x v="52"/>
    <n v="14"/>
    <n v="102"/>
    <x v="327"/>
    <x v="31"/>
  </r>
  <r>
    <x v="344"/>
    <x v="333"/>
    <s v="Color"/>
    <x v="7"/>
    <x v="0"/>
    <x v="0"/>
    <x v="7"/>
    <s v="Alan Rickman"/>
    <s v="Kevin Reynolds"/>
    <n v="25000"/>
    <n v="38518"/>
    <n v="58"/>
    <n v="0"/>
    <x v="9"/>
    <n v="67"/>
    <n v="155"/>
    <x v="328"/>
    <x v="117"/>
  </r>
  <r>
    <x v="345"/>
    <x v="334"/>
    <s v="Color"/>
    <x v="7"/>
    <x v="0"/>
    <x v="0"/>
    <x v="6"/>
    <s v="Cary-Hiroyuki Tagawa"/>
    <s v="Mark L. Lester"/>
    <n v="1000"/>
    <n v="2404"/>
    <n v="73"/>
    <n v="0"/>
    <x v="44"/>
    <n v="45"/>
    <n v="79"/>
    <x v="329"/>
    <x v="11"/>
  </r>
  <r>
    <x v="346"/>
    <x v="335"/>
    <s v="Black and White"/>
    <x v="3"/>
    <x v="0"/>
    <x v="0"/>
    <x v="6"/>
    <s v="Tommy Pallotta"/>
    <s v="Richard Linklater"/>
    <n v="5"/>
    <n v="5"/>
    <n v="0"/>
    <n v="2000"/>
    <x v="10"/>
    <n v="61"/>
    <n v="100"/>
    <x v="330"/>
    <x v="129"/>
  </r>
  <r>
    <x v="347"/>
    <x v="336"/>
    <s v="Color"/>
    <x v="7"/>
    <x v="0"/>
    <x v="0"/>
    <x v="5"/>
    <s v="Leonard Nimoy"/>
    <s v="Nicholas Meyer"/>
    <n v="12000"/>
    <n v="16230"/>
    <n v="120"/>
    <n v="0"/>
    <x v="23"/>
    <n v="112"/>
    <n v="110"/>
    <x v="331"/>
    <x v="88"/>
  </r>
  <r>
    <x v="348"/>
    <x v="337"/>
    <s v="Color"/>
    <x v="7"/>
    <x v="0"/>
    <x v="0"/>
    <x v="6"/>
    <s v="Brian Bosworth"/>
    <s v="Craig R. Baxley"/>
    <n v="174"/>
    <n v="583"/>
    <n v="22"/>
    <n v="0"/>
    <x v="30"/>
    <n v="27"/>
    <n v="88"/>
    <x v="332"/>
    <x v="29"/>
  </r>
  <r>
    <x v="349"/>
    <x v="338"/>
    <s v="Color"/>
    <x v="0"/>
    <x v="0"/>
    <x v="0"/>
    <x v="6"/>
    <s v="Lawrence Gilliard Jr."/>
    <s v="Matty Rich"/>
    <n v="353"/>
    <n v="380"/>
    <n v="10"/>
    <n v="123"/>
    <x v="30"/>
    <n v="8"/>
    <n v="91"/>
    <x v="333"/>
    <x v="130"/>
  </r>
  <r>
    <x v="350"/>
    <x v="339"/>
    <s v="Color"/>
    <x v="7"/>
    <x v="0"/>
    <x v="0"/>
    <x v="5"/>
    <s v="Kevin Nash"/>
    <s v="Michael Pressman"/>
    <n v="642"/>
    <n v="2501"/>
    <n v="34"/>
    <n v="0"/>
    <x v="44"/>
    <n v="68"/>
    <n v="88"/>
    <x v="334"/>
    <x v="43"/>
  </r>
  <r>
    <x v="351"/>
    <x v="340"/>
    <s v="Color"/>
    <x v="7"/>
    <x v="0"/>
    <x v="0"/>
    <x v="6"/>
    <s v="Joe Morton"/>
    <s v="James Cameron"/>
    <n v="780"/>
    <n v="2829"/>
    <n v="0"/>
    <n v="13000"/>
    <x v="15"/>
    <n v="210"/>
    <n v="153"/>
    <x v="335"/>
    <x v="131"/>
  </r>
  <r>
    <x v="352"/>
    <x v="334"/>
    <s v="Color"/>
    <x v="3"/>
    <x v="0"/>
    <x v="0"/>
    <x v="7"/>
    <s v="Anjelica Huston"/>
    <s v="Barry Sonnenfeld"/>
    <n v="1000"/>
    <n v="3696"/>
    <n v="188"/>
    <n v="5000"/>
    <x v="13"/>
    <n v="55"/>
    <n v="99"/>
    <x v="336"/>
    <x v="132"/>
  </r>
  <r>
    <x v="353"/>
    <x v="341"/>
    <s v="Color"/>
    <x v="6"/>
    <x v="0"/>
    <x v="0"/>
    <x v="6"/>
    <s v="Michael Wincott"/>
    <s v="Oliver Stone"/>
    <n v="720"/>
    <n v="3044"/>
    <n v="0"/>
    <n v="0"/>
    <x v="23"/>
    <n v="82"/>
    <n v="140"/>
    <x v="337"/>
    <x v="132"/>
  </r>
  <r>
    <x v="354"/>
    <x v="342"/>
    <s v="Color"/>
    <x v="3"/>
    <x v="0"/>
    <x v="0"/>
    <x v="6"/>
    <s v="Jeff Bridges"/>
    <s v="Terry Gilliam"/>
    <n v="12000"/>
    <n v="12947"/>
    <n v="0"/>
    <n v="12000"/>
    <x v="16"/>
    <n v="84"/>
    <n v="137"/>
    <x v="338"/>
    <x v="61"/>
  </r>
  <r>
    <x v="355"/>
    <x v="343"/>
    <s v="Color"/>
    <x v="3"/>
    <x v="0"/>
    <x v="0"/>
    <x v="7"/>
    <s v="George Kennedy"/>
    <s v="David Zucker"/>
    <n v="3000"/>
    <n v="3847"/>
    <n v="119"/>
    <n v="0"/>
    <x v="13"/>
    <n v="43"/>
    <n v="85"/>
    <x v="339"/>
    <x v="108"/>
  </r>
  <r>
    <x v="356"/>
    <x v="334"/>
    <s v="Color"/>
    <x v="1"/>
    <x v="0"/>
    <x v="0"/>
    <x v="6"/>
    <s v="George Carlin"/>
    <s v="Barbra Streisand"/>
    <n v="769"/>
    <n v="1936"/>
    <n v="0"/>
    <n v="883"/>
    <x v="21"/>
    <n v="30"/>
    <n v="132"/>
    <x v="340"/>
    <x v="88"/>
  </r>
  <r>
    <x v="357"/>
    <x v="344"/>
    <s v="Color"/>
    <x v="0"/>
    <x v="0"/>
    <x v="0"/>
    <x v="6"/>
    <s v="Anthony Hopkins"/>
    <s v="Jonathan Demme"/>
    <n v="12000"/>
    <n v="13184"/>
    <n v="438"/>
    <n v="40000"/>
    <x v="5"/>
    <n v="185"/>
    <n v="138"/>
    <x v="341"/>
    <x v="93"/>
  </r>
  <r>
    <x v="358"/>
    <x v="345"/>
    <s v="Color"/>
    <x v="5"/>
    <x v="0"/>
    <x v="0"/>
    <x v="5"/>
    <s v="Seymour Cassel"/>
    <s v="Randal Kleiser"/>
    <n v="327"/>
    <n v="552"/>
    <n v="116"/>
    <n v="0"/>
    <x v="12"/>
    <n v="10"/>
    <n v="107"/>
    <x v="342"/>
    <x v="58"/>
  </r>
  <r>
    <x v="359"/>
    <x v="346"/>
    <s v="Color"/>
    <x v="1"/>
    <x v="0"/>
    <x v="0"/>
    <x v="6"/>
    <s v="Tom Cruise"/>
    <s v="Rob Reiner"/>
    <n v="10000"/>
    <n v="14619"/>
    <n v="0"/>
    <n v="0"/>
    <x v="16"/>
    <n v="81"/>
    <n v="138"/>
    <x v="343"/>
    <x v="87"/>
  </r>
  <r>
    <x v="360"/>
    <x v="347"/>
    <s v="Black and White"/>
    <x v="3"/>
    <x v="0"/>
    <x v="0"/>
    <x v="5"/>
    <s v="Tom Hanks"/>
    <s v="Penny Marshall"/>
    <n v="15000"/>
    <n v="16751"/>
    <n v="545"/>
    <n v="0"/>
    <x v="23"/>
    <n v="41"/>
    <n v="128"/>
    <x v="344"/>
    <x v="87"/>
  </r>
  <r>
    <x v="361"/>
    <x v="348"/>
    <s v="Color"/>
    <x v="5"/>
    <x v="0"/>
    <x v="0"/>
    <x v="4"/>
    <s v="Robin Williams"/>
    <s v="Ron Clements"/>
    <n v="49000"/>
    <n v="52970"/>
    <n v="63"/>
    <n v="0"/>
    <x v="19"/>
    <n v="124"/>
    <n v="90"/>
    <x v="345"/>
    <x v="74"/>
  </r>
  <r>
    <x v="362"/>
    <x v="349"/>
    <s v="Color"/>
    <x v="7"/>
    <x v="0"/>
    <x v="0"/>
    <x v="6"/>
    <s v="Charles S. Dutton"/>
    <s v="David Fincher"/>
    <n v="534"/>
    <n v="1543"/>
    <n v="21000"/>
    <n v="0"/>
    <x v="34"/>
    <n v="210"/>
    <n v="145"/>
    <x v="346"/>
    <x v="124"/>
  </r>
  <r>
    <x v="363"/>
    <x v="350"/>
    <s v="Color"/>
    <x v="3"/>
    <x v="0"/>
    <x v="0"/>
    <x v="6"/>
    <s v="Patricia Tallman"/>
    <s v="Sam Raimi"/>
    <n v="901"/>
    <n v="3913"/>
    <n v="0"/>
    <n v="10000"/>
    <x v="16"/>
    <n v="221"/>
    <n v="88"/>
    <x v="347"/>
    <x v="51"/>
  </r>
  <r>
    <x v="364"/>
    <x v="351"/>
    <s v="Color"/>
    <x v="7"/>
    <x v="0"/>
    <x v="0"/>
    <x v="7"/>
    <s v="Michael Gough"/>
    <s v="Tim Burton"/>
    <n v="920"/>
    <n v="2899"/>
    <n v="13000"/>
    <n v="0"/>
    <x v="11"/>
    <n v="153"/>
    <n v="126"/>
    <x v="348"/>
    <x v="133"/>
  </r>
  <r>
    <x v="365"/>
    <x v="352"/>
    <s v="Color"/>
    <x v="3"/>
    <x v="0"/>
    <x v="0"/>
    <x v="6"/>
    <s v="John Witherspoon"/>
    <s v="Reginald Hudlin"/>
    <n v="723"/>
    <n v="3841"/>
    <n v="71"/>
    <n v="0"/>
    <x v="39"/>
    <n v="21"/>
    <n v="117"/>
    <x v="349"/>
    <x v="87"/>
  </r>
  <r>
    <x v="366"/>
    <x v="353"/>
    <s v="Color"/>
    <x v="12"/>
    <x v="0"/>
    <x v="0"/>
    <x v="6"/>
    <s v="Keanu Reeves"/>
    <s v="Francis Ford Coppola"/>
    <n v="18000"/>
    <n v="42220"/>
    <n v="0"/>
    <n v="14000"/>
    <x v="8"/>
    <n v="181"/>
    <n v="155"/>
    <x v="350"/>
    <x v="87"/>
  </r>
  <r>
    <x v="367"/>
    <x v="354"/>
    <s v="Color"/>
    <x v="3"/>
    <x v="0"/>
    <x v="0"/>
    <x v="7"/>
    <s v="Bruce Willis"/>
    <s v="Robert Zemeckis"/>
    <n v="13000"/>
    <n v="25599"/>
    <n v="0"/>
    <n v="8000"/>
    <x v="34"/>
    <n v="49"/>
    <n v="104"/>
    <x v="351"/>
    <x v="60"/>
  </r>
  <r>
    <x v="368"/>
    <x v="355"/>
    <s v="Color"/>
    <x v="7"/>
    <x v="5"/>
    <x v="0"/>
    <x v="6"/>
    <s v="Carlos Gallardo"/>
    <s v="Robert Rodriguez"/>
    <n v="121"/>
    <n v="147"/>
    <n v="0"/>
    <n v="0"/>
    <x v="9"/>
    <n v="56"/>
    <n v="81"/>
    <x v="352"/>
    <x v="134"/>
  </r>
  <r>
    <x v="369"/>
    <x v="356"/>
    <s v="Color"/>
    <x v="7"/>
    <x v="0"/>
    <x v="8"/>
    <x v="6"/>
    <s v="Christopher Lambert"/>
    <s v="Stuart Gordon"/>
    <n v="1000"/>
    <n v="4755"/>
    <n v="216"/>
    <n v="1000"/>
    <x v="30"/>
    <n v="58"/>
    <n v="95"/>
    <x v="353"/>
    <x v="11"/>
  </r>
  <r>
    <x v="370"/>
    <x v="357"/>
    <s v="Color"/>
    <x v="0"/>
    <x v="0"/>
    <x v="0"/>
    <x v="6"/>
    <s v="Kevin Spacey"/>
    <s v="James Foley"/>
    <n v="18000"/>
    <n v="32288"/>
    <n v="164"/>
    <n v="0"/>
    <x v="4"/>
    <n v="120"/>
    <n v="100"/>
    <x v="354"/>
    <x v="115"/>
  </r>
  <r>
    <x v="371"/>
    <x v="358"/>
    <s v="Color"/>
    <x v="6"/>
    <x v="0"/>
    <x v="0"/>
    <x v="6"/>
    <s v="Frank Whaley"/>
    <s v="Danny DeVito"/>
    <n v="436"/>
    <n v="1394"/>
    <n v="0"/>
    <n v="949"/>
    <x v="21"/>
    <n v="32"/>
    <n v="140"/>
    <x v="355"/>
    <x v="64"/>
  </r>
  <r>
    <x v="372"/>
    <x v="359"/>
    <s v="Color"/>
    <x v="5"/>
    <x v="0"/>
    <x v="0"/>
    <x v="5"/>
    <s v="Macaulay Culkin"/>
    <s v="Chris Columbus"/>
    <n v="3000"/>
    <n v="7860"/>
    <n v="0"/>
    <n v="0"/>
    <x v="21"/>
    <n v="37"/>
    <n v="120"/>
    <x v="356"/>
    <x v="69"/>
  </r>
  <r>
    <x v="373"/>
    <x v="360"/>
    <s v="Color"/>
    <x v="7"/>
    <x v="0"/>
    <x v="0"/>
    <x v="6"/>
    <s v="Rene Russo"/>
    <s v="Richard Donner"/>
    <n v="808"/>
    <n v="1446"/>
    <n v="503"/>
    <n v="0"/>
    <x v="12"/>
    <n v="68"/>
    <n v="121"/>
    <x v="357"/>
    <x v="64"/>
  </r>
  <r>
    <x v="374"/>
    <x v="361"/>
    <s v="Color"/>
    <x v="0"/>
    <x v="0"/>
    <x v="0"/>
    <x v="6"/>
    <s v="Dana Delany"/>
    <s v="Paul Schrader"/>
    <n v="722"/>
    <n v="1201"/>
    <n v="261"/>
    <n v="247"/>
    <x v="13"/>
    <n v="19"/>
    <n v="103"/>
    <x v="358"/>
    <x v="18"/>
  </r>
  <r>
    <x v="375"/>
    <x v="362"/>
    <s v="Color"/>
    <x v="6"/>
    <x v="0"/>
    <x v="0"/>
    <x v="7"/>
    <s v="Denzel Washington"/>
    <s v="Spike Lee"/>
    <n v="18000"/>
    <n v="20143"/>
    <n v="0"/>
    <n v="0"/>
    <x v="3"/>
    <n v="61"/>
    <n v="202"/>
    <x v="359"/>
    <x v="135"/>
  </r>
  <r>
    <x v="376"/>
    <x v="363"/>
    <s v="Color"/>
    <x v="5"/>
    <x v="0"/>
    <x v="0"/>
    <x v="7"/>
    <s v="Lorraine Bracco"/>
    <s v="John McTiernan"/>
    <n v="472"/>
    <n v="519"/>
    <n v="323"/>
    <n v="694"/>
    <x v="44"/>
    <n v="25"/>
    <n v="106"/>
    <x v="360"/>
    <x v="87"/>
  </r>
  <r>
    <x v="377"/>
    <x v="364"/>
    <s v="Color"/>
    <x v="3"/>
    <x v="0"/>
    <x v="0"/>
    <x v="7"/>
    <s v="Richard Epcar"/>
    <s v="John Carpenter"/>
    <n v="782"/>
    <n v="2125"/>
    <n v="0"/>
    <n v="630"/>
    <x v="30"/>
    <n v="40"/>
    <n v="99"/>
    <x v="361"/>
    <x v="87"/>
  </r>
  <r>
    <x v="378"/>
    <x v="365"/>
    <s v="Color"/>
    <x v="3"/>
    <x v="0"/>
    <x v="0"/>
    <x v="6"/>
    <s v="Fred Gwynne"/>
    <s v="Jonathan Lynn"/>
    <n v="886"/>
    <n v="3280"/>
    <n v="36"/>
    <n v="7000"/>
    <x v="8"/>
    <n v="54"/>
    <n v="120"/>
    <x v="362"/>
    <x v="31"/>
  </r>
  <r>
    <x v="379"/>
    <x v="355"/>
    <s v="Color"/>
    <x v="7"/>
    <x v="0"/>
    <x v="0"/>
    <x v="6"/>
    <s v="Harrison Ford"/>
    <s v="Phillip Noyce"/>
    <n v="11000"/>
    <n v="12757"/>
    <n v="176"/>
    <n v="0"/>
    <x v="9"/>
    <n v="47"/>
    <n v="117"/>
    <x v="363"/>
    <x v="136"/>
  </r>
  <r>
    <x v="380"/>
    <x v="366"/>
    <s v="Color"/>
    <x v="1"/>
    <x v="0"/>
    <x v="0"/>
    <x v="7"/>
    <s v="Adam Baldwin"/>
    <s v="Richard Donner"/>
    <n v="2000"/>
    <n v="4334"/>
    <n v="503"/>
    <n v="892"/>
    <x v="9"/>
    <n v="10"/>
    <n v="114"/>
    <x v="364"/>
    <x v="64"/>
  </r>
  <r>
    <x v="381"/>
    <x v="367"/>
    <s v="Color"/>
    <x v="0"/>
    <x v="0"/>
    <x v="0"/>
    <x v="6"/>
    <s v="Steven Bauer"/>
    <s v="Brian De Palma"/>
    <n v="636"/>
    <n v="1852"/>
    <n v="0"/>
    <n v="541"/>
    <x v="44"/>
    <n v="33"/>
    <n v="91"/>
    <x v="365"/>
    <x v="38"/>
  </r>
  <r>
    <x v="382"/>
    <x v="368"/>
    <s v="Color"/>
    <x v="0"/>
    <x v="0"/>
    <x v="0"/>
    <x v="6"/>
    <s v="Quentin Tarantino"/>
    <s v="Quentin Tarantino"/>
    <n v="16000"/>
    <n v="28994"/>
    <n v="16000"/>
    <n v="19000"/>
    <x v="18"/>
    <n v="173"/>
    <n v="99"/>
    <x v="366"/>
    <x v="36"/>
  </r>
  <r>
    <x v="383"/>
    <x v="369"/>
    <s v="Color"/>
    <x v="7"/>
    <x v="0"/>
    <x v="3"/>
    <x v="6"/>
    <s v="Michael J. Pollard"/>
    <s v="Tony Maylam"/>
    <n v="206"/>
    <n v="493"/>
    <n v="6"/>
    <n v="0"/>
    <x v="24"/>
    <n v="39"/>
    <n v="96"/>
    <x v="367"/>
    <x v="41"/>
  </r>
  <r>
    <x v="384"/>
    <x v="370"/>
    <s v="Color"/>
    <x v="7"/>
    <x v="0"/>
    <x v="0"/>
    <x v="6"/>
    <s v="Bill Cobbs"/>
    <s v="Mick Jackson"/>
    <n v="970"/>
    <n v="2551"/>
    <n v="81"/>
    <n v="0"/>
    <x v="26"/>
    <n v="48"/>
    <n v="129"/>
    <x v="368"/>
    <x v="43"/>
  </r>
  <r>
    <x v="385"/>
    <x v="371"/>
    <s v="Color"/>
    <x v="0"/>
    <x v="0"/>
    <x v="3"/>
    <x v="6"/>
    <s v="Jim Broadbent"/>
    <s v="Neil Jordan"/>
    <n v="1000"/>
    <n v="2412"/>
    <n v="277"/>
    <n v="0"/>
    <x v="17"/>
    <n v="63"/>
    <n v="112"/>
    <x v="369"/>
    <x v="13"/>
  </r>
  <r>
    <x v="386"/>
    <x v="372"/>
    <s v="Color"/>
    <x v="7"/>
    <x v="0"/>
    <x v="0"/>
    <x v="6"/>
    <s v="Wes Studi"/>
    <s v="Michael Mann"/>
    <n v="855"/>
    <n v="2144"/>
    <n v="0"/>
    <n v="0"/>
    <x v="4"/>
    <n v="89"/>
    <n v="117"/>
    <x v="370"/>
    <x v="87"/>
  </r>
  <r>
    <x v="387"/>
    <x v="373"/>
    <s v="Color"/>
    <x v="8"/>
    <x v="0"/>
    <x v="3"/>
    <x v="6"/>
    <s v="Jeff Fahey"/>
    <s v="Brett Leonard"/>
    <n v="535"/>
    <n v="1109"/>
    <n v="32"/>
    <n v="0"/>
    <x v="39"/>
    <n v="48"/>
    <n v="140"/>
    <x v="371"/>
    <x v="39"/>
  </r>
  <r>
    <x v="388"/>
    <x v="373"/>
    <s v="Color"/>
    <x v="3"/>
    <x v="0"/>
    <x v="0"/>
    <x v="5"/>
    <s v="Lane Smith"/>
    <s v="Stephen Herek"/>
    <n v="633"/>
    <n v="3362"/>
    <n v="65"/>
    <n v="0"/>
    <x v="34"/>
    <n v="22"/>
    <n v="100"/>
    <x v="372"/>
    <x v="39"/>
  </r>
  <r>
    <x v="389"/>
    <x v="374"/>
    <s v="Color"/>
    <x v="3"/>
    <x v="0"/>
    <x v="0"/>
    <x v="4"/>
    <s v="Steven Mackintosh"/>
    <s v="Brian Henson"/>
    <n v="227"/>
    <n v="534"/>
    <n v="53"/>
    <n v="0"/>
    <x v="3"/>
    <n v="75"/>
    <n v="89"/>
    <x v="373"/>
    <x v="38"/>
  </r>
  <r>
    <x v="390"/>
    <x v="375"/>
    <s v="Color"/>
    <x v="1"/>
    <x v="0"/>
    <x v="0"/>
    <x v="6"/>
    <s v="Clint Eastwood"/>
    <s v="Clint Eastwood"/>
    <n v="16000"/>
    <n v="28544"/>
    <n v="16000"/>
    <n v="10000"/>
    <x v="1"/>
    <n v="131"/>
    <n v="131"/>
    <x v="374"/>
    <x v="137"/>
  </r>
  <r>
    <x v="391"/>
    <x v="376"/>
    <s v="Color"/>
    <x v="3"/>
    <x v="0"/>
    <x v="0"/>
    <x v="7"/>
    <s v="Tia Carrere"/>
    <s v="Penelope Spheeris"/>
    <n v="1000"/>
    <n v="4263"/>
    <n v="122"/>
    <n v="0"/>
    <x v="11"/>
    <n v="61"/>
    <n v="94"/>
    <x v="375"/>
    <x v="33"/>
  </r>
  <r>
    <x v="392"/>
    <x v="377"/>
    <s v="Color"/>
    <x v="5"/>
    <x v="0"/>
    <x v="0"/>
    <x v="5"/>
    <s v="Alanna Ubach"/>
    <s v="Rob Bowman"/>
    <n v="584"/>
    <n v="1218"/>
    <n v="38"/>
    <n v="0"/>
    <x v="24"/>
    <n v="9"/>
    <n v="91"/>
    <x v="376"/>
    <x v="10"/>
  </r>
  <r>
    <x v="393"/>
    <x v="378"/>
    <s v="Color"/>
    <x v="5"/>
    <x v="0"/>
    <x v="0"/>
    <x v="6"/>
    <s v="Illeana Douglas"/>
    <s v="Frank Marshall"/>
    <n v="344"/>
    <n v="2054"/>
    <n v="155"/>
    <n v="0"/>
    <x v="10"/>
    <n v="43"/>
    <n v="120"/>
    <x v="377"/>
    <x v="114"/>
  </r>
  <r>
    <x v="394"/>
    <x v="379"/>
    <s v="Color"/>
    <x v="0"/>
    <x v="0"/>
    <x v="0"/>
    <x v="6"/>
    <s v="Delroy Lindo"/>
    <s v="Taylor Hackford"/>
    <n v="848"/>
    <n v="3227"/>
    <n v="138"/>
    <n v="6000"/>
    <x v="19"/>
    <n v="12"/>
    <n v="330"/>
    <x v="378"/>
    <x v="64"/>
  </r>
  <r>
    <x v="395"/>
    <x v="380"/>
    <s v="Color"/>
    <x v="7"/>
    <x v="0"/>
    <x v="0"/>
    <x v="6"/>
    <s v="Sylvester Stallone"/>
    <s v="Renny Harlin"/>
    <n v="13000"/>
    <n v="15229"/>
    <n v="212"/>
    <n v="0"/>
    <x v="34"/>
    <n v="74"/>
    <n v="124"/>
    <x v="379"/>
    <x v="123"/>
  </r>
  <r>
    <x v="396"/>
    <x v="381"/>
    <s v="Black and White"/>
    <x v="5"/>
    <x v="0"/>
    <x v="0"/>
    <x v="5"/>
    <s v="Doug E. Doug"/>
    <s v="Jon Turteltaub"/>
    <n v="953"/>
    <n v="2496"/>
    <n v="226"/>
    <n v="0"/>
    <x v="9"/>
    <n v="39"/>
    <n v="98"/>
    <x v="380"/>
    <x v="24"/>
  </r>
  <r>
    <x v="397"/>
    <x v="382"/>
    <s v="Color"/>
    <x v="3"/>
    <x v="0"/>
    <x v="0"/>
    <x v="6"/>
    <s v="Milla Jovovich"/>
    <s v="Richard Linklater"/>
    <n v="14000"/>
    <n v="18643"/>
    <n v="0"/>
    <n v="10000"/>
    <x v="3"/>
    <n v="152"/>
    <n v="102"/>
    <x v="381"/>
    <x v="96"/>
  </r>
  <r>
    <x v="398"/>
    <x v="383"/>
    <s v="Color"/>
    <x v="7"/>
    <x v="0"/>
    <x v="0"/>
    <x v="6"/>
    <s v="Burt Young"/>
    <s v="Jon Hess"/>
    <n v="683"/>
    <n v="1139"/>
    <n v="29"/>
    <n v="107"/>
    <x v="52"/>
    <n v="19"/>
    <n v="87"/>
    <x v="382"/>
    <x v="20"/>
  </r>
  <r>
    <x v="399"/>
    <x v="384"/>
    <s v="Color"/>
    <x v="1"/>
    <x v="0"/>
    <x v="0"/>
    <x v="5"/>
    <s v="Tom Berenger"/>
    <s v="Ron Maxwell"/>
    <n v="854"/>
    <n v="2107"/>
    <n v="33"/>
    <n v="0"/>
    <x v="3"/>
    <n v="22"/>
    <n v="271"/>
    <x v="383"/>
    <x v="43"/>
  </r>
  <r>
    <x v="400"/>
    <x v="385"/>
    <s v="Color"/>
    <x v="3"/>
    <x v="0"/>
    <x v="0"/>
    <x v="5"/>
    <s v="Bill Murray"/>
    <s v="Harold Ramis"/>
    <n v="13000"/>
    <n v="15500"/>
    <n v="11000"/>
    <n v="38000"/>
    <x v="7"/>
    <n v="147"/>
    <n v="101"/>
    <x v="384"/>
    <x v="138"/>
  </r>
  <r>
    <x v="401"/>
    <x v="386"/>
    <s v="Color"/>
    <x v="3"/>
    <x v="0"/>
    <x v="0"/>
    <x v="5"/>
    <s v="Vinessa Shaw"/>
    <s v="Kenny Ortega"/>
    <n v="580"/>
    <n v="1275"/>
    <n v="197"/>
    <n v="16000"/>
    <x v="12"/>
    <n v="36"/>
    <n v="96"/>
    <x v="385"/>
    <x v="74"/>
  </r>
  <r>
    <x v="402"/>
    <x v="387"/>
    <s v="Color"/>
    <x v="12"/>
    <x v="0"/>
    <x v="0"/>
    <x v="6"/>
    <s v="Kane Hodder"/>
    <s v="Adam Marcus"/>
    <n v="935"/>
    <n v="2899"/>
    <n v="18"/>
    <n v="949"/>
    <x v="54"/>
    <n v="112"/>
    <n v="91"/>
    <x v="386"/>
    <x v="79"/>
  </r>
  <r>
    <x v="403"/>
    <x v="388"/>
    <s v="Color"/>
    <x v="5"/>
    <x v="0"/>
    <x v="0"/>
    <x v="7"/>
    <s v="Wayne Knight"/>
    <s v="Steven Spielberg"/>
    <n v="967"/>
    <n v="2129"/>
    <n v="14000"/>
    <n v="19000"/>
    <x v="7"/>
    <n v="308"/>
    <n v="127"/>
    <x v="387"/>
    <x v="113"/>
  </r>
  <r>
    <x v="404"/>
    <x v="389"/>
    <s v="Color"/>
    <x v="0"/>
    <x v="0"/>
    <x v="5"/>
    <x v="6"/>
    <s v="Eric Stoltz"/>
    <s v="Roger Avary"/>
    <n v="902"/>
    <n v="1582"/>
    <n v="675"/>
    <n v="853"/>
    <x v="31"/>
    <n v="37"/>
    <n v="99"/>
    <x v="388"/>
    <x v="5"/>
  </r>
  <r>
    <x v="405"/>
    <x v="390"/>
    <s v="Color"/>
    <x v="7"/>
    <x v="0"/>
    <x v="0"/>
    <x v="7"/>
    <s v="F. Murray Abraham"/>
    <s v="John McTiernan"/>
    <n v="670"/>
    <n v="2407"/>
    <n v="323"/>
    <n v="0"/>
    <x v="24"/>
    <n v="80"/>
    <n v="130"/>
    <x v="389"/>
    <x v="123"/>
  </r>
  <r>
    <x v="406"/>
    <x v="391"/>
    <s v="Color"/>
    <x v="3"/>
    <x v="4"/>
    <x v="5"/>
    <x v="6"/>
    <s v="Christian Clavier"/>
    <s v="Jean-Marie PoirÃ©"/>
    <n v="106"/>
    <n v="215"/>
    <n v="8"/>
    <n v="0"/>
    <x v="11"/>
    <n v="16"/>
    <n v="107"/>
    <x v="390"/>
    <x v="124"/>
  </r>
  <r>
    <x v="407"/>
    <x v="392"/>
    <s v="Color"/>
    <x v="7"/>
    <x v="0"/>
    <x v="0"/>
    <x v="7"/>
    <s v="Jon Lovitz"/>
    <s v="Gene Quintano"/>
    <n v="11000"/>
    <n v="12322"/>
    <n v="0"/>
    <n v="0"/>
    <x v="26"/>
    <n v="19"/>
    <n v="84"/>
    <x v="391"/>
    <x v="34"/>
  </r>
  <r>
    <x v="408"/>
    <x v="393"/>
    <s v="Color"/>
    <x v="1"/>
    <x v="2"/>
    <x v="2"/>
    <x v="12"/>
    <s v="Tatsuo Matsumura"/>
    <s v="Akira Kurosawa"/>
    <n v="15"/>
    <n v="30"/>
    <n v="0"/>
    <n v="355"/>
    <x v="8"/>
    <n v="25"/>
    <n v="134"/>
    <x v="392"/>
    <x v="139"/>
  </r>
  <r>
    <x v="409"/>
    <x v="394"/>
    <s v="Color"/>
    <x v="0"/>
    <x v="0"/>
    <x v="0"/>
    <x v="6"/>
    <s v="Jada Pinkett Smith"/>
    <s v="Albert Hughes"/>
    <n v="851"/>
    <n v="3036"/>
    <n v="117"/>
    <n v="0"/>
    <x v="8"/>
    <n v="28"/>
    <n v="97"/>
    <x v="393"/>
    <x v="66"/>
  </r>
  <r>
    <x v="410"/>
    <x v="395"/>
    <s v="Color"/>
    <x v="3"/>
    <x v="0"/>
    <x v="0"/>
    <x v="7"/>
    <s v="Robin Williams"/>
    <s v="Chris Columbus"/>
    <n v="49000"/>
    <n v="52201"/>
    <n v="0"/>
    <n v="0"/>
    <x v="9"/>
    <n v="57"/>
    <n v="125"/>
    <x v="394"/>
    <x v="43"/>
  </r>
  <r>
    <x v="411"/>
    <x v="396"/>
    <s v="Color"/>
    <x v="3"/>
    <x v="0"/>
    <x v="3"/>
    <x v="7"/>
    <s v="Keanu Reeves"/>
    <s v="Kenneth Branagh"/>
    <n v="18000"/>
    <n v="37645"/>
    <n v="0"/>
    <n v="0"/>
    <x v="28"/>
    <n v="41"/>
    <n v="111"/>
    <x v="395"/>
    <x v="11"/>
  </r>
  <r>
    <x v="412"/>
    <x v="397"/>
    <s v="Color"/>
    <x v="7"/>
    <x v="0"/>
    <x v="0"/>
    <x v="6"/>
    <s v="Kieran Culkin"/>
    <s v="Robert Harmon"/>
    <n v="1000"/>
    <n v="2210"/>
    <n v="11"/>
    <n v="466"/>
    <x v="25"/>
    <n v="25"/>
    <n v="94"/>
    <x v="396"/>
    <x v="24"/>
  </r>
  <r>
    <x v="413"/>
    <x v="398"/>
    <s v="Color"/>
    <x v="7"/>
    <x v="0"/>
    <x v="0"/>
    <x v="7"/>
    <s v="Antoni Corone"/>
    <s v="Sheldon Lettich"/>
    <n v="97"/>
    <n v="382"/>
    <n v="23"/>
    <n v="0"/>
    <x v="12"/>
    <n v="17"/>
    <n v="99"/>
    <x v="397"/>
    <x v="1"/>
  </r>
  <r>
    <x v="414"/>
    <x v="399"/>
    <s v="Color"/>
    <x v="1"/>
    <x v="0"/>
    <x v="0"/>
    <x v="7"/>
    <s v="Denzel Washington"/>
    <s v="Jonathan Demme"/>
    <n v="18000"/>
    <n v="33865"/>
    <n v="438"/>
    <n v="0"/>
    <x v="3"/>
    <n v="68"/>
    <n v="125"/>
    <x v="398"/>
    <x v="56"/>
  </r>
  <r>
    <x v="415"/>
    <x v="400"/>
    <s v="Color"/>
    <x v="1"/>
    <x v="0"/>
    <x v="0"/>
    <x v="6"/>
    <s v="Janet Jackson"/>
    <s v="John Singleton"/>
    <n v="592"/>
    <n v="1620"/>
    <n v="309"/>
    <n v="0"/>
    <x v="30"/>
    <n v="12"/>
    <n v="109"/>
    <x v="399"/>
    <x v="58"/>
  </r>
  <r>
    <x v="416"/>
    <x v="401"/>
    <s v="Color"/>
    <x v="7"/>
    <x v="0"/>
    <x v="0"/>
    <x v="7"/>
    <s v="CCH Pounder"/>
    <s v="Fred Dekker"/>
    <n v="1000"/>
    <n v="3148"/>
    <n v="87"/>
    <n v="716"/>
    <x v="55"/>
    <n v="75"/>
    <n v="104"/>
    <x v="400"/>
    <x v="140"/>
  </r>
  <r>
    <x v="417"/>
    <x v="402"/>
    <s v="Color"/>
    <x v="7"/>
    <x v="0"/>
    <x v="3"/>
    <x v="6"/>
    <s v="Gary Oldman"/>
    <s v="Peter Medak"/>
    <n v="10000"/>
    <n v="13160"/>
    <n v="34"/>
    <n v="561"/>
    <x v="21"/>
    <n v="30"/>
    <n v="100"/>
    <x v="401"/>
    <x v="118"/>
  </r>
  <r>
    <x v="418"/>
    <x v="403"/>
    <s v="Color"/>
    <x v="1"/>
    <x v="0"/>
    <x v="0"/>
    <x v="6"/>
    <s v="Allison Dean"/>
    <s v="Victor Nunez"/>
    <n v="159"/>
    <n v="423"/>
    <n v="9"/>
    <n v="81"/>
    <x v="23"/>
    <n v="11"/>
    <n v="114"/>
    <x v="402"/>
    <x v="141"/>
  </r>
  <r>
    <x v="419"/>
    <x v="404"/>
    <s v="Black and White"/>
    <x v="6"/>
    <x v="0"/>
    <x v="0"/>
    <x v="6"/>
    <s v="Liam Neeson"/>
    <s v="Steven Spielberg"/>
    <n v="14000"/>
    <n v="15233"/>
    <n v="14000"/>
    <n v="41000"/>
    <x v="22"/>
    <n v="174"/>
    <n v="185"/>
    <x v="403"/>
    <x v="82"/>
  </r>
  <r>
    <x v="420"/>
    <x v="405"/>
    <s v="Color"/>
    <x v="6"/>
    <x v="0"/>
    <x v="3"/>
    <x v="5"/>
    <s v="Anthony Hopkins"/>
    <s v="Richard Attenborough"/>
    <n v="12000"/>
    <n v="13619"/>
    <n v="0"/>
    <n v="2000"/>
    <x v="28"/>
    <n v="23"/>
    <n v="115"/>
    <x v="404"/>
    <x v="82"/>
  </r>
  <r>
    <x v="421"/>
    <x v="406"/>
    <s v="Black and White"/>
    <x v="1"/>
    <x v="0"/>
    <x v="0"/>
    <x v="6"/>
    <s v="Khandi Alexander"/>
    <s v="Leon Ichaso"/>
    <n v="556"/>
    <n v="2149"/>
    <n v="5"/>
    <n v="331"/>
    <x v="30"/>
    <n v="14"/>
    <n v="123"/>
    <x v="405"/>
    <x v="39"/>
  </r>
  <r>
    <x v="422"/>
    <x v="407"/>
    <s v="Color"/>
    <x v="5"/>
    <x v="0"/>
    <x v="3"/>
    <x v="5"/>
    <s v="Bob Hoskins"/>
    <s v="Annabel Jankel"/>
    <n v="5000"/>
    <n v="7723"/>
    <n v="5"/>
    <n v="0"/>
    <x v="56"/>
    <n v="36"/>
    <n v="104"/>
    <x v="406"/>
    <x v="142"/>
  </r>
  <r>
    <x v="423"/>
    <x v="408"/>
    <s v="Color"/>
    <x v="7"/>
    <x v="0"/>
    <x v="0"/>
    <x v="5"/>
    <s v="Paige Turco"/>
    <s v="Stuart Gillard"/>
    <n v="533"/>
    <n v="1254"/>
    <n v="8"/>
    <n v="1000"/>
    <x v="0"/>
    <n v="60"/>
    <n v="96"/>
    <x v="407"/>
    <x v="29"/>
  </r>
  <r>
    <x v="424"/>
    <x v="409"/>
    <s v="Color"/>
    <x v="5"/>
    <x v="0"/>
    <x v="0"/>
    <x v="5"/>
    <s v="Curtis Armstrong"/>
    <s v="Stephen Sommers"/>
    <n v="876"/>
    <n v="4840"/>
    <n v="208"/>
    <n v="391"/>
    <x v="24"/>
    <n v="14"/>
    <n v="108"/>
    <x v="408"/>
    <x v="67"/>
  </r>
  <r>
    <x v="425"/>
    <x v="410"/>
    <s v="Color"/>
    <x v="1"/>
    <x v="0"/>
    <x v="0"/>
    <x v="5"/>
    <s v="Richard E. Grant"/>
    <s v="Martin Scorsese"/>
    <n v="554"/>
    <n v="1068"/>
    <n v="17000"/>
    <n v="0"/>
    <x v="23"/>
    <n v="56"/>
    <n v="139"/>
    <x v="21"/>
    <x v="88"/>
  </r>
  <r>
    <x v="426"/>
    <x v="411"/>
    <s v="Color"/>
    <x v="1"/>
    <x v="0"/>
    <x v="0"/>
    <x v="6"/>
    <s v="Tom Cruise"/>
    <s v="Sydney Pollack"/>
    <n v="10000"/>
    <n v="14244"/>
    <n v="521"/>
    <n v="0"/>
    <x v="13"/>
    <n v="56"/>
    <n v="154"/>
    <x v="409"/>
    <x v="142"/>
  </r>
  <r>
    <x v="427"/>
    <x v="382"/>
    <s v="Color"/>
    <x v="7"/>
    <x v="0"/>
    <x v="0"/>
    <x v="7"/>
    <s v="Harrison Ford"/>
    <s v="Andrew Davis"/>
    <n v="11000"/>
    <n v="13357"/>
    <n v="99"/>
    <n v="0"/>
    <x v="4"/>
    <n v="119"/>
    <n v="130"/>
    <x v="410"/>
    <x v="68"/>
  </r>
  <r>
    <x v="428"/>
    <x v="412"/>
    <s v="Color"/>
    <x v="14"/>
    <x v="0"/>
    <x v="0"/>
    <x v="4"/>
    <s v="Darci Kistler"/>
    <s v="Emile Ardolino"/>
    <n v="2"/>
    <n v="2"/>
    <n v="22"/>
    <n v="238"/>
    <x v="32"/>
    <n v="10"/>
    <n v="92"/>
    <x v="411"/>
    <x v="93"/>
  </r>
  <r>
    <x v="429"/>
    <x v="413"/>
    <s v="Color"/>
    <x v="0"/>
    <x v="0"/>
    <x v="0"/>
    <x v="7"/>
    <s v="Denzel Washington"/>
    <s v="Alan J. Pakula"/>
    <n v="18000"/>
    <n v="30063"/>
    <n v="79"/>
    <n v="0"/>
    <x v="31"/>
    <n v="43"/>
    <n v="141"/>
    <x v="412"/>
    <x v="136"/>
  </r>
  <r>
    <x v="430"/>
    <x v="414"/>
    <s v="Color"/>
    <x v="1"/>
    <x v="0"/>
    <x v="11"/>
    <x v="6"/>
    <s v="Holly Hunter"/>
    <s v="Jane Campion"/>
    <n v="1000"/>
    <n v="1051"/>
    <n v="319"/>
    <n v="0"/>
    <x v="16"/>
    <n v="83"/>
    <n v="121"/>
    <x v="413"/>
    <x v="41"/>
  </r>
  <r>
    <x v="431"/>
    <x v="415"/>
    <s v="Color"/>
    <x v="7"/>
    <x v="0"/>
    <x v="3"/>
    <x v="4"/>
    <s v="Donald Pleasence"/>
    <s v="Richard Williams"/>
    <n v="742"/>
    <n v="1088"/>
    <n v="18"/>
    <n v="408"/>
    <x v="23"/>
    <n v="10"/>
    <n v="80"/>
    <x v="414"/>
    <x v="74"/>
  </r>
  <r>
    <x v="432"/>
    <x v="416"/>
    <s v="Color"/>
    <x v="1"/>
    <x v="0"/>
    <x v="3"/>
    <x v="5"/>
    <s v="Anthony Hopkins"/>
    <s v="James Ivory"/>
    <n v="12000"/>
    <n v="12749"/>
    <n v="133"/>
    <n v="0"/>
    <x v="20"/>
    <n v="58"/>
    <n v="134"/>
    <x v="415"/>
    <x v="118"/>
  </r>
  <r>
    <x v="433"/>
    <x v="417"/>
    <s v="Color"/>
    <x v="7"/>
    <x v="0"/>
    <x v="0"/>
    <x v="6"/>
    <s v="Michael Biehn"/>
    <s v="George P. Cosmatos"/>
    <n v="2000"/>
    <n v="4453"/>
    <n v="170"/>
    <n v="11000"/>
    <x v="4"/>
    <n v="84"/>
    <n v="134"/>
    <x v="416"/>
    <x v="43"/>
  </r>
  <r>
    <x v="434"/>
    <x v="418"/>
    <s v="Color"/>
    <x v="7"/>
    <x v="0"/>
    <x v="0"/>
    <x v="6"/>
    <s v="Brad Pitt"/>
    <s v="Tony Scott"/>
    <n v="11000"/>
    <n v="23602"/>
    <n v="12000"/>
    <n v="15000"/>
    <x v="19"/>
    <n v="122"/>
    <n v="121"/>
    <x v="417"/>
    <x v="51"/>
  </r>
  <r>
    <x v="435"/>
    <x v="419"/>
    <s v="Color"/>
    <x v="12"/>
    <x v="0"/>
    <x v="0"/>
    <x v="6"/>
    <s v="Julian Sands"/>
    <s v="Anthony Hickox"/>
    <n v="687"/>
    <n v="1806"/>
    <n v="16"/>
    <n v="217"/>
    <x v="46"/>
    <n v="22"/>
    <n v="98"/>
    <x v="418"/>
    <x v="20"/>
  </r>
  <r>
    <x v="436"/>
    <x v="420"/>
    <s v="Color"/>
    <x v="1"/>
    <x v="0"/>
    <x v="0"/>
    <x v="7"/>
    <s v="Johnny Depp"/>
    <s v="Lasse HallstrÃ¶m"/>
    <n v="40000"/>
    <n v="69746"/>
    <n v="529"/>
    <n v="14000"/>
    <x v="4"/>
    <n v="80"/>
    <n v="118"/>
    <x v="419"/>
    <x v="31"/>
  </r>
  <r>
    <x v="437"/>
    <x v="421"/>
    <s v="Color"/>
    <x v="7"/>
    <x v="0"/>
    <x v="0"/>
    <x v="5"/>
    <s v="Victor Wong"/>
    <s v="Charles T. Kanganis"/>
    <n v="400"/>
    <n v="1151"/>
    <n v="18"/>
    <n v="444"/>
    <x v="54"/>
    <n v="5"/>
    <n v="93"/>
    <x v="420"/>
    <x v="33"/>
  </r>
  <r>
    <x v="438"/>
    <x v="422"/>
    <s v="Color"/>
    <x v="7"/>
    <x v="0"/>
    <x v="0"/>
    <x v="6"/>
    <s v="Jada Pinkett Smith"/>
    <s v="Keenen Ivory Wayans"/>
    <n v="851"/>
    <n v="3190"/>
    <n v="322"/>
    <n v="368"/>
    <x v="42"/>
    <n v="8"/>
    <n v="100"/>
    <x v="421"/>
    <x v="39"/>
  </r>
  <r>
    <x v="439"/>
    <x v="423"/>
    <s v="Color"/>
    <x v="3"/>
    <x v="0"/>
    <x v="0"/>
    <x v="7"/>
    <s v="Sean Young"/>
    <s v="Tom Shadyac"/>
    <n v="759"/>
    <n v="2462"/>
    <n v="293"/>
    <n v="0"/>
    <x v="9"/>
    <n v="61"/>
    <n v="78"/>
    <x v="422"/>
    <x v="38"/>
  </r>
  <r>
    <x v="440"/>
    <x v="424"/>
    <s v="Color"/>
    <x v="5"/>
    <x v="0"/>
    <x v="0"/>
    <x v="5"/>
    <s v="Joe Mantegna"/>
    <s v="Patrick Read Johnson"/>
    <n v="1000"/>
    <n v="2949"/>
    <n v="32"/>
    <n v="0"/>
    <x v="30"/>
    <n v="22"/>
    <n v="99"/>
    <x v="423"/>
    <x v="124"/>
  </r>
  <r>
    <x v="441"/>
    <x v="425"/>
    <s v="Color"/>
    <x v="7"/>
    <x v="0"/>
    <x v="0"/>
    <x v="6"/>
    <s v="Louis Lombardi"/>
    <s v="John Landis"/>
    <n v="437"/>
    <n v="1093"/>
    <n v="644"/>
    <n v="669"/>
    <x v="25"/>
    <n v="36"/>
    <n v="104"/>
    <x v="424"/>
    <x v="60"/>
  </r>
  <r>
    <x v="442"/>
    <x v="426"/>
    <s v="Color"/>
    <x v="3"/>
    <x v="0"/>
    <x v="0"/>
    <x v="6"/>
    <s v="Jim Broadbent"/>
    <s v="Woody Allen"/>
    <n v="1000"/>
    <n v="4302"/>
    <n v="11000"/>
    <n v="979"/>
    <x v="8"/>
    <n v="67"/>
    <n v="98"/>
    <x v="425"/>
    <x v="33"/>
  </r>
  <r>
    <x v="443"/>
    <x v="427"/>
    <s v="Color"/>
    <x v="7"/>
    <x v="0"/>
    <x v="0"/>
    <x v="7"/>
    <s v="Harrison Ford"/>
    <s v="Phillip Noyce"/>
    <n v="11000"/>
    <n v="14178"/>
    <n v="176"/>
    <n v="0"/>
    <x v="9"/>
    <n v="42"/>
    <n v="141"/>
    <x v="426"/>
    <x v="143"/>
  </r>
  <r>
    <x v="444"/>
    <x v="428"/>
    <s v="Black and White"/>
    <x v="3"/>
    <x v="0"/>
    <x v="0"/>
    <x v="6"/>
    <s v="Jason Mewes"/>
    <s v="Kevin Smith"/>
    <n v="898"/>
    <n v="2103"/>
    <n v="0"/>
    <n v="0"/>
    <x v="4"/>
    <n v="136"/>
    <n v="102"/>
    <x v="427"/>
    <x v="144"/>
  </r>
  <r>
    <x v="445"/>
    <x v="429"/>
    <s v="Color"/>
    <x v="3"/>
    <x v="0"/>
    <x v="0"/>
    <x v="7"/>
    <s v="Alfre Woodard"/>
    <s v="Spike Lee"/>
    <n v="1000"/>
    <n v="3267"/>
    <n v="0"/>
    <n v="905"/>
    <x v="9"/>
    <n v="25"/>
    <n v="115"/>
    <x v="428"/>
    <x v="58"/>
  </r>
  <r>
    <x v="446"/>
    <x v="422"/>
    <s v="Color"/>
    <x v="1"/>
    <x v="0"/>
    <x v="0"/>
    <x v="6"/>
    <s v="Demi Moore"/>
    <s v="Barry Levinson"/>
    <n v="2000"/>
    <n v="3888"/>
    <n v="272"/>
    <n v="0"/>
    <x v="44"/>
    <n v="55"/>
    <n v="128"/>
    <x v="429"/>
    <x v="60"/>
  </r>
  <r>
    <x v="447"/>
    <x v="430"/>
    <s v="Color"/>
    <x v="3"/>
    <x v="0"/>
    <x v="0"/>
    <x v="7"/>
    <s v="Johnny Depp"/>
    <s v="Jeremy Leven"/>
    <n v="40000"/>
    <n v="52122"/>
    <n v="19"/>
    <n v="0"/>
    <x v="13"/>
    <n v="44"/>
    <n v="97"/>
    <x v="430"/>
    <x v="43"/>
  </r>
  <r>
    <x v="448"/>
    <x v="431"/>
    <s v="Color"/>
    <x v="3"/>
    <x v="0"/>
    <x v="0"/>
    <x v="7"/>
    <s v="Lauren Holly"/>
    <s v="Peter Farrelly"/>
    <n v="879"/>
    <n v="2985"/>
    <n v="137"/>
    <n v="0"/>
    <x v="17"/>
    <n v="84"/>
    <n v="113"/>
    <x v="431"/>
    <x v="81"/>
  </r>
  <r>
    <x v="449"/>
    <x v="432"/>
    <s v="Black and White"/>
    <x v="6"/>
    <x v="0"/>
    <x v="0"/>
    <x v="6"/>
    <s v="Johnny Depp"/>
    <s v="Tim Burton"/>
    <n v="40000"/>
    <n v="56585"/>
    <n v="13000"/>
    <n v="0"/>
    <x v="20"/>
    <n v="148"/>
    <n v="127"/>
    <x v="432"/>
    <x v="69"/>
  </r>
  <r>
    <x v="450"/>
    <x v="433"/>
    <s v="Color"/>
    <x v="1"/>
    <x v="0"/>
    <x v="9"/>
    <x v="6"/>
    <s v="Bruce Greenwood"/>
    <s v="Atom Egoyan"/>
    <n v="991"/>
    <n v="2990"/>
    <n v="460"/>
    <n v="619"/>
    <x v="23"/>
    <n v="53"/>
    <n v="103"/>
    <x v="433"/>
    <x v="6"/>
  </r>
  <r>
    <x v="451"/>
    <x v="434"/>
    <s v="Black and White"/>
    <x v="3"/>
    <x v="0"/>
    <x v="0"/>
    <x v="7"/>
    <s v="Tom Hanks"/>
    <s v="Robert Zemeckis"/>
    <n v="15000"/>
    <n v="15700"/>
    <n v="0"/>
    <n v="59000"/>
    <x v="37"/>
    <n v="149"/>
    <n v="142"/>
    <x v="434"/>
    <x v="60"/>
  </r>
  <r>
    <x v="452"/>
    <x v="435"/>
    <s v="Color"/>
    <x v="3"/>
    <x v="0"/>
    <x v="3"/>
    <x v="6"/>
    <s v="Kristin Scott Thomas"/>
    <s v="Mike Newell"/>
    <n v="1000"/>
    <n v="1862"/>
    <n v="179"/>
    <n v="0"/>
    <x v="10"/>
    <n v="84"/>
    <n v="117"/>
    <x v="435"/>
    <x v="89"/>
  </r>
  <r>
    <x v="453"/>
    <x v="436"/>
    <s v="Color"/>
    <x v="6"/>
    <x v="0"/>
    <x v="11"/>
    <x v="6"/>
    <s v="Kate Winslet"/>
    <s v="Peter Jackson"/>
    <n v="14000"/>
    <n v="14574"/>
    <n v="0"/>
    <n v="0"/>
    <x v="28"/>
    <n v="93"/>
    <n v="108"/>
    <x v="436"/>
    <x v="18"/>
  </r>
  <r>
    <x v="454"/>
    <x v="437"/>
    <s v="Color"/>
    <x v="7"/>
    <x v="0"/>
    <x v="9"/>
    <x v="7"/>
    <s v="Christopher Lambert"/>
    <s v="Andrew Morahan"/>
    <n v="1000"/>
    <n v="2960"/>
    <n v="5"/>
    <n v="319"/>
    <x v="54"/>
    <n v="32"/>
    <n v="99"/>
    <x v="437"/>
    <x v="56"/>
  </r>
  <r>
    <x v="455"/>
    <x v="438"/>
    <s v="Color"/>
    <x v="10"/>
    <x v="0"/>
    <x v="0"/>
    <x v="7"/>
    <s v="William Gates"/>
    <s v="Steve James"/>
    <n v="7"/>
    <n v="15"/>
    <n v="23"/>
    <n v="0"/>
    <x v="1"/>
    <n v="53"/>
    <n v="170"/>
    <x v="438"/>
    <x v="145"/>
  </r>
  <r>
    <x v="456"/>
    <x v="426"/>
    <s v="Color"/>
    <x v="1"/>
    <x v="0"/>
    <x v="0"/>
    <x v="6"/>
    <s v="Brad Pitt"/>
    <s v="Neil Jordan"/>
    <n v="11000"/>
    <n v="25697"/>
    <n v="277"/>
    <n v="11000"/>
    <x v="16"/>
    <n v="120"/>
    <n v="123"/>
    <x v="439"/>
    <x v="121"/>
  </r>
  <r>
    <x v="457"/>
    <x v="439"/>
    <s v="Color"/>
    <x v="1"/>
    <x v="0"/>
    <x v="0"/>
    <x v="6"/>
    <s v="Anthony Hopkins"/>
    <s v="Edward Zwick"/>
    <n v="12000"/>
    <n v="26388"/>
    <n v="380"/>
    <n v="11000"/>
    <x v="8"/>
    <n v="57"/>
    <n v="133"/>
    <x v="440"/>
    <x v="88"/>
  </r>
  <r>
    <x v="458"/>
    <x v="433"/>
    <s v="Color"/>
    <x v="1"/>
    <x v="0"/>
    <x v="0"/>
    <x v="5"/>
    <s v="Christian Bale"/>
    <s v="Gillian Armstrong"/>
    <n v="23000"/>
    <n v="29370"/>
    <n v="44"/>
    <n v="0"/>
    <x v="17"/>
    <n v="27"/>
    <n v="115"/>
    <x v="441"/>
    <x v="24"/>
  </r>
  <r>
    <x v="459"/>
    <x v="431"/>
    <s v="Color"/>
    <x v="3"/>
    <x v="0"/>
    <x v="0"/>
    <x v="7"/>
    <s v="George Kennedy"/>
    <s v="Peter Segal"/>
    <n v="3000"/>
    <n v="4767"/>
    <n v="88"/>
    <n v="1000"/>
    <x v="34"/>
    <n v="43"/>
    <n v="83"/>
    <x v="442"/>
    <x v="88"/>
  </r>
  <r>
    <x v="460"/>
    <x v="440"/>
    <s v="Color"/>
    <x v="12"/>
    <x v="0"/>
    <x v="0"/>
    <x v="6"/>
    <s v="Miko Hughes"/>
    <s v="Wes Craven"/>
    <n v="969"/>
    <n v="1775"/>
    <n v="0"/>
    <n v="0"/>
    <x v="34"/>
    <n v="109"/>
    <n v="107"/>
    <x v="443"/>
    <x v="11"/>
  </r>
  <r>
    <x v="461"/>
    <x v="441"/>
    <s v="Color"/>
    <x v="7"/>
    <x v="0"/>
    <x v="0"/>
    <x v="6"/>
    <s v="Mike Starr"/>
    <s v="Steven Seagal"/>
    <n v="854"/>
    <n v="1860"/>
    <n v="0"/>
    <n v="812"/>
    <x v="57"/>
    <n v="47"/>
    <n v="101"/>
    <x v="444"/>
    <x v="124"/>
  </r>
  <r>
    <x v="462"/>
    <x v="442"/>
    <s v="Color"/>
    <x v="3"/>
    <x v="0"/>
    <x v="0"/>
    <x v="7"/>
    <s v="Jon Favreau"/>
    <s v="Hart Bochner"/>
    <n v="4000"/>
    <n v="4908"/>
    <n v="157"/>
    <n v="0"/>
    <x v="31"/>
    <n v="15"/>
    <n v="79"/>
    <x v="445"/>
    <x v="11"/>
  </r>
  <r>
    <x v="463"/>
    <x v="443"/>
    <s v="Color"/>
    <x v="3"/>
    <x v="0"/>
    <x v="0"/>
    <x v="5"/>
    <s v="Christopher Lee"/>
    <s v="Alan Metter"/>
    <n v="16000"/>
    <n v="17469"/>
    <n v="3"/>
    <n v="321"/>
    <x v="58"/>
    <n v="17"/>
    <n v="83"/>
    <x v="446"/>
    <x v="146"/>
  </r>
  <r>
    <x v="464"/>
    <x v="444"/>
    <s v="Color"/>
    <x v="0"/>
    <x v="0"/>
    <x v="0"/>
    <x v="6"/>
    <s v="Bruce Willis"/>
    <s v="Quentin Tarantino"/>
    <n v="13000"/>
    <n v="16557"/>
    <n v="16000"/>
    <n v="45000"/>
    <x v="22"/>
    <n v="215"/>
    <n v="178"/>
    <x v="447"/>
    <x v="11"/>
  </r>
  <r>
    <x v="465"/>
    <x v="445"/>
    <s v="Color"/>
    <x v="7"/>
    <x v="0"/>
    <x v="0"/>
    <x v="6"/>
    <s v="Esai Morales"/>
    <s v="Kevin Reynolds"/>
    <n v="699"/>
    <n v="1592"/>
    <n v="58"/>
    <n v="399"/>
    <x v="34"/>
    <n v="9"/>
    <n v="107"/>
    <x v="448"/>
    <x v="33"/>
  </r>
  <r>
    <x v="466"/>
    <x v="446"/>
    <s v="Color"/>
    <x v="3"/>
    <x v="0"/>
    <x v="0"/>
    <x v="7"/>
    <s v="Ed Begley Jr."/>
    <s v="Penny Marshall"/>
    <n v="783"/>
    <n v="3126"/>
    <n v="545"/>
    <n v="680"/>
    <x v="26"/>
    <n v="12"/>
    <n v="128"/>
    <x v="449"/>
    <x v="87"/>
  </r>
  <r>
    <x v="467"/>
    <x v="447"/>
    <s v="Color"/>
    <x v="3"/>
    <x v="0"/>
    <x v="0"/>
    <x v="5"/>
    <s v="Macaulay Culkin"/>
    <s v="Donald Petrie"/>
    <n v="3000"/>
    <n v="4634"/>
    <n v="80"/>
    <n v="0"/>
    <x v="33"/>
    <n v="19"/>
    <n v="95"/>
    <x v="450"/>
    <x v="87"/>
  </r>
  <r>
    <x v="468"/>
    <x v="448"/>
    <s v="Color"/>
    <x v="3"/>
    <x v="0"/>
    <x v="0"/>
    <x v="6"/>
    <s v="Kathleen Turner"/>
    <s v="John Waters"/>
    <n v="899"/>
    <n v="3092"/>
    <n v="0"/>
    <n v="3000"/>
    <x v="12"/>
    <n v="52"/>
    <n v="95"/>
    <x v="451"/>
    <x v="51"/>
  </r>
  <r>
    <x v="469"/>
    <x v="449"/>
    <s v="Color"/>
    <x v="7"/>
    <x v="0"/>
    <x v="0"/>
    <x v="6"/>
    <s v="Keanu Reeves"/>
    <s v="Jan de Bont"/>
    <n v="18000"/>
    <n v="20966"/>
    <n v="101"/>
    <n v="0"/>
    <x v="23"/>
    <n v="114"/>
    <n v="116"/>
    <x v="452"/>
    <x v="43"/>
  </r>
  <r>
    <x v="470"/>
    <x v="421"/>
    <s v="Color"/>
    <x v="7"/>
    <x v="0"/>
    <x v="0"/>
    <x v="5"/>
    <s v="LeVar Burton"/>
    <s v="David Carson"/>
    <n v="1000"/>
    <n v="6427"/>
    <n v="18"/>
    <n v="0"/>
    <x v="21"/>
    <n v="98"/>
    <n v="118"/>
    <x v="453"/>
    <x v="64"/>
  </r>
  <r>
    <x v="471"/>
    <x v="450"/>
    <s v="Color"/>
    <x v="7"/>
    <x v="0"/>
    <x v="2"/>
    <x v="7"/>
    <s v="Ming-Na Wen"/>
    <s v="Steven E. de Souza"/>
    <n v="2000"/>
    <n v="5443"/>
    <n v="133"/>
    <n v="0"/>
    <x v="53"/>
    <n v="63"/>
    <n v="102"/>
    <x v="454"/>
    <x v="64"/>
  </r>
  <r>
    <x v="472"/>
    <x v="451"/>
    <s v="Color"/>
    <x v="0"/>
    <x v="0"/>
    <x v="0"/>
    <x v="7"/>
    <s v="Bradley Whitford"/>
    <s v="Joel Schumacher"/>
    <n v="821"/>
    <n v="4043"/>
    <n v="541"/>
    <n v="1000"/>
    <x v="12"/>
    <n v="39"/>
    <n v="119"/>
    <x v="455"/>
    <x v="136"/>
  </r>
  <r>
    <x v="473"/>
    <x v="448"/>
    <s v="Color"/>
    <x v="7"/>
    <x v="0"/>
    <x v="0"/>
    <x v="6"/>
    <s v="Michael Wincott"/>
    <s v="Alex Proyas"/>
    <n v="720"/>
    <n v="2630"/>
    <n v="295"/>
    <n v="15000"/>
    <x v="16"/>
    <n v="118"/>
    <n v="98"/>
    <x v="456"/>
    <x v="108"/>
  </r>
  <r>
    <x v="474"/>
    <x v="452"/>
    <s v="Color"/>
    <x v="3"/>
    <x v="0"/>
    <x v="0"/>
    <x v="5"/>
    <s v="Jonathan Winters"/>
    <s v="Brian Levant"/>
    <n v="924"/>
    <n v="3244"/>
    <n v="32"/>
    <n v="0"/>
    <x v="0"/>
    <n v="35"/>
    <n v="91"/>
    <x v="457"/>
    <x v="136"/>
  </r>
  <r>
    <x v="475"/>
    <x v="453"/>
    <s v="Black and White"/>
    <x v="3"/>
    <x v="0"/>
    <x v="3"/>
    <x v="5"/>
    <s v="Jennifer Jason Leigh"/>
    <s v="Joel Coen"/>
    <n v="1000"/>
    <n v="2612"/>
    <n v="0"/>
    <n v="0"/>
    <x v="17"/>
    <n v="77"/>
    <n v="111"/>
    <x v="458"/>
    <x v="88"/>
  </r>
  <r>
    <x v="476"/>
    <x v="454"/>
    <s v="Color"/>
    <x v="7"/>
    <x v="6"/>
    <x v="12"/>
    <x v="6"/>
    <s v="Andy Lau"/>
    <s v="Chia-Liang Liu"/>
    <n v="483"/>
    <n v="768"/>
    <n v="32"/>
    <n v="0"/>
    <x v="16"/>
    <n v="77"/>
    <n v="102"/>
    <x v="459"/>
    <x v="6"/>
  </r>
  <r>
    <x v="477"/>
    <x v="455"/>
    <s v="Color"/>
    <x v="5"/>
    <x v="0"/>
    <x v="0"/>
    <x v="4"/>
    <s v="Matthew Broderick"/>
    <s v="Roger Allers"/>
    <n v="2000"/>
    <n v="6458"/>
    <n v="28"/>
    <n v="17000"/>
    <x v="15"/>
    <n v="186"/>
    <n v="73"/>
    <x v="460"/>
    <x v="136"/>
  </r>
  <r>
    <x v="478"/>
    <x v="456"/>
    <s v="Color"/>
    <x v="7"/>
    <x v="0"/>
    <x v="0"/>
    <x v="7"/>
    <s v="Peter Greene"/>
    <s v="Chuck Russell"/>
    <n v="789"/>
    <n v="2085"/>
    <n v="55"/>
    <n v="0"/>
    <x v="9"/>
    <n v="57"/>
    <n v="114"/>
    <x v="461"/>
    <x v="69"/>
  </r>
  <r>
    <x v="479"/>
    <x v="457"/>
    <s v="Color"/>
    <x v="7"/>
    <x v="0"/>
    <x v="0"/>
    <x v="7"/>
    <s v="Meryl Streep"/>
    <s v="Curtis Hanson"/>
    <n v="11000"/>
    <n v="12161"/>
    <n v="161"/>
    <n v="0"/>
    <x v="2"/>
    <n v="42"/>
    <n v="111"/>
    <x v="462"/>
    <x v="136"/>
  </r>
  <r>
    <x v="480"/>
    <x v="458"/>
    <s v="Color"/>
    <x v="3"/>
    <x v="0"/>
    <x v="0"/>
    <x v="5"/>
    <s v="Judge Reinhold"/>
    <s v="John Pasquin"/>
    <n v="901"/>
    <n v="2790"/>
    <n v="11"/>
    <n v="0"/>
    <x v="34"/>
    <n v="64"/>
    <n v="97"/>
    <x v="463"/>
    <x v="82"/>
  </r>
  <r>
    <x v="481"/>
    <x v="459"/>
    <s v="Color"/>
    <x v="7"/>
    <x v="0"/>
    <x v="0"/>
    <x v="7"/>
    <s v="Jonathan Winters"/>
    <s v="Russell Mulcahy"/>
    <n v="924"/>
    <n v="2711"/>
    <n v="85"/>
    <n v="0"/>
    <x v="44"/>
    <n v="70"/>
    <n v="93"/>
    <x v="464"/>
    <x v="43"/>
  </r>
  <r>
    <x v="482"/>
    <x v="460"/>
    <s v="Color"/>
    <x v="0"/>
    <x v="0"/>
    <x v="0"/>
    <x v="6"/>
    <s v="Morgan Freeman"/>
    <s v="Frank Darabont"/>
    <n v="11000"/>
    <n v="13495"/>
    <n v="0"/>
    <n v="108000"/>
    <x v="59"/>
    <n v="199"/>
    <n v="142"/>
    <x v="465"/>
    <x v="43"/>
  </r>
  <r>
    <x v="483"/>
    <x v="461"/>
    <s v="Color"/>
    <x v="7"/>
    <x v="0"/>
    <x v="13"/>
    <x v="6"/>
    <s v="Sylvester Stallone"/>
    <s v="Luis Llosa"/>
    <n v="13000"/>
    <n v="13331"/>
    <n v="49"/>
    <n v="0"/>
    <x v="39"/>
    <n v="38"/>
    <n v="110"/>
    <x v="466"/>
    <x v="136"/>
  </r>
  <r>
    <x v="484"/>
    <x v="440"/>
    <s v="Color"/>
    <x v="3"/>
    <x v="0"/>
    <x v="0"/>
    <x v="6"/>
    <s v="Ricky Schroder"/>
    <s v="Floyd Mutrux"/>
    <n v="665"/>
    <n v="2272"/>
    <n v="11"/>
    <n v="119"/>
    <x v="34"/>
    <n v="5"/>
    <n v="99"/>
    <x v="467"/>
    <x v="77"/>
  </r>
  <r>
    <x v="485"/>
    <x v="462"/>
    <s v="Color"/>
    <x v="7"/>
    <x v="0"/>
    <x v="9"/>
    <x v="6"/>
    <s v="Mia Sara"/>
    <s v="Peter Hyams"/>
    <n v="664"/>
    <n v="2010"/>
    <n v="0"/>
    <n v="0"/>
    <x v="42"/>
    <n v="62"/>
    <n v="99"/>
    <x v="468"/>
    <x v="72"/>
  </r>
  <r>
    <x v="486"/>
    <x v="463"/>
    <s v="Color"/>
    <x v="7"/>
    <x v="0"/>
    <x v="0"/>
    <x v="6"/>
    <s v="Jamie Lee Curtis"/>
    <s v="James Cameron"/>
    <n v="2000"/>
    <n v="4528"/>
    <n v="0"/>
    <n v="0"/>
    <x v="23"/>
    <n v="94"/>
    <n v="141"/>
    <x v="469"/>
    <x v="147"/>
  </r>
  <r>
    <x v="487"/>
    <x v="464"/>
    <s v="Color"/>
    <x v="1"/>
    <x v="0"/>
    <x v="0"/>
    <x v="6"/>
    <s v="David Hyde Pierce"/>
    <s v="Mike Nichols"/>
    <n v="443"/>
    <n v="1439"/>
    <n v="0"/>
    <n v="0"/>
    <x v="24"/>
    <n v="59"/>
    <n v="125"/>
    <x v="470"/>
    <x v="123"/>
  </r>
  <r>
    <x v="488"/>
    <x v="465"/>
    <s v="Color"/>
    <x v="5"/>
    <x v="0"/>
    <x v="0"/>
    <x v="7"/>
    <s v="Dennis Quaid"/>
    <s v="Lawrence Kasdan"/>
    <n v="2000"/>
    <n v="5708"/>
    <n v="759"/>
    <n v="0"/>
    <x v="21"/>
    <n v="40"/>
    <n v="212"/>
    <x v="471"/>
    <x v="113"/>
  </r>
  <r>
    <x v="489"/>
    <x v="466"/>
    <s v="Color"/>
    <x v="5"/>
    <x v="0"/>
    <x v="0"/>
    <x v="7"/>
    <s v="Bruce Spence"/>
    <s v="Steve Oedekerk"/>
    <n v="531"/>
    <n v="2203"/>
    <n v="176"/>
    <n v="0"/>
    <x v="2"/>
    <n v="59"/>
    <n v="90"/>
    <x v="472"/>
    <x v="88"/>
  </r>
  <r>
    <x v="490"/>
    <x v="467"/>
    <s v="Color"/>
    <x v="5"/>
    <x v="0"/>
    <x v="0"/>
    <x v="5"/>
    <s v="Tom Hanks"/>
    <s v="Ron Howard"/>
    <n v="15000"/>
    <n v="17171"/>
    <n v="2000"/>
    <n v="5000"/>
    <x v="16"/>
    <n v="159"/>
    <n v="140"/>
    <x v="473"/>
    <x v="143"/>
  </r>
  <r>
    <x v="491"/>
    <x v="468"/>
    <s v="Black and White"/>
    <x v="7"/>
    <x v="0"/>
    <x v="5"/>
    <x v="6"/>
    <s v="Muse Watson"/>
    <s v="Richard Donner"/>
    <n v="45000"/>
    <n v="58528"/>
    <n v="503"/>
    <n v="0"/>
    <x v="2"/>
    <n v="61"/>
    <n v="132"/>
    <x v="474"/>
    <x v="124"/>
  </r>
  <r>
    <x v="492"/>
    <x v="469"/>
    <s v="Color"/>
    <x v="3"/>
    <x v="0"/>
    <x v="8"/>
    <x v="4"/>
    <s v="Miriam Margolyes"/>
    <s v="Chris Noonan"/>
    <n v="405"/>
    <n v="1185"/>
    <n v="108"/>
    <n v="5000"/>
    <x v="13"/>
    <n v="79"/>
    <n v="91"/>
    <x v="475"/>
    <x v="88"/>
  </r>
  <r>
    <x v="493"/>
    <x v="470"/>
    <s v="Color"/>
    <x v="7"/>
    <x v="0"/>
    <x v="0"/>
    <x v="6"/>
    <s v="Will Smith"/>
    <s v="Michael Bay"/>
    <n v="10000"/>
    <n v="11013"/>
    <n v="0"/>
    <n v="0"/>
    <x v="13"/>
    <n v="63"/>
    <n v="119"/>
    <x v="476"/>
    <x v="93"/>
  </r>
  <r>
    <x v="494"/>
    <x v="471"/>
    <s v="Color"/>
    <x v="7"/>
    <x v="0"/>
    <x v="0"/>
    <x v="7"/>
    <s v="Michael Gough"/>
    <s v="Joel Schumacher"/>
    <n v="920"/>
    <n v="2880"/>
    <n v="541"/>
    <n v="0"/>
    <x v="39"/>
    <n v="144"/>
    <n v="121"/>
    <x v="477"/>
    <x v="122"/>
  </r>
  <r>
    <x v="495"/>
    <x v="472"/>
    <s v="Color"/>
    <x v="1"/>
    <x v="0"/>
    <x v="0"/>
    <x v="6"/>
    <s v="Hanno PÃ¶schl"/>
    <s v="Richard Linklater"/>
    <n v="15"/>
    <n v="36"/>
    <n v="0"/>
    <n v="22000"/>
    <x v="7"/>
    <n v="121"/>
    <n v="105"/>
    <x v="478"/>
    <x v="79"/>
  </r>
  <r>
    <x v="496"/>
    <x v="473"/>
    <s v="Color"/>
    <x v="6"/>
    <x v="0"/>
    <x v="0"/>
    <x v="6"/>
    <s v="Mhairi Calvey"/>
    <s v="Mel Gibson"/>
    <n v="906"/>
    <n v="1976"/>
    <n v="0"/>
    <n v="17000"/>
    <x v="18"/>
    <n v="132"/>
    <n v="178"/>
    <x v="479"/>
    <x v="148"/>
  </r>
  <r>
    <x v="497"/>
    <x v="474"/>
    <s v="Color"/>
    <x v="6"/>
    <x v="0"/>
    <x v="0"/>
    <x v="6"/>
    <s v="Robert De Niro"/>
    <s v="Martin Scorsese"/>
    <n v="22000"/>
    <n v="24183"/>
    <n v="17000"/>
    <n v="11000"/>
    <x v="6"/>
    <n v="133"/>
    <n v="178"/>
    <x v="480"/>
    <x v="149"/>
  </r>
  <r>
    <x v="498"/>
    <x v="475"/>
    <s v="Color"/>
    <x v="3"/>
    <x v="0"/>
    <x v="0"/>
    <x v="5"/>
    <s v="Eric Idle"/>
    <s v="Brad Silberling"/>
    <n v="795"/>
    <n v="2638"/>
    <n v="52"/>
    <n v="0"/>
    <x v="44"/>
    <n v="26"/>
    <n v="100"/>
    <x v="481"/>
    <x v="124"/>
  </r>
  <r>
    <x v="499"/>
    <x v="476"/>
    <s v="Color"/>
    <x v="3"/>
    <x v="0"/>
    <x v="0"/>
    <x v="7"/>
    <s v="Donald Faison"/>
    <s v="Amy Heckerling"/>
    <n v="927"/>
    <n v="1724"/>
    <n v="143"/>
    <n v="0"/>
    <x v="13"/>
    <n v="88"/>
    <n v="97"/>
    <x v="482"/>
    <x v="38"/>
  </r>
  <r>
    <x v="500"/>
    <x v="477"/>
    <s v="Color"/>
    <x v="7"/>
    <x v="0"/>
    <x v="0"/>
    <x v="7"/>
    <s v="Dylan Walsh"/>
    <s v="Frank Marshall"/>
    <n v="426"/>
    <n v="1761"/>
    <n v="155"/>
    <n v="0"/>
    <x v="38"/>
    <n v="55"/>
    <n v="109"/>
    <x v="483"/>
    <x v="124"/>
  </r>
  <r>
    <x v="501"/>
    <x v="478"/>
    <s v="Color"/>
    <x v="0"/>
    <x v="0"/>
    <x v="0"/>
    <x v="6"/>
    <s v="William McNamara"/>
    <s v="Jon Amiel"/>
    <n v="10000"/>
    <n v="12338"/>
    <n v="36"/>
    <n v="0"/>
    <x v="21"/>
    <n v="57"/>
    <n v="123"/>
    <x v="484"/>
    <x v="33"/>
  </r>
  <r>
    <x v="502"/>
    <x v="479"/>
    <s v="Color"/>
    <x v="7"/>
    <x v="0"/>
    <x v="0"/>
    <x v="6"/>
    <s v="Denzel Washington"/>
    <s v="Tony Scott"/>
    <n v="18000"/>
    <n v="30132"/>
    <n v="12000"/>
    <n v="0"/>
    <x v="17"/>
    <n v="82"/>
    <n v="123"/>
    <x v="485"/>
    <x v="150"/>
  </r>
  <r>
    <x v="503"/>
    <x v="480"/>
    <s v="Color"/>
    <x v="7"/>
    <x v="0"/>
    <x v="0"/>
    <x v="7"/>
    <s v="Christopher Masterson"/>
    <s v="Renny Harlin"/>
    <n v="1000"/>
    <n v="3611"/>
    <n v="212"/>
    <n v="1000"/>
    <x v="49"/>
    <n v="61"/>
    <n v="124"/>
    <x v="486"/>
    <x v="151"/>
  </r>
  <r>
    <x v="504"/>
    <x v="481"/>
    <s v="Color"/>
    <x v="0"/>
    <x v="0"/>
    <x v="3"/>
    <x v="6"/>
    <s v="Lois Smith"/>
    <s v="Tim Robbins"/>
    <n v="276"/>
    <n v="903"/>
    <n v="0"/>
    <n v="0"/>
    <x v="16"/>
    <n v="77"/>
    <n v="122"/>
    <x v="487"/>
    <x v="31"/>
  </r>
  <r>
    <x v="505"/>
    <x v="482"/>
    <s v="Color"/>
    <x v="7"/>
    <x v="0"/>
    <x v="0"/>
    <x v="6"/>
    <s v="Quentin Tarantino"/>
    <s v="Robert Rodriguez"/>
    <n v="16000"/>
    <n v="33758"/>
    <n v="0"/>
    <n v="0"/>
    <x v="23"/>
    <n v="93"/>
    <n v="104"/>
    <x v="488"/>
    <x v="41"/>
  </r>
  <r>
    <x v="506"/>
    <x v="483"/>
    <s v="Color"/>
    <x v="7"/>
    <x v="0"/>
    <x v="0"/>
    <x v="6"/>
    <s v="Bruce Willis"/>
    <s v="John McTiernan"/>
    <n v="13000"/>
    <n v="14274"/>
    <n v="323"/>
    <n v="0"/>
    <x v="16"/>
    <n v="148"/>
    <n v="128"/>
    <x v="489"/>
    <x v="152"/>
  </r>
  <r>
    <x v="507"/>
    <x v="484"/>
    <s v="Color"/>
    <x v="7"/>
    <x v="0"/>
    <x v="0"/>
    <x v="7"/>
    <s v="Julia Ormond"/>
    <s v="Jerry Zucker"/>
    <n v="919"/>
    <n v="1695"/>
    <n v="109"/>
    <n v="0"/>
    <x v="30"/>
    <n v="53"/>
    <n v="134"/>
    <x v="490"/>
    <x v="60"/>
  </r>
  <r>
    <x v="508"/>
    <x v="485"/>
    <s v="Color"/>
    <x v="3"/>
    <x v="0"/>
    <x v="0"/>
    <x v="6"/>
    <s v="Salma Hayek"/>
    <s v="Allison Anders"/>
    <n v="4000"/>
    <n v="7921"/>
    <n v="99"/>
    <n v="0"/>
    <x v="12"/>
    <n v="51"/>
    <n v="110"/>
    <x v="491"/>
    <x v="16"/>
  </r>
  <r>
    <x v="509"/>
    <x v="486"/>
    <s v="Black and White"/>
    <x v="3"/>
    <x v="0"/>
    <x v="0"/>
    <x v="6"/>
    <s v="Nia Long"/>
    <s v="F. Gary Gray"/>
    <n v="826"/>
    <n v="3455"/>
    <n v="473"/>
    <n v="8000"/>
    <x v="17"/>
    <n v="20"/>
    <n v="97"/>
    <x v="393"/>
    <x v="66"/>
  </r>
  <r>
    <x v="510"/>
    <x v="487"/>
    <s v="Color"/>
    <x v="3"/>
    <x v="0"/>
    <x v="0"/>
    <x v="6"/>
    <s v="Delroy Lindo"/>
    <s v="Barry Sonnenfeld"/>
    <n v="848"/>
    <n v="3439"/>
    <n v="188"/>
    <n v="0"/>
    <x v="9"/>
    <n v="96"/>
    <n v="105"/>
    <x v="492"/>
    <x v="153"/>
  </r>
  <r>
    <x v="511"/>
    <x v="488"/>
    <s v="Color"/>
    <x v="7"/>
    <x v="0"/>
    <x v="3"/>
    <x v="7"/>
    <s v="Izabella Scorupco"/>
    <s v="Martin Campbell"/>
    <n v="394"/>
    <n v="1784"/>
    <n v="258"/>
    <n v="0"/>
    <x v="23"/>
    <n v="137"/>
    <n v="130"/>
    <x v="493"/>
    <x v="90"/>
  </r>
  <r>
    <x v="512"/>
    <x v="489"/>
    <s v="Color"/>
    <x v="3"/>
    <x v="0"/>
    <x v="0"/>
    <x v="7"/>
    <s v="Angelina Jolie Pitt"/>
    <s v="Iain Softley"/>
    <n v="11000"/>
    <n v="13821"/>
    <n v="34"/>
    <n v="12000"/>
    <x v="24"/>
    <n v="79"/>
    <n v="107"/>
    <x v="494"/>
    <x v="33"/>
  </r>
  <r>
    <x v="513"/>
    <x v="490"/>
    <s v="Color"/>
    <x v="8"/>
    <x v="0"/>
    <x v="0"/>
    <x v="6"/>
    <s v="Donald Pleasence"/>
    <s v="Joe Chappelle"/>
    <n v="742"/>
    <n v="1227"/>
    <n v="13"/>
    <n v="0"/>
    <x v="43"/>
    <n v="123"/>
    <n v="93"/>
    <x v="495"/>
    <x v="18"/>
  </r>
  <r>
    <x v="514"/>
    <x v="491"/>
    <s v="Color"/>
    <x v="3"/>
    <x v="0"/>
    <x v="0"/>
    <x v="7"/>
    <s v="Robert Downey Jr."/>
    <s v="Jodie Foster"/>
    <n v="21000"/>
    <n v="25263"/>
    <n v="0"/>
    <n v="0"/>
    <x v="21"/>
    <n v="45"/>
    <n v="103"/>
    <x v="496"/>
    <x v="33"/>
  </r>
  <r>
    <x v="515"/>
    <x v="492"/>
    <s v="Color"/>
    <x v="0"/>
    <x v="0"/>
    <x v="0"/>
    <x v="6"/>
    <s v="Michael Biehn"/>
    <s v="William Friedkin"/>
    <n v="2000"/>
    <n v="5461"/>
    <n v="607"/>
    <n v="422"/>
    <x v="52"/>
    <n v="50"/>
    <n v="107"/>
    <x v="497"/>
    <x v="124"/>
  </r>
  <r>
    <x v="516"/>
    <x v="478"/>
    <s v="Color"/>
    <x v="6"/>
    <x v="0"/>
    <x v="5"/>
    <x v="7"/>
    <s v="Seth Gilliam"/>
    <s v="James Ivory"/>
    <n v="423"/>
    <n v="446"/>
    <n v="133"/>
    <n v="127"/>
    <x v="32"/>
    <n v="20"/>
    <n v="139"/>
    <x v="498"/>
    <x v="58"/>
  </r>
  <r>
    <x v="517"/>
    <x v="493"/>
    <s v="Color"/>
    <x v="1"/>
    <x v="0"/>
    <x v="0"/>
    <x v="12"/>
    <s v="Rosario Dawson"/>
    <s v="Larry Clark"/>
    <n v="3000"/>
    <n v="3310"/>
    <n v="184"/>
    <n v="0"/>
    <x v="11"/>
    <n v="71"/>
    <n v="91"/>
    <x v="499"/>
    <x v="5"/>
  </r>
  <r>
    <x v="518"/>
    <x v="494"/>
    <s v="Color"/>
    <x v="7"/>
    <x v="0"/>
    <x v="0"/>
    <x v="6"/>
    <s v="Nicolas Cage"/>
    <s v="Barbet Schroeder"/>
    <n v="12000"/>
    <n v="14008"/>
    <n v="58"/>
    <n v="555"/>
    <x v="30"/>
    <n v="40"/>
    <n v="101"/>
    <x v="500"/>
    <x v="87"/>
  </r>
  <r>
    <x v="519"/>
    <x v="495"/>
    <s v="Color"/>
    <x v="1"/>
    <x v="0"/>
    <x v="0"/>
    <x v="6"/>
    <s v="Nicolas Cage"/>
    <s v="Mike Figgis"/>
    <n v="12000"/>
    <n v="14823"/>
    <n v="81"/>
    <n v="0"/>
    <x v="16"/>
    <n v="123"/>
    <n v="111"/>
    <x v="501"/>
    <x v="106"/>
  </r>
  <r>
    <x v="520"/>
    <x v="496"/>
    <s v="Color"/>
    <x v="3"/>
    <x v="0"/>
    <x v="0"/>
    <x v="6"/>
    <s v="Ethan Suplee"/>
    <s v="Kevin Smith"/>
    <n v="1000"/>
    <n v="3254"/>
    <n v="0"/>
    <n v="0"/>
    <x v="23"/>
    <n v="93"/>
    <n v="123"/>
    <x v="502"/>
    <x v="1"/>
  </r>
  <r>
    <x v="521"/>
    <x v="497"/>
    <s v="Color"/>
    <x v="7"/>
    <x v="0"/>
    <x v="0"/>
    <x v="6"/>
    <s v="Vincent Pastore"/>
    <s v="Joseph Ruben"/>
    <n v="584"/>
    <n v="1132"/>
    <n v="29"/>
    <n v="617"/>
    <x v="49"/>
    <n v="40"/>
    <n v="105"/>
    <x v="503"/>
    <x v="154"/>
  </r>
  <r>
    <x v="522"/>
    <x v="498"/>
    <s v="Color"/>
    <x v="7"/>
    <x v="0"/>
    <x v="0"/>
    <x v="7"/>
    <s v="Christopher Lambert"/>
    <s v="Paul W.S. Anderson"/>
    <n v="1000"/>
    <n v="3816"/>
    <n v="545"/>
    <n v="0"/>
    <x v="42"/>
    <n v="72"/>
    <n v="101"/>
    <x v="504"/>
    <x v="69"/>
  </r>
  <r>
    <x v="523"/>
    <x v="499"/>
    <s v="Color"/>
    <x v="1"/>
    <x v="0"/>
    <x v="0"/>
    <x v="5"/>
    <s v="Alicia Witt"/>
    <s v="Stephen Herek"/>
    <n v="975"/>
    <n v="2223"/>
    <n v="65"/>
    <n v="0"/>
    <x v="17"/>
    <n v="42"/>
    <n v="143"/>
    <x v="505"/>
    <x v="67"/>
  </r>
  <r>
    <x v="524"/>
    <x v="500"/>
    <s v="Black and White"/>
    <x v="6"/>
    <x v="0"/>
    <x v="0"/>
    <x v="6"/>
    <s v="Anthony Hopkins"/>
    <s v="Oliver Stone"/>
    <n v="12000"/>
    <n v="21130"/>
    <n v="0"/>
    <n v="915"/>
    <x v="10"/>
    <n v="83"/>
    <n v="212"/>
    <x v="506"/>
    <x v="124"/>
  </r>
  <r>
    <x v="525"/>
    <x v="501"/>
    <s v="Color"/>
    <x v="7"/>
    <x v="0"/>
    <x v="0"/>
    <x v="6"/>
    <s v="Kevin Spacey"/>
    <s v="Wolfgang Petersen"/>
    <n v="18000"/>
    <n v="30383"/>
    <n v="249"/>
    <n v="0"/>
    <x v="21"/>
    <n v="64"/>
    <n v="127"/>
    <x v="507"/>
    <x v="124"/>
  </r>
  <r>
    <x v="526"/>
    <x v="502"/>
    <s v="Color"/>
    <x v="5"/>
    <x v="0"/>
    <x v="0"/>
    <x v="4"/>
    <s v="Christian Bale"/>
    <s v="Mike Gabriel"/>
    <n v="23000"/>
    <n v="26754"/>
    <n v="12"/>
    <n v="0"/>
    <x v="21"/>
    <n v="92"/>
    <n v="84"/>
    <x v="76"/>
    <x v="60"/>
  </r>
  <r>
    <x v="527"/>
    <x v="503"/>
    <s v="Color"/>
    <x v="1"/>
    <x v="0"/>
    <x v="3"/>
    <x v="6"/>
    <s v="Robert Downey Jr."/>
    <s v="Richard Loncraine"/>
    <n v="21000"/>
    <n v="23962"/>
    <n v="12"/>
    <n v="0"/>
    <x v="8"/>
    <n v="56"/>
    <n v="104"/>
    <x v="508"/>
    <x v="1"/>
  </r>
  <r>
    <x v="528"/>
    <x v="504"/>
    <s v="Color"/>
    <x v="5"/>
    <x v="0"/>
    <x v="0"/>
    <x v="6"/>
    <s v="Liam Neeson"/>
    <s v="Michael Caton-Jones"/>
    <n v="14000"/>
    <n v="16125"/>
    <n v="105"/>
    <n v="0"/>
    <x v="9"/>
    <n v="44"/>
    <n v="139"/>
    <x v="509"/>
    <x v="74"/>
  </r>
  <r>
    <x v="529"/>
    <x v="505"/>
    <s v="Color"/>
    <x v="7"/>
    <x v="6"/>
    <x v="12"/>
    <x v="6"/>
    <s v="FranÃ§oise Yip"/>
    <s v="Stanley Tong"/>
    <n v="186"/>
    <n v="407"/>
    <n v="7"/>
    <n v="0"/>
    <x v="12"/>
    <n v="62"/>
    <n v="89"/>
    <x v="510"/>
    <x v="91"/>
  </r>
  <r>
    <x v="530"/>
    <x v="506"/>
    <s v="Color"/>
    <x v="0"/>
    <x v="0"/>
    <x v="0"/>
    <x v="6"/>
    <s v="Morgan Freeman"/>
    <s v="David Fincher"/>
    <n v="11000"/>
    <n v="22678"/>
    <n v="21000"/>
    <n v="39000"/>
    <x v="5"/>
    <n v="216"/>
    <n v="127"/>
    <x v="511"/>
    <x v="135"/>
  </r>
  <r>
    <x v="531"/>
    <x v="507"/>
    <s v="Color"/>
    <x v="1"/>
    <x v="0"/>
    <x v="0"/>
    <x v="5"/>
    <s v="Alan Rickman"/>
    <s v="Ang Lee"/>
    <n v="25000"/>
    <n v="41059"/>
    <n v="0"/>
    <n v="0"/>
    <x v="3"/>
    <n v="69"/>
    <n v="136"/>
    <x v="512"/>
    <x v="128"/>
  </r>
  <r>
    <x v="532"/>
    <x v="501"/>
    <s v="Color"/>
    <x v="1"/>
    <x v="0"/>
    <x v="5"/>
    <x v="11"/>
    <s v="Bobbie Phillips"/>
    <s v="Paul Verhoeven"/>
    <n v="16000"/>
    <n v="18913"/>
    <n v="719"/>
    <n v="0"/>
    <x v="40"/>
    <n v="181"/>
    <n v="131"/>
    <x v="513"/>
    <x v="136"/>
  </r>
  <r>
    <x v="533"/>
    <x v="508"/>
    <s v="Color"/>
    <x v="7"/>
    <x v="0"/>
    <x v="0"/>
    <x v="6"/>
    <s v="Natasha Henstridge"/>
    <s v="Roger Donaldson"/>
    <n v="900"/>
    <n v="1715"/>
    <n v="79"/>
    <n v="0"/>
    <x v="42"/>
    <n v="97"/>
    <n v="108"/>
    <x v="514"/>
    <x v="64"/>
  </r>
  <r>
    <x v="534"/>
    <x v="475"/>
    <s v="Color"/>
    <x v="7"/>
    <x v="0"/>
    <x v="0"/>
    <x v="6"/>
    <s v="CCH Pounder"/>
    <s v="Ernest R. Dickerson"/>
    <n v="1000"/>
    <n v="3931"/>
    <n v="226"/>
    <n v="0"/>
    <x v="12"/>
    <n v="66"/>
    <n v="92"/>
    <x v="515"/>
    <x v="51"/>
  </r>
  <r>
    <x v="535"/>
    <x v="509"/>
    <s v="Color"/>
    <x v="3"/>
    <x v="0"/>
    <x v="0"/>
    <x v="6"/>
    <s v="Corbin Bernsen"/>
    <s v="Rusty Cundieff"/>
    <n v="1000"/>
    <n v="3221"/>
    <n v="38"/>
    <n v="985"/>
    <x v="26"/>
    <n v="25"/>
    <n v="98"/>
    <x v="516"/>
    <x v="1"/>
  </r>
  <r>
    <x v="536"/>
    <x v="510"/>
    <s v="Color"/>
    <x v="7"/>
    <x v="0"/>
    <x v="0"/>
    <x v="6"/>
    <s v="Naomi Watts"/>
    <s v="Rachel Talalay"/>
    <n v="6000"/>
    <n v="9662"/>
    <n v="54"/>
    <n v="0"/>
    <x v="33"/>
    <n v="60"/>
    <n v="104"/>
    <x v="517"/>
    <x v="43"/>
  </r>
  <r>
    <x v="537"/>
    <x v="511"/>
    <s v="Color"/>
    <x v="3"/>
    <x v="0"/>
    <x v="0"/>
    <x v="7"/>
    <s v="Shawna Waldron"/>
    <s v="Rob Reiner"/>
    <n v="524"/>
    <n v="2668"/>
    <n v="0"/>
    <n v="0"/>
    <x v="13"/>
    <n v="75"/>
    <n v="114"/>
    <x v="518"/>
    <x v="143"/>
  </r>
  <r>
    <x v="538"/>
    <x v="512"/>
    <s v="Color"/>
    <x v="1"/>
    <x v="0"/>
    <x v="0"/>
    <x v="7"/>
    <s v="Clint Eastwood"/>
    <s v="Clint Eastwood"/>
    <n v="16000"/>
    <n v="27237"/>
    <n v="16000"/>
    <n v="0"/>
    <x v="8"/>
    <n v="69"/>
    <n v="135"/>
    <x v="519"/>
    <x v="64"/>
  </r>
  <r>
    <x v="539"/>
    <x v="510"/>
    <s v="Color"/>
    <x v="3"/>
    <x v="0"/>
    <x v="0"/>
    <x v="6"/>
    <s v="Shari Albert"/>
    <s v="Edward Burns"/>
    <n v="138"/>
    <n v="388"/>
    <n v="0"/>
    <n v="265"/>
    <x v="21"/>
    <n v="36"/>
    <n v="98"/>
    <x v="520"/>
    <x v="155"/>
  </r>
  <r>
    <x v="540"/>
    <x v="513"/>
    <s v="Color"/>
    <x v="3"/>
    <x v="0"/>
    <x v="0"/>
    <x v="6"/>
    <s v="Nicole Ari Parker"/>
    <s v="Maria Maggenti"/>
    <n v="360"/>
    <n v="656"/>
    <n v="4"/>
    <n v="423"/>
    <x v="31"/>
    <n v="23"/>
    <n v="94"/>
    <x v="521"/>
    <x v="156"/>
  </r>
  <r>
    <x v="541"/>
    <x v="514"/>
    <s v="Color"/>
    <x v="1"/>
    <x v="0"/>
    <x v="0"/>
    <x v="5"/>
    <s v="Steve Coogan"/>
    <s v="Frank Oz"/>
    <n v="1000"/>
    <n v="2965"/>
    <n v="0"/>
    <n v="0"/>
    <x v="30"/>
    <n v="25"/>
    <n v="96"/>
    <x v="522"/>
    <x v="136"/>
  </r>
  <r>
    <x v="542"/>
    <x v="515"/>
    <s v="Color"/>
    <x v="7"/>
    <x v="0"/>
    <x v="0"/>
    <x v="7"/>
    <s v="Ken Howard"/>
    <s v="Irwin Winkler"/>
    <n v="649"/>
    <n v="1725"/>
    <n v="34"/>
    <n v="0"/>
    <x v="42"/>
    <n v="53"/>
    <n v="114"/>
    <x v="523"/>
    <x v="82"/>
  </r>
  <r>
    <x v="543"/>
    <x v="516"/>
    <s v="Color"/>
    <x v="3"/>
    <x v="0"/>
    <x v="0"/>
    <x v="6"/>
    <s v="Anjelica Huston"/>
    <s v="Mira Nair"/>
    <n v="1000"/>
    <n v="3072"/>
    <n v="300"/>
    <n v="174"/>
    <x v="24"/>
    <n v="15"/>
    <n v="113"/>
    <x v="524"/>
    <x v="31"/>
  </r>
  <r>
    <x v="544"/>
    <x v="517"/>
    <s v="Color"/>
    <x v="7"/>
    <x v="0"/>
    <x v="0"/>
    <x v="6"/>
    <s v="Viggo Mortensen"/>
    <s v="Gregory Widen"/>
    <n v="10000"/>
    <n v="13433"/>
    <n v="10"/>
    <n v="0"/>
    <x v="21"/>
    <n v="56"/>
    <n v="98"/>
    <x v="525"/>
    <x v="11"/>
  </r>
  <r>
    <x v="545"/>
    <x v="518"/>
    <s v="Black and White"/>
    <x v="7"/>
    <x v="0"/>
    <x v="2"/>
    <x v="6"/>
    <s v="Leonardo DiCaprio"/>
    <s v="Sam Raimi"/>
    <n v="29000"/>
    <n v="29743"/>
    <n v="0"/>
    <n v="0"/>
    <x v="34"/>
    <n v="63"/>
    <n v="107"/>
    <x v="526"/>
    <x v="114"/>
  </r>
  <r>
    <x v="546"/>
    <x v="519"/>
    <s v="Color"/>
    <x v="1"/>
    <x v="0"/>
    <x v="0"/>
    <x v="6"/>
    <s v="Gary Oldman"/>
    <s v="Roland JoffÃ©"/>
    <n v="10000"/>
    <n v="15820"/>
    <n v="596"/>
    <n v="943"/>
    <x v="52"/>
    <n v="34"/>
    <n v="135"/>
    <x v="527"/>
    <x v="124"/>
  </r>
  <r>
    <x v="547"/>
    <x v="520"/>
    <s v="Color"/>
    <x v="0"/>
    <x v="0"/>
    <x v="0"/>
    <x v="6"/>
    <s v="Kevin Spacey"/>
    <s v="Bryan Singer"/>
    <n v="18000"/>
    <n v="20821"/>
    <n v="0"/>
    <n v="28000"/>
    <x v="5"/>
    <n v="162"/>
    <n v="106"/>
    <x v="528"/>
    <x v="1"/>
  </r>
  <r>
    <x v="548"/>
    <x v="521"/>
    <s v="Color"/>
    <x v="0"/>
    <x v="0"/>
    <x v="0"/>
    <x v="6"/>
    <s v="Steve Buscemi"/>
    <s v="Gary Fleder"/>
    <n v="12000"/>
    <n v="14889"/>
    <n v="39"/>
    <n v="0"/>
    <x v="13"/>
    <n v="52"/>
    <n v="115"/>
    <x v="529"/>
    <x v="41"/>
  </r>
  <r>
    <x v="549"/>
    <x v="522"/>
    <s v="Color"/>
    <x v="3"/>
    <x v="0"/>
    <x v="0"/>
    <x v="6"/>
    <s v="Kurtwood Smith"/>
    <s v="Gus Van Sant"/>
    <n v="1000"/>
    <n v="3598"/>
    <n v="835"/>
    <n v="1000"/>
    <x v="13"/>
    <n v="59"/>
    <n v="106"/>
    <x v="530"/>
    <x v="33"/>
  </r>
  <r>
    <x v="550"/>
    <x v="523"/>
    <s v="Color"/>
    <x v="5"/>
    <x v="0"/>
    <x v="0"/>
    <x v="4"/>
    <s v="Tom Hanks"/>
    <s v="John Lasseter"/>
    <n v="15000"/>
    <n v="19046"/>
    <n v="487"/>
    <n v="0"/>
    <x v="1"/>
    <n v="166"/>
    <n v="74"/>
    <x v="531"/>
    <x v="88"/>
  </r>
  <r>
    <x v="551"/>
    <x v="524"/>
    <s v="Color"/>
    <x v="7"/>
    <x v="0"/>
    <x v="0"/>
    <x v="6"/>
    <s v="Peter Greene"/>
    <s v="Geoff Murphy"/>
    <n v="789"/>
    <n v="2318"/>
    <n v="14"/>
    <n v="1000"/>
    <x v="39"/>
    <n v="47"/>
    <n v="92"/>
    <x v="532"/>
    <x v="121"/>
  </r>
  <r>
    <x v="552"/>
    <x v="525"/>
    <s v="Color"/>
    <x v="3"/>
    <x v="0"/>
    <x v="0"/>
    <x v="6"/>
    <s v="John Witherspoon"/>
    <s v="Wes Craven"/>
    <n v="723"/>
    <n v="2348"/>
    <n v="0"/>
    <n v="1000"/>
    <x v="35"/>
    <n v="34"/>
    <n v="100"/>
    <x v="533"/>
    <x v="33"/>
  </r>
  <r>
    <x v="553"/>
    <x v="526"/>
    <s v="Color"/>
    <x v="7"/>
    <x v="0"/>
    <x v="0"/>
    <x v="6"/>
    <s v="Denzel Washington"/>
    <s v="Brett Leonard"/>
    <n v="18000"/>
    <n v="20772"/>
    <n v="32"/>
    <n v="0"/>
    <x v="25"/>
    <n v="44"/>
    <n v="106"/>
    <x v="534"/>
    <x v="88"/>
  </r>
  <r>
    <x v="554"/>
    <x v="527"/>
    <s v="Color"/>
    <x v="7"/>
    <x v="0"/>
    <x v="0"/>
    <x v="7"/>
    <s v="Jeanne Tripplehorn"/>
    <s v="Kevin Reynolds"/>
    <n v="711"/>
    <n v="1004"/>
    <n v="58"/>
    <n v="0"/>
    <x v="26"/>
    <n v="91"/>
    <n v="176"/>
    <x v="535"/>
    <x v="157"/>
  </r>
  <r>
    <x v="555"/>
    <x v="516"/>
    <s v="Color"/>
    <x v="3"/>
    <x v="0"/>
    <x v="0"/>
    <x v="6"/>
    <s v="Heather Matarazzo"/>
    <s v="Todd Solondz"/>
    <n v="529"/>
    <n v="1502"/>
    <n v="377"/>
    <n v="0"/>
    <x v="8"/>
    <n v="74"/>
    <n v="88"/>
    <x v="536"/>
    <x v="141"/>
  </r>
  <r>
    <x v="556"/>
    <x v="528"/>
    <s v="Color"/>
    <x v="3"/>
    <x v="0"/>
    <x v="0"/>
    <x v="6"/>
    <s v="Faizon Love"/>
    <s v="Martin Lawrence"/>
    <n v="585"/>
    <n v="3023"/>
    <n v="0"/>
    <n v="559"/>
    <x v="49"/>
    <n v="11"/>
    <n v="108"/>
    <x v="537"/>
    <x v="11"/>
  </r>
  <r>
    <x v="557"/>
    <x v="529"/>
    <s v="Color"/>
    <x v="0"/>
    <x v="0"/>
    <x v="0"/>
    <x v="6"/>
    <s v="Kevin Spacey"/>
    <s v="Joel Schumacher"/>
    <n v="18000"/>
    <n v="31349"/>
    <n v="541"/>
    <n v="0"/>
    <x v="28"/>
    <n v="71"/>
    <n v="149"/>
    <x v="538"/>
    <x v="87"/>
  </r>
  <r>
    <x v="558"/>
    <x v="530"/>
    <s v="Color"/>
    <x v="0"/>
    <x v="0"/>
    <x v="0"/>
    <x v="6"/>
    <s v="Viggo Mortensen"/>
    <s v="Kevin Spacey"/>
    <n v="10000"/>
    <n v="13718"/>
    <n v="18000"/>
    <n v="225"/>
    <x v="26"/>
    <n v="37"/>
    <n v="97"/>
    <x v="539"/>
    <x v="18"/>
  </r>
  <r>
    <x v="559"/>
    <x v="531"/>
    <s v="Color"/>
    <x v="6"/>
    <x v="0"/>
    <x v="0"/>
    <x v="6"/>
    <s v="Gary Oldman"/>
    <s v="Julian Schnabel"/>
    <n v="10000"/>
    <n v="11459"/>
    <n v="232"/>
    <n v="0"/>
    <x v="9"/>
    <n v="42"/>
    <n v="108"/>
    <x v="540"/>
    <x v="158"/>
  </r>
  <r>
    <x v="560"/>
    <x v="532"/>
    <s v="Color"/>
    <x v="5"/>
    <x v="0"/>
    <x v="0"/>
    <x v="7"/>
    <s v="Bruce Willis"/>
    <s v="Mike Judge"/>
    <n v="13000"/>
    <n v="17035"/>
    <n v="406"/>
    <n v="0"/>
    <x v="13"/>
    <n v="63"/>
    <n v="81"/>
    <x v="541"/>
    <x v="38"/>
  </r>
  <r>
    <x v="561"/>
    <x v="533"/>
    <s v="Color"/>
    <x v="0"/>
    <x v="0"/>
    <x v="0"/>
    <x v="6"/>
    <s v="Harold Perrineau"/>
    <s v="Bob Rafelson"/>
    <n v="1000"/>
    <n v="2228"/>
    <n v="30"/>
    <n v="145"/>
    <x v="26"/>
    <n v="42"/>
    <n v="101"/>
    <x v="542"/>
    <x v="82"/>
  </r>
  <r>
    <x v="562"/>
    <x v="534"/>
    <s v="Color"/>
    <x v="3"/>
    <x v="0"/>
    <x v="0"/>
    <x v="5"/>
    <s v="Haley Joel Osment"/>
    <s v="Norman Jewison"/>
    <n v="3000"/>
    <n v="3864"/>
    <n v="278"/>
    <n v="350"/>
    <x v="46"/>
    <n v="15"/>
    <n v="110"/>
    <x v="543"/>
    <x v="88"/>
  </r>
  <r>
    <x v="563"/>
    <x v="535"/>
    <s v="Color"/>
    <x v="3"/>
    <x v="0"/>
    <x v="0"/>
    <x v="6"/>
    <s v="Andrew Wilson"/>
    <s v="Wes Anderson"/>
    <n v="387"/>
    <n v="648"/>
    <n v="0"/>
    <n v="0"/>
    <x v="10"/>
    <n v="83"/>
    <n v="91"/>
    <x v="544"/>
    <x v="41"/>
  </r>
  <r>
    <x v="564"/>
    <x v="536"/>
    <s v="Color"/>
    <x v="0"/>
    <x v="0"/>
    <x v="0"/>
    <x v="6"/>
    <s v="Christopher Meloni"/>
    <s v="Lana Wachowski"/>
    <n v="3000"/>
    <n v="3668"/>
    <n v="0"/>
    <n v="2000"/>
    <x v="28"/>
    <n v="120"/>
    <n v="109"/>
    <x v="545"/>
    <x v="89"/>
  </r>
  <r>
    <x v="565"/>
    <x v="537"/>
    <s v="Color"/>
    <x v="7"/>
    <x v="0"/>
    <x v="0"/>
    <x v="6"/>
    <s v="Delroy Lindo"/>
    <s v="John Woo"/>
    <n v="848"/>
    <n v="2913"/>
    <n v="610"/>
    <n v="0"/>
    <x v="44"/>
    <n v="72"/>
    <n v="108"/>
    <x v="546"/>
    <x v="124"/>
  </r>
  <r>
    <x v="566"/>
    <x v="538"/>
    <s v="Color"/>
    <x v="7"/>
    <x v="0"/>
    <x v="0"/>
    <x v="7"/>
    <s v="Keanu Reeves"/>
    <s v="Andrew Davis"/>
    <n v="18000"/>
    <n v="31014"/>
    <n v="99"/>
    <n v="1000"/>
    <x v="49"/>
    <n v="47"/>
    <n v="107"/>
    <x v="547"/>
    <x v="124"/>
  </r>
  <r>
    <x v="567"/>
    <x v="539"/>
    <s v="Color"/>
    <x v="1"/>
    <x v="0"/>
    <x v="0"/>
    <x v="6"/>
    <s v="Al Pacino"/>
    <s v="Harold Becker"/>
    <n v="14000"/>
    <n v="17877"/>
    <n v="17"/>
    <n v="309"/>
    <x v="24"/>
    <n v="50"/>
    <n v="111"/>
    <x v="548"/>
    <x v="87"/>
  </r>
  <r>
    <x v="568"/>
    <x v="540"/>
    <s v="Color"/>
    <x v="7"/>
    <x v="0"/>
    <x v="0"/>
    <x v="6"/>
    <s v="Denzel Washington"/>
    <s v="Edward Zwick"/>
    <n v="18000"/>
    <n v="33233"/>
    <n v="380"/>
    <n v="975"/>
    <x v="21"/>
    <n v="65"/>
    <n v="116"/>
    <x v="549"/>
    <x v="159"/>
  </r>
  <r>
    <x v="569"/>
    <x v="541"/>
    <s v="Color"/>
    <x v="7"/>
    <x v="0"/>
    <x v="0"/>
    <x v="7"/>
    <s v="Sylvester Stallone"/>
    <s v="Rob Cohen"/>
    <n v="13000"/>
    <n v="25126"/>
    <n v="357"/>
    <n v="0"/>
    <x v="42"/>
    <n v="61"/>
    <n v="114"/>
    <x v="550"/>
    <x v="133"/>
  </r>
  <r>
    <x v="570"/>
    <x v="542"/>
    <s v="Color"/>
    <x v="7"/>
    <x v="0"/>
    <x v="0"/>
    <x v="7"/>
    <s v="Dennis Quaid"/>
    <s v="Rob Cohen"/>
    <n v="2000"/>
    <n v="2710"/>
    <n v="357"/>
    <n v="0"/>
    <x v="34"/>
    <n v="60"/>
    <n v="103"/>
    <x v="551"/>
    <x v="160"/>
  </r>
  <r>
    <x v="571"/>
    <x v="543"/>
    <s v="Color"/>
    <x v="7"/>
    <x v="0"/>
    <x v="0"/>
    <x v="6"/>
    <s v="Vanessa Williams"/>
    <s v="Chuck Russell"/>
    <n v="1000"/>
    <n v="3454"/>
    <n v="55"/>
    <n v="0"/>
    <x v="26"/>
    <n v="81"/>
    <n v="115"/>
    <x v="552"/>
    <x v="122"/>
  </r>
  <r>
    <x v="572"/>
    <x v="544"/>
    <s v="Color"/>
    <x v="7"/>
    <x v="0"/>
    <x v="0"/>
    <x v="6"/>
    <s v="Steve Buscemi"/>
    <s v="John Carpenter"/>
    <n v="12000"/>
    <n v="15935"/>
    <n v="0"/>
    <n v="0"/>
    <x v="32"/>
    <n v="104"/>
    <n v="101"/>
    <x v="553"/>
    <x v="124"/>
  </r>
  <r>
    <x v="573"/>
    <x v="545"/>
    <s v="Color"/>
    <x v="3"/>
    <x v="0"/>
    <x v="0"/>
    <x v="6"/>
    <s v="Natasha Lyonne"/>
    <s v="Woody Allen"/>
    <n v="1000"/>
    <n v="1614"/>
    <n v="11000"/>
    <n v="0"/>
    <x v="13"/>
    <n v="69"/>
    <n v="101"/>
    <x v="554"/>
    <x v="33"/>
  </r>
  <r>
    <x v="574"/>
    <x v="546"/>
    <s v="Color"/>
    <x v="6"/>
    <x v="0"/>
    <x v="0"/>
    <x v="5"/>
    <s v="Andrea Corr"/>
    <s v="Alan Parker"/>
    <n v="57"/>
    <n v="164"/>
    <n v="317"/>
    <n v="0"/>
    <x v="2"/>
    <n v="76"/>
    <n v="135"/>
    <x v="555"/>
    <x v="60"/>
  </r>
  <r>
    <x v="575"/>
    <x v="547"/>
    <s v="Color"/>
    <x v="7"/>
    <x v="0"/>
    <x v="0"/>
    <x v="6"/>
    <s v="Oliver Platt"/>
    <s v="Stuart Baird"/>
    <n v="1000"/>
    <n v="2916"/>
    <n v="53"/>
    <n v="0"/>
    <x v="34"/>
    <n v="60"/>
    <n v="133"/>
    <x v="556"/>
    <x v="60"/>
  </r>
  <r>
    <x v="576"/>
    <x v="548"/>
    <s v="Color"/>
    <x v="0"/>
    <x v="0"/>
    <x v="0"/>
    <x v="6"/>
    <s v="J.K. Simmons"/>
    <s v="Michael Apted"/>
    <n v="24000"/>
    <n v="24547"/>
    <n v="150"/>
    <n v="352"/>
    <x v="26"/>
    <n v="47"/>
    <n v="118"/>
    <x v="557"/>
    <x v="132"/>
  </r>
  <r>
    <x v="577"/>
    <x v="549"/>
    <s v="Color"/>
    <x v="0"/>
    <x v="0"/>
    <x v="0"/>
    <x v="6"/>
    <s v="Joe Mantegna"/>
    <s v="John Schlesinger"/>
    <n v="1000"/>
    <n v="3174"/>
    <n v="154"/>
    <n v="613"/>
    <x v="26"/>
    <n v="31"/>
    <n v="101"/>
    <x v="558"/>
    <x v="33"/>
  </r>
  <r>
    <x v="578"/>
    <x v="550"/>
    <s v="Color"/>
    <x v="3"/>
    <x v="0"/>
    <x v="0"/>
    <x v="6"/>
    <s v="Chazz Palminteri"/>
    <s v="Paul Mazursky"/>
    <n v="979"/>
    <n v="1679"/>
    <n v="150"/>
    <n v="69"/>
    <x v="30"/>
    <n v="21"/>
    <n v="91"/>
    <x v="559"/>
    <x v="51"/>
  </r>
  <r>
    <x v="579"/>
    <x v="551"/>
    <s v="Color"/>
    <x v="7"/>
    <x v="0"/>
    <x v="0"/>
    <x v="6"/>
    <s v="Salma Hayek"/>
    <s v="Kevin Hooks"/>
    <n v="4000"/>
    <n v="6152"/>
    <n v="114"/>
    <n v="204"/>
    <x v="46"/>
    <n v="36"/>
    <n v="105"/>
    <x v="560"/>
    <x v="43"/>
  </r>
  <r>
    <x v="580"/>
    <x v="552"/>
    <s v="Color"/>
    <x v="5"/>
    <x v="0"/>
    <x v="0"/>
    <x v="5"/>
    <s v="Paul Hogan"/>
    <s v="Alan Shapiro"/>
    <n v="442"/>
    <n v="616"/>
    <n v="0"/>
    <n v="504"/>
    <x v="33"/>
    <n v="23"/>
    <n v="95"/>
    <x v="561"/>
    <x v="161"/>
  </r>
  <r>
    <x v="581"/>
    <x v="553"/>
    <s v="Color"/>
    <x v="3"/>
    <x v="0"/>
    <x v="0"/>
    <x v="6"/>
    <s v="Lily Tomlin"/>
    <s v="David O. Russell"/>
    <n v="718"/>
    <n v="2240"/>
    <n v="737"/>
    <n v="824"/>
    <x v="13"/>
    <n v="50"/>
    <n v="92"/>
    <x v="562"/>
    <x v="41"/>
  </r>
  <r>
    <x v="582"/>
    <x v="554"/>
    <s v="Color"/>
    <x v="0"/>
    <x v="0"/>
    <x v="0"/>
    <x v="6"/>
    <s v="Quentin Tarantino"/>
    <s v="Robert Rodriguez"/>
    <n v="16000"/>
    <n v="23296"/>
    <n v="0"/>
    <n v="12000"/>
    <x v="17"/>
    <n v="165"/>
    <n v="108"/>
    <x v="563"/>
    <x v="93"/>
  </r>
  <r>
    <x v="583"/>
    <x v="555"/>
    <s v="Color"/>
    <x v="1"/>
    <x v="0"/>
    <x v="0"/>
    <x v="6"/>
    <s v="Bernie Mac"/>
    <s v="Spike Lee"/>
    <n v="1000"/>
    <n v="5963"/>
    <n v="0"/>
    <n v="352"/>
    <x v="13"/>
    <n v="28"/>
    <n v="120"/>
    <x v="564"/>
    <x v="162"/>
  </r>
  <r>
    <x v="584"/>
    <x v="556"/>
    <s v="Color"/>
    <x v="1"/>
    <x v="0"/>
    <x v="0"/>
    <x v="7"/>
    <s v="Alexa PenaVega"/>
    <s v="Rob Reiner"/>
    <n v="2000"/>
    <n v="3968"/>
    <n v="0"/>
    <n v="591"/>
    <x v="12"/>
    <n v="31"/>
    <n v="130"/>
    <x v="565"/>
    <x v="70"/>
  </r>
  <r>
    <x v="585"/>
    <x v="557"/>
    <s v="Color"/>
    <x v="3"/>
    <x v="0"/>
    <x v="0"/>
    <x v="6"/>
    <s v="Michael Imperioli"/>
    <s v="Spike Lee"/>
    <n v="873"/>
    <n v="4497"/>
    <n v="0"/>
    <n v="251"/>
    <x v="38"/>
    <n v="30"/>
    <n v="108"/>
    <x v="566"/>
    <x v="38"/>
  </r>
  <r>
    <x v="586"/>
    <x v="530"/>
    <s v="Color"/>
    <x v="1"/>
    <x v="0"/>
    <x v="3"/>
    <x v="7"/>
    <s v="Julie Christie"/>
    <s v="Kenneth Branagh"/>
    <n v="597"/>
    <n v="1645"/>
    <n v="0"/>
    <n v="0"/>
    <x v="4"/>
    <n v="85"/>
    <n v="150"/>
    <x v="567"/>
    <x v="69"/>
  </r>
  <r>
    <x v="587"/>
    <x v="558"/>
    <s v="Color"/>
    <x v="3"/>
    <x v="0"/>
    <x v="0"/>
    <x v="7"/>
    <s v="Adam Sandler"/>
    <s v="Dennis Dugan"/>
    <n v="11000"/>
    <n v="13162"/>
    <n v="221"/>
    <n v="0"/>
    <x v="11"/>
    <n v="77"/>
    <n v="92"/>
    <x v="568"/>
    <x v="38"/>
  </r>
  <r>
    <x v="588"/>
    <x v="559"/>
    <s v="Color"/>
    <x v="3"/>
    <x v="0"/>
    <x v="0"/>
    <x v="5"/>
    <s v="Gregory Smith"/>
    <s v="Bronwen Hughes"/>
    <n v="694"/>
    <n v="2486"/>
    <n v="15"/>
    <n v="833"/>
    <x v="30"/>
    <n v="25"/>
    <n v="100"/>
    <x v="569"/>
    <x v="51"/>
  </r>
  <r>
    <x v="589"/>
    <x v="560"/>
    <s v="Color"/>
    <x v="7"/>
    <x v="0"/>
    <x v="0"/>
    <x v="7"/>
    <s v="Will Smith"/>
    <s v="Roland Emmerich"/>
    <n v="10000"/>
    <n v="16785"/>
    <n v="776"/>
    <n v="16000"/>
    <x v="9"/>
    <n v="185"/>
    <n v="154"/>
    <x v="570"/>
    <x v="163"/>
  </r>
  <r>
    <x v="590"/>
    <x v="561"/>
    <s v="Color"/>
    <x v="3"/>
    <x v="0"/>
    <x v="0"/>
    <x v="6"/>
    <s v="Tom Cruise"/>
    <s v="Cameron Crowe"/>
    <n v="10000"/>
    <n v="12182"/>
    <n v="488"/>
    <n v="0"/>
    <x v="17"/>
    <n v="109"/>
    <n v="139"/>
    <x v="571"/>
    <x v="124"/>
  </r>
  <r>
    <x v="591"/>
    <x v="562"/>
    <s v="Color"/>
    <x v="3"/>
    <x v="0"/>
    <x v="0"/>
    <x v="5"/>
    <s v="Jim Belushi"/>
    <s v="Brian Levant"/>
    <n v="854"/>
    <n v="4530"/>
    <n v="32"/>
    <n v="0"/>
    <x v="39"/>
    <n v="81"/>
    <n v="94"/>
    <x v="572"/>
    <x v="121"/>
  </r>
  <r>
    <x v="592"/>
    <x v="563"/>
    <s v="Color"/>
    <x v="0"/>
    <x v="0"/>
    <x v="0"/>
    <x v="6"/>
    <s v="Indira Varma"/>
    <s v="Mira Nair"/>
    <n v="729"/>
    <n v="1292"/>
    <n v="300"/>
    <n v="0"/>
    <x v="44"/>
    <n v="33"/>
    <n v="109"/>
    <x v="573"/>
    <x v="20"/>
  </r>
  <r>
    <x v="593"/>
    <x v="564"/>
    <s v="Color"/>
    <x v="0"/>
    <x v="0"/>
    <x v="5"/>
    <x v="6"/>
    <s v="Steve Buscemi"/>
    <s v="Robert Altman"/>
    <n v="12000"/>
    <n v="14579"/>
    <n v="500"/>
    <n v="228"/>
    <x v="2"/>
    <n v="31"/>
    <n v="116"/>
    <x v="574"/>
    <x v="93"/>
  </r>
  <r>
    <x v="594"/>
    <x v="565"/>
    <s v="Color"/>
    <x v="3"/>
    <x v="0"/>
    <x v="0"/>
    <x v="7"/>
    <s v="Bill Murray"/>
    <s v="Bobby Farrelly"/>
    <n v="13000"/>
    <n v="16937"/>
    <n v="101"/>
    <n v="3000"/>
    <x v="9"/>
    <n v="62"/>
    <n v="117"/>
    <x v="575"/>
    <x v="72"/>
  </r>
  <r>
    <x v="595"/>
    <x v="566"/>
    <s v="Color"/>
    <x v="1"/>
    <x v="0"/>
    <x v="0"/>
    <x v="6"/>
    <s v="Matthew McConaughey"/>
    <s v="John Sayles"/>
    <n v="11000"/>
    <n v="11400"/>
    <n v="407"/>
    <n v="0"/>
    <x v="16"/>
    <n v="68"/>
    <n v="135"/>
    <x v="576"/>
    <x v="18"/>
  </r>
  <r>
    <x v="596"/>
    <x v="567"/>
    <s v="Color"/>
    <x v="3"/>
    <x v="0"/>
    <x v="8"/>
    <x v="6"/>
    <s v="Radha Mitchell"/>
    <s v="Emma-Kate Croghan"/>
    <n v="991"/>
    <n v="1661"/>
    <n v="0"/>
    <n v="46"/>
    <x v="34"/>
    <n v="21"/>
    <n v="76"/>
    <x v="577"/>
    <x v="156"/>
  </r>
  <r>
    <x v="597"/>
    <x v="555"/>
    <s v="Color"/>
    <x v="7"/>
    <x v="0"/>
    <x v="0"/>
    <x v="7"/>
    <s v="Natalie Portman"/>
    <s v="Tim Burton"/>
    <n v="20000"/>
    <n v="22590"/>
    <n v="13000"/>
    <n v="0"/>
    <x v="2"/>
    <n v="132"/>
    <n v="106"/>
    <x v="578"/>
    <x v="123"/>
  </r>
  <r>
    <x v="598"/>
    <x v="568"/>
    <s v="Color"/>
    <x v="1"/>
    <x v="0"/>
    <x v="0"/>
    <x v="7"/>
    <s v="Leonardo DiCaprio"/>
    <s v="Jerry Zaks"/>
    <n v="29000"/>
    <n v="63194"/>
    <n v="4"/>
    <n v="1000"/>
    <x v="12"/>
    <n v="45"/>
    <n v="98"/>
    <x v="579"/>
    <x v="108"/>
  </r>
  <r>
    <x v="599"/>
    <x v="569"/>
    <s v="Color"/>
    <x v="1"/>
    <x v="0"/>
    <x v="0"/>
    <x v="6"/>
    <s v="Julia Roberts"/>
    <s v="Stephen Frears"/>
    <n v="8000"/>
    <n v="8349"/>
    <n v="350"/>
    <n v="616"/>
    <x v="42"/>
    <n v="46"/>
    <n v="108"/>
    <x v="580"/>
    <x v="164"/>
  </r>
  <r>
    <x v="600"/>
    <x v="570"/>
    <s v="Color"/>
    <x v="7"/>
    <x v="0"/>
    <x v="0"/>
    <x v="6"/>
    <s v="Natasha Henstridge"/>
    <s v="Ringo Lam"/>
    <n v="900"/>
    <n v="1634"/>
    <n v="17"/>
    <n v="503"/>
    <x v="39"/>
    <n v="50"/>
    <n v="101"/>
    <x v="581"/>
    <x v="43"/>
  </r>
  <r>
    <x v="601"/>
    <x v="571"/>
    <s v="Black and White"/>
    <x v="6"/>
    <x v="0"/>
    <x v="3"/>
    <x v="6"/>
    <s v="Alan Rickman"/>
    <s v="Neil Jordan"/>
    <n v="25000"/>
    <n v="48482"/>
    <n v="277"/>
    <n v="0"/>
    <x v="10"/>
    <n v="44"/>
    <n v="133"/>
    <x v="582"/>
    <x v="74"/>
  </r>
  <r>
    <x v="602"/>
    <x v="572"/>
    <s v="Color"/>
    <x v="7"/>
    <x v="0"/>
    <x v="0"/>
    <x v="7"/>
    <s v="Tom Cruise"/>
    <s v="Brian De Palma"/>
    <n v="10000"/>
    <n v="12760"/>
    <n v="0"/>
    <n v="0"/>
    <x v="10"/>
    <n v="154"/>
    <n v="110"/>
    <x v="583"/>
    <x v="133"/>
  </r>
  <r>
    <x v="603"/>
    <x v="573"/>
    <s v="Color"/>
    <x v="3"/>
    <x v="0"/>
    <x v="0"/>
    <x v="7"/>
    <s v="Brendan Fraser"/>
    <s v="Richard Benjamin"/>
    <n v="3000"/>
    <n v="5023"/>
    <n v="121"/>
    <n v="491"/>
    <x v="24"/>
    <n v="20"/>
    <n v="105"/>
    <x v="584"/>
    <x v="43"/>
  </r>
  <r>
    <x v="604"/>
    <x v="574"/>
    <s v="Color"/>
    <x v="3"/>
    <x v="0"/>
    <x v="0"/>
    <x v="7"/>
    <s v="John de Lancie"/>
    <s v="Harold Ramis"/>
    <n v="905"/>
    <n v="2348"/>
    <n v="11000"/>
    <n v="0"/>
    <x v="44"/>
    <n v="43"/>
    <n v="117"/>
    <x v="585"/>
    <x v="136"/>
  </r>
  <r>
    <x v="605"/>
    <x v="575"/>
    <s v="Color"/>
    <x v="5"/>
    <x v="0"/>
    <x v="0"/>
    <x v="7"/>
    <s v="Wilford Brimley"/>
    <s v="Peter Segal"/>
    <n v="957"/>
    <n v="4629"/>
    <n v="88"/>
    <n v="758"/>
    <x v="31"/>
    <n v="27"/>
    <n v="101"/>
    <x v="586"/>
    <x v="165"/>
  </r>
  <r>
    <x v="606"/>
    <x v="576"/>
    <s v="Color"/>
    <x v="1"/>
    <x v="0"/>
    <x v="0"/>
    <x v="5"/>
    <s v="Robert Duvall"/>
    <s v="Jon Turteltaub"/>
    <n v="3000"/>
    <n v="5975"/>
    <n v="226"/>
    <n v="0"/>
    <x v="34"/>
    <n v="53"/>
    <n v="123"/>
    <x v="587"/>
    <x v="114"/>
  </r>
  <r>
    <x v="607"/>
    <x v="577"/>
    <s v="Color"/>
    <x v="0"/>
    <x v="0"/>
    <x v="0"/>
    <x v="6"/>
    <s v="Lili Taylor"/>
    <s v="Ron Howard"/>
    <n v="960"/>
    <n v="3667"/>
    <n v="2000"/>
    <n v="1000"/>
    <x v="21"/>
    <n v="79"/>
    <n v="139"/>
    <x v="588"/>
    <x v="133"/>
  </r>
  <r>
    <x v="608"/>
    <x v="578"/>
    <s v="Color"/>
    <x v="1"/>
    <x v="0"/>
    <x v="0"/>
    <x v="7"/>
    <s v="Leonardo DiCaprio"/>
    <s v="Baz Luhrmann"/>
    <n v="29000"/>
    <n v="33791"/>
    <n v="1000"/>
    <n v="10000"/>
    <x v="13"/>
    <n v="106"/>
    <n v="120"/>
    <x v="589"/>
    <x v="166"/>
  </r>
  <r>
    <x v="609"/>
    <x v="579"/>
    <s v="Color"/>
    <x v="8"/>
    <x v="0"/>
    <x v="0"/>
    <x v="6"/>
    <s v="David Arquette"/>
    <s v="Wes Craven"/>
    <n v="611"/>
    <n v="1212"/>
    <n v="0"/>
    <n v="11000"/>
    <x v="23"/>
    <n v="242"/>
    <n v="103"/>
    <x v="590"/>
    <x v="24"/>
  </r>
  <r>
    <x v="610"/>
    <x v="580"/>
    <s v="Color"/>
    <x v="7"/>
    <x v="0"/>
    <x v="0"/>
    <x v="6"/>
    <s v="Vivica A. Fox"/>
    <s v="F. Gary Gray"/>
    <n v="890"/>
    <n v="3661"/>
    <n v="473"/>
    <n v="0"/>
    <x v="13"/>
    <n v="29"/>
    <n v="123"/>
    <x v="591"/>
    <x v="35"/>
  </r>
  <r>
    <x v="611"/>
    <x v="581"/>
    <s v="Color"/>
    <x v="3"/>
    <x v="0"/>
    <x v="0"/>
    <x v="5"/>
    <s v="Austin Pendleton"/>
    <s v="Jonathan Lynn"/>
    <n v="592"/>
    <n v="2176"/>
    <n v="36"/>
    <n v="478"/>
    <x v="32"/>
    <n v="23"/>
    <n v="93"/>
    <x v="140"/>
    <x v="85"/>
  </r>
  <r>
    <x v="612"/>
    <x v="582"/>
    <s v="Color"/>
    <x v="3"/>
    <x v="0"/>
    <x v="0"/>
    <x v="6"/>
    <s v="John Mahoney"/>
    <s v="Edward Burns"/>
    <n v="385"/>
    <n v="995"/>
    <n v="0"/>
    <n v="453"/>
    <x v="26"/>
    <n v="43"/>
    <n v="96"/>
    <x v="592"/>
    <x v="66"/>
  </r>
  <r>
    <x v="613"/>
    <x v="583"/>
    <s v="Color"/>
    <x v="6"/>
    <x v="0"/>
    <x v="8"/>
    <x v="7"/>
    <s v="Noah Taylor"/>
    <s v="Scott Hicks"/>
    <n v="509"/>
    <n v="888"/>
    <n v="96"/>
    <n v="0"/>
    <x v="3"/>
    <n v="71"/>
    <n v="105"/>
    <x v="593"/>
    <x v="50"/>
  </r>
  <r>
    <x v="614"/>
    <x v="573"/>
    <s v="Black and White"/>
    <x v="0"/>
    <x v="0"/>
    <x v="0"/>
    <x v="6"/>
    <s v="Robert De Niro"/>
    <s v="Barry Levinson"/>
    <n v="22000"/>
    <n v="37076"/>
    <n v="272"/>
    <n v="0"/>
    <x v="8"/>
    <n v="73"/>
    <n v="147"/>
    <x v="594"/>
    <x v="68"/>
  </r>
  <r>
    <x v="615"/>
    <x v="584"/>
    <s v="Color"/>
    <x v="1"/>
    <x v="0"/>
    <x v="0"/>
    <x v="6"/>
    <s v="Robert Duvall"/>
    <s v="Billy Bob Thornton"/>
    <n v="3000"/>
    <n v="3967"/>
    <n v="0"/>
    <n v="0"/>
    <x v="19"/>
    <n v="104"/>
    <n v="148"/>
    <x v="595"/>
    <x v="167"/>
  </r>
  <r>
    <x v="616"/>
    <x v="583"/>
    <s v="Color"/>
    <x v="5"/>
    <x v="0"/>
    <x v="0"/>
    <x v="5"/>
    <s v="Bill Murray"/>
    <s v="Joe Pytka"/>
    <n v="13000"/>
    <n v="15001"/>
    <n v="30"/>
    <n v="0"/>
    <x v="2"/>
    <n v="46"/>
    <n v="88"/>
    <x v="596"/>
    <x v="133"/>
  </r>
  <r>
    <x v="617"/>
    <x v="585"/>
    <s v="Color"/>
    <x v="7"/>
    <x v="0"/>
    <x v="0"/>
    <x v="7"/>
    <s v="Hulk Hogan"/>
    <s v="Rick Friedberg"/>
    <n v="844"/>
    <n v="2653"/>
    <n v="8"/>
    <n v="588"/>
    <x v="46"/>
    <n v="27"/>
    <n v="81"/>
    <x v="597"/>
    <x v="69"/>
  </r>
  <r>
    <x v="618"/>
    <x v="586"/>
    <s v="Color"/>
    <x v="7"/>
    <x v="0"/>
    <x v="0"/>
    <x v="7"/>
    <s v="LeVar Burton"/>
    <s v="Jonathan Frakes"/>
    <n v="1000"/>
    <n v="6315"/>
    <n v="906"/>
    <n v="3000"/>
    <x v="16"/>
    <n v="143"/>
    <n v="111"/>
    <x v="598"/>
    <x v="136"/>
  </r>
  <r>
    <x v="619"/>
    <x v="587"/>
    <s v="Color"/>
    <x v="3"/>
    <x v="0"/>
    <x v="0"/>
    <x v="6"/>
    <s v="Demi Moore"/>
    <s v="Andrew Bergman"/>
    <n v="2000"/>
    <n v="3016"/>
    <n v="31"/>
    <n v="877"/>
    <x v="54"/>
    <n v="51"/>
    <n v="117"/>
    <x v="599"/>
    <x v="87"/>
  </r>
  <r>
    <x v="620"/>
    <x v="588"/>
    <s v="Color"/>
    <x v="3"/>
    <x v="0"/>
    <x v="0"/>
    <x v="6"/>
    <s v="Jon Favreau"/>
    <s v="Doug Liman"/>
    <n v="4000"/>
    <n v="4230"/>
    <n v="218"/>
    <n v="0"/>
    <x v="28"/>
    <n v="77"/>
    <n v="96"/>
    <x v="600"/>
    <x v="27"/>
  </r>
  <r>
    <x v="621"/>
    <x v="585"/>
    <s v="Color"/>
    <x v="3"/>
    <x v="0"/>
    <x v="0"/>
    <x v="5"/>
    <s v="Tom Hanks"/>
    <s v="Tom Hanks"/>
    <n v="15000"/>
    <n v="28713"/>
    <n v="15000"/>
    <n v="0"/>
    <x v="9"/>
    <n v="75"/>
    <n v="149"/>
    <x v="601"/>
    <x v="56"/>
  </r>
  <r>
    <x v="622"/>
    <x v="549"/>
    <s v="Color"/>
    <x v="5"/>
    <x v="3"/>
    <x v="3"/>
    <x v="4"/>
    <s v="Martin Landau"/>
    <s v="Steve Barron"/>
    <n v="940"/>
    <n v="2465"/>
    <n v="48"/>
    <n v="246"/>
    <x v="46"/>
    <n v="19"/>
    <n v="90"/>
    <x v="602"/>
    <x v="43"/>
  </r>
  <r>
    <x v="623"/>
    <x v="589"/>
    <s v="Color"/>
    <x v="3"/>
    <x v="0"/>
    <x v="0"/>
    <x v="7"/>
    <s v="Matthew Broderick"/>
    <s v="Ben Stiller"/>
    <n v="2000"/>
    <n v="3718"/>
    <n v="0"/>
    <n v="0"/>
    <x v="44"/>
    <n v="72"/>
    <n v="96"/>
    <x v="603"/>
    <x v="164"/>
  </r>
  <r>
    <x v="624"/>
    <x v="590"/>
    <s v="Color"/>
    <x v="1"/>
    <x v="0"/>
    <x v="0"/>
    <x v="6"/>
    <s v="Christine Taylor"/>
    <s v="Andrew Fleming"/>
    <n v="838"/>
    <n v="1812"/>
    <n v="26"/>
    <n v="6000"/>
    <x v="24"/>
    <n v="93"/>
    <n v="101"/>
    <x v="604"/>
    <x v="24"/>
  </r>
  <r>
    <x v="625"/>
    <x v="586"/>
    <s v="Color"/>
    <x v="1"/>
    <x v="0"/>
    <x v="0"/>
    <x v="6"/>
    <s v="Colin Firth"/>
    <s v="Anthony Minghella"/>
    <n v="14000"/>
    <n v="15912"/>
    <n v="333"/>
    <n v="0"/>
    <x v="28"/>
    <n v="116"/>
    <n v="162"/>
    <x v="605"/>
    <x v="72"/>
  </r>
  <r>
    <x v="626"/>
    <x v="591"/>
    <s v="Color"/>
    <x v="7"/>
    <x v="0"/>
    <x v="0"/>
    <x v="6"/>
    <s v="Robert De Niro"/>
    <s v="Tony Scott"/>
    <n v="22000"/>
    <n v="24618"/>
    <n v="12000"/>
    <n v="0"/>
    <x v="42"/>
    <n v="50"/>
    <n v="116"/>
    <x v="606"/>
    <x v="60"/>
  </r>
  <r>
    <x v="627"/>
    <x v="592"/>
    <s v="Color"/>
    <x v="3"/>
    <x v="0"/>
    <x v="0"/>
    <x v="5"/>
    <s v="Stockard Channing"/>
    <s v="Hugh Wilson"/>
    <n v="944"/>
    <n v="3143"/>
    <n v="37"/>
    <n v="0"/>
    <x v="24"/>
    <n v="50"/>
    <n v="103"/>
    <x v="607"/>
    <x v="56"/>
  </r>
  <r>
    <x v="628"/>
    <x v="593"/>
    <s v="Color"/>
    <x v="0"/>
    <x v="0"/>
    <x v="0"/>
    <x v="6"/>
    <s v="Isabella Rossellini"/>
    <s v="Abel Ferrara"/>
    <n v="812"/>
    <n v="3337"/>
    <n v="220"/>
    <n v="344"/>
    <x v="21"/>
    <n v="48"/>
    <n v="99"/>
    <x v="608"/>
    <x v="115"/>
  </r>
  <r>
    <x v="629"/>
    <x v="594"/>
    <s v="Color"/>
    <x v="5"/>
    <x v="0"/>
    <x v="0"/>
    <x v="6"/>
    <s v="Tom Wilkinson"/>
    <s v="Stephen Hopkins"/>
    <n v="1000"/>
    <n v="1752"/>
    <n v="81"/>
    <n v="0"/>
    <x v="13"/>
    <n v="62"/>
    <n v="110"/>
    <x v="609"/>
    <x v="60"/>
  </r>
  <r>
    <x v="630"/>
    <x v="595"/>
    <s v="Color"/>
    <x v="7"/>
    <x v="0"/>
    <x v="0"/>
    <x v="6"/>
    <s v="Alexa PenaVega"/>
    <s v="John Gray"/>
    <n v="2000"/>
    <n v="3855"/>
    <n v="29"/>
    <n v="451"/>
    <x v="46"/>
    <n v="39"/>
    <n v="91"/>
    <x v="610"/>
    <x v="136"/>
  </r>
  <r>
    <x v="631"/>
    <x v="538"/>
    <s v="Color"/>
    <x v="4"/>
    <x v="0"/>
    <x v="0"/>
    <x v="4"/>
    <s v="Demi Moore"/>
    <s v="Gary Trousdale"/>
    <n v="2000"/>
    <n v="4842"/>
    <n v="21"/>
    <n v="0"/>
    <x v="9"/>
    <n v="80"/>
    <n v="91"/>
    <x v="611"/>
    <x v="122"/>
  </r>
  <r>
    <x v="632"/>
    <x v="575"/>
    <s v="Color"/>
    <x v="8"/>
    <x v="0"/>
    <x v="0"/>
    <x v="7"/>
    <s v="Marlon Brando"/>
    <s v="John Frankenheimer"/>
    <n v="10000"/>
    <n v="10469"/>
    <n v="287"/>
    <n v="0"/>
    <x v="57"/>
    <n v="70"/>
    <n v="99"/>
    <x v="612"/>
    <x v="87"/>
  </r>
  <r>
    <x v="633"/>
    <x v="589"/>
    <s v="Color"/>
    <x v="1"/>
    <x v="0"/>
    <x v="0"/>
    <x v="6"/>
    <s v="Joseph Gordon-Levitt"/>
    <s v="Brian Gibson"/>
    <n v="23000"/>
    <n v="26907"/>
    <n v="13"/>
    <n v="353"/>
    <x v="49"/>
    <n v="28"/>
    <n v="118"/>
    <x v="613"/>
    <x v="68"/>
  </r>
  <r>
    <x v="634"/>
    <x v="596"/>
    <s v="Color"/>
    <x v="7"/>
    <x v="0"/>
    <x v="0"/>
    <x v="6"/>
    <s v="Melina Kanakaredes"/>
    <s v="Renny Harlin"/>
    <n v="394"/>
    <n v="1531"/>
    <n v="212"/>
    <n v="4000"/>
    <x v="12"/>
    <n v="94"/>
    <n v="121"/>
    <x v="614"/>
    <x v="127"/>
  </r>
  <r>
    <x v="635"/>
    <x v="597"/>
    <s v="Color"/>
    <x v="3"/>
    <x v="0"/>
    <x v="0"/>
    <x v="7"/>
    <s v="Jeff Bridges"/>
    <s v="Barbra Streisand"/>
    <n v="12000"/>
    <n v="13716"/>
    <n v="0"/>
    <n v="0"/>
    <x v="31"/>
    <n v="27"/>
    <n v="122"/>
    <x v="615"/>
    <x v="142"/>
  </r>
  <r>
    <x v="636"/>
    <x v="598"/>
    <s v="Color"/>
    <x v="3"/>
    <x v="0"/>
    <x v="0"/>
    <x v="7"/>
    <s v="Jada Pinkett Smith"/>
    <s v="Tom Shadyac"/>
    <n v="851"/>
    <n v="3155"/>
    <n v="293"/>
    <n v="960"/>
    <x v="49"/>
    <n v="57"/>
    <n v="95"/>
    <x v="616"/>
    <x v="71"/>
  </r>
  <r>
    <x v="637"/>
    <x v="599"/>
    <s v="Color"/>
    <x v="7"/>
    <x v="0"/>
    <x v="8"/>
    <x v="5"/>
    <s v="Cary-Hiroyuki Tagawa"/>
    <s v="Simon Wincer"/>
    <n v="1000"/>
    <n v="3855"/>
    <n v="23"/>
    <n v="0"/>
    <x v="43"/>
    <n v="60"/>
    <n v="100"/>
    <x v="617"/>
    <x v="136"/>
  </r>
  <r>
    <x v="638"/>
    <x v="600"/>
    <s v="Color"/>
    <x v="7"/>
    <x v="0"/>
    <x v="0"/>
    <x v="6"/>
    <s v="Nicolas Cage"/>
    <s v="Michael Bay"/>
    <n v="12000"/>
    <n v="15999"/>
    <n v="0"/>
    <n v="51000"/>
    <x v="28"/>
    <n v="122"/>
    <n v="136"/>
    <x v="618"/>
    <x v="163"/>
  </r>
  <r>
    <x v="639"/>
    <x v="601"/>
    <s v="Color"/>
    <x v="12"/>
    <x v="0"/>
    <x v="0"/>
    <x v="6"/>
    <s v="Joe Mantegna"/>
    <s v="Tom Holland"/>
    <n v="1000"/>
    <n v="2777"/>
    <n v="85"/>
    <n v="0"/>
    <x v="32"/>
    <n v="73"/>
    <n v="93"/>
    <x v="619"/>
    <x v="65"/>
  </r>
  <r>
    <x v="640"/>
    <x v="602"/>
    <s v="Color"/>
    <x v="3"/>
    <x v="0"/>
    <x v="0"/>
    <x v="6"/>
    <s v="Don Johnson"/>
    <s v="Ron Shelton"/>
    <n v="982"/>
    <n v="3648"/>
    <n v="41"/>
    <n v="1000"/>
    <x v="2"/>
    <n v="48"/>
    <n v="135"/>
    <x v="620"/>
    <x v="136"/>
  </r>
  <r>
    <x v="641"/>
    <x v="545"/>
    <s v="Color"/>
    <x v="1"/>
    <x v="0"/>
    <x v="3"/>
    <x v="6"/>
    <s v="Kelly Macdonald"/>
    <s v="Danny Boyle"/>
    <n v="2000"/>
    <n v="3559"/>
    <n v="0"/>
    <n v="21000"/>
    <x v="6"/>
    <n v="134"/>
    <n v="94"/>
    <x v="621"/>
    <x v="66"/>
  </r>
  <r>
    <x v="642"/>
    <x v="542"/>
    <s v="Color"/>
    <x v="3"/>
    <x v="0"/>
    <x v="0"/>
    <x v="6"/>
    <s v="Steve Buscemi"/>
    <s v="Steve Buscemi"/>
    <n v="12000"/>
    <n v="14420"/>
    <n v="12000"/>
    <n v="872"/>
    <x v="23"/>
    <n v="43"/>
    <n v="95"/>
    <x v="622"/>
    <x v="109"/>
  </r>
  <r>
    <x v="643"/>
    <x v="603"/>
    <s v="Color"/>
    <x v="7"/>
    <x v="0"/>
    <x v="0"/>
    <x v="7"/>
    <s v="Philip Seymour Hoffman"/>
    <s v="Jan de Bont"/>
    <n v="22000"/>
    <n v="26239"/>
    <n v="101"/>
    <n v="0"/>
    <x v="2"/>
    <n v="114"/>
    <n v="113"/>
    <x v="623"/>
    <x v="168"/>
  </r>
  <r>
    <x v="644"/>
    <x v="604"/>
    <s v="Color"/>
    <x v="1"/>
    <x v="0"/>
    <x v="0"/>
    <x v="7"/>
    <s v="Joe Mantegna"/>
    <s v="Jon Avnet"/>
    <n v="1000"/>
    <n v="3653"/>
    <n v="50"/>
    <n v="829"/>
    <x v="26"/>
    <n v="34"/>
    <n v="124"/>
    <x v="624"/>
    <x v="121"/>
  </r>
  <r>
    <x v="645"/>
    <x v="530"/>
    <s v="Color"/>
    <x v="3"/>
    <x v="0"/>
    <x v="0"/>
    <x v="6"/>
    <s v="Catherine O'Hara"/>
    <s v="Christopher Guest"/>
    <n v="925"/>
    <n v="3559"/>
    <n v="378"/>
    <n v="0"/>
    <x v="16"/>
    <n v="50"/>
    <n v="84"/>
    <x v="625"/>
    <x v="16"/>
  </r>
  <r>
    <x v="646"/>
    <x v="605"/>
    <s v="Color"/>
    <x v="3"/>
    <x v="0"/>
    <x v="3"/>
    <x v="6"/>
    <s v="Kevin Corrigan"/>
    <s v="Nicole Holofcener"/>
    <n v="778"/>
    <n v="2400"/>
    <n v="132"/>
    <n v="227"/>
    <x v="13"/>
    <n v="18"/>
    <n v="86"/>
    <x v="626"/>
    <x v="73"/>
  </r>
  <r>
    <x v="647"/>
    <x v="606"/>
    <s v="Color"/>
    <x v="3"/>
    <x v="4"/>
    <x v="5"/>
    <x v="6"/>
    <s v="Simon Abkarian"/>
    <s v="CÃ©dric Klapisch"/>
    <n v="75"/>
    <n v="102"/>
    <n v="82"/>
    <n v="166"/>
    <x v="9"/>
    <n v="29"/>
    <n v="91"/>
    <x v="627"/>
    <x v="59"/>
  </r>
  <r>
    <x v="648"/>
    <x v="607"/>
    <s v="Color"/>
    <x v="5"/>
    <x v="0"/>
    <x v="0"/>
    <x v="7"/>
    <s v="Jeff Bridges"/>
    <s v="Ridley Scott"/>
    <n v="12000"/>
    <n v="16237"/>
    <n v="0"/>
    <n v="911"/>
    <x v="21"/>
    <n v="37"/>
    <n v="129"/>
    <x v="628"/>
    <x v="132"/>
  </r>
  <r>
    <x v="649"/>
    <x v="608"/>
    <s v="Color"/>
    <x v="3"/>
    <x v="0"/>
    <x v="0"/>
    <x v="6"/>
    <s v="Kristy Swanson"/>
    <s v="Tom Schulman"/>
    <n v="578"/>
    <n v="1363"/>
    <n v="45"/>
    <n v="417"/>
    <x v="46"/>
    <n v="30"/>
    <n v="95"/>
    <x v="629"/>
    <x v="20"/>
  </r>
  <r>
    <x v="650"/>
    <x v="609"/>
    <s v="Color"/>
    <x v="3"/>
    <x v="0"/>
    <x v="0"/>
    <x v="5"/>
    <s v="Mara Wilson"/>
    <s v="Michael Ritchie"/>
    <n v="1000"/>
    <n v="5535"/>
    <n v="23"/>
    <n v="517"/>
    <x v="39"/>
    <n v="21"/>
    <n v="89"/>
    <x v="630"/>
    <x v="74"/>
  </r>
  <r>
    <x v="651"/>
    <x v="610"/>
    <s v="Color"/>
    <x v="7"/>
    <x v="0"/>
    <x v="0"/>
    <x v="6"/>
    <s v="Clint Eastwood"/>
    <s v="Clint Eastwood"/>
    <n v="16000"/>
    <n v="19139"/>
    <n v="16000"/>
    <n v="1000"/>
    <x v="12"/>
    <n v="76"/>
    <n v="121"/>
    <x v="631"/>
    <x v="124"/>
  </r>
  <r>
    <x v="652"/>
    <x v="611"/>
    <s v="Color"/>
    <x v="3"/>
    <x v="0"/>
    <x v="0"/>
    <x v="5"/>
    <s v="Kevin Zegers"/>
    <s v="Charles Martin Smith"/>
    <n v="2000"/>
    <n v="4277"/>
    <n v="188"/>
    <n v="902"/>
    <x v="52"/>
    <n v="35"/>
    <n v="98"/>
    <x v="632"/>
    <x v="20"/>
  </r>
  <r>
    <x v="653"/>
    <x v="612"/>
    <s v="Color"/>
    <x v="7"/>
    <x v="0"/>
    <x v="0"/>
    <x v="6"/>
    <s v="Harrison Ford"/>
    <s v="Wolfgang Petersen"/>
    <n v="11000"/>
    <n v="23603"/>
    <n v="249"/>
    <n v="0"/>
    <x v="34"/>
    <n v="142"/>
    <n v="124"/>
    <x v="633"/>
    <x v="169"/>
  </r>
  <r>
    <x v="654"/>
    <x v="613"/>
    <s v="Color"/>
    <x v="7"/>
    <x v="0"/>
    <x v="0"/>
    <x v="6"/>
    <s v="Gary Dourdan"/>
    <s v="Jean-Pierre Jeunet"/>
    <n v="1000"/>
    <n v="3090"/>
    <n v="0"/>
    <n v="0"/>
    <x v="2"/>
    <n v="223"/>
    <n v="116"/>
    <x v="634"/>
    <x v="163"/>
  </r>
  <r>
    <x v="655"/>
    <x v="614"/>
    <s v="Color"/>
    <x v="1"/>
    <x v="0"/>
    <x v="0"/>
    <x v="6"/>
    <s v="Anthony Hopkins"/>
    <s v="Steven Spielberg"/>
    <n v="12000"/>
    <n v="37570"/>
    <n v="14000"/>
    <n v="0"/>
    <x v="23"/>
    <n v="77"/>
    <n v="155"/>
    <x v="635"/>
    <x v="70"/>
  </r>
  <r>
    <x v="656"/>
    <x v="615"/>
    <s v="Color"/>
    <x v="3"/>
    <x v="0"/>
    <x v="0"/>
    <x v="6"/>
    <s v="Eric Idle"/>
    <s v="Arthur Hiller"/>
    <n v="795"/>
    <n v="2655"/>
    <n v="71"/>
    <n v="89"/>
    <x v="41"/>
    <n v="29"/>
    <n v="86"/>
    <x v="636"/>
    <x v="39"/>
  </r>
  <r>
    <x v="657"/>
    <x v="616"/>
    <s v="Color"/>
    <x v="7"/>
    <x v="0"/>
    <x v="0"/>
    <x v="7"/>
    <s v="Frank Welker"/>
    <s v="Luis Llosa"/>
    <n v="2000"/>
    <n v="3717"/>
    <n v="49"/>
    <n v="0"/>
    <x v="40"/>
    <n v="119"/>
    <n v="89"/>
    <x v="637"/>
    <x v="136"/>
  </r>
  <r>
    <x v="658"/>
    <x v="617"/>
    <s v="Color"/>
    <x v="5"/>
    <x v="0"/>
    <x v="0"/>
    <x v="4"/>
    <s v="Kirsten Dunst"/>
    <s v="Don Bluth"/>
    <n v="4000"/>
    <n v="6017"/>
    <n v="383"/>
    <n v="0"/>
    <x v="10"/>
    <n v="78"/>
    <n v="94"/>
    <x v="638"/>
    <x v="124"/>
  </r>
  <r>
    <x v="659"/>
    <x v="618"/>
    <s v="Color"/>
    <x v="3"/>
    <x v="0"/>
    <x v="0"/>
    <x v="7"/>
    <s v="Lupe Ontiveros"/>
    <s v="James L. Brooks"/>
    <n v="625"/>
    <n v="1474"/>
    <n v="274"/>
    <n v="11000"/>
    <x v="3"/>
    <n v="156"/>
    <n v="139"/>
    <x v="639"/>
    <x v="124"/>
  </r>
  <r>
    <x v="660"/>
    <x v="610"/>
    <s v="Color"/>
    <x v="3"/>
    <x v="0"/>
    <x v="0"/>
    <x v="7"/>
    <s v="Will Ferrell"/>
    <s v="Jay Roach"/>
    <n v="8000"/>
    <n v="10557"/>
    <n v="116"/>
    <n v="0"/>
    <x v="11"/>
    <n v="129"/>
    <n v="68"/>
    <x v="640"/>
    <x v="29"/>
  </r>
  <r>
    <x v="661"/>
    <x v="619"/>
    <s v="Color"/>
    <x v="7"/>
    <x v="0"/>
    <x v="0"/>
    <x v="7"/>
    <s v="Michael Gough"/>
    <s v="Joel Schumacher"/>
    <n v="920"/>
    <n v="2699"/>
    <n v="541"/>
    <n v="0"/>
    <x v="60"/>
    <n v="183"/>
    <n v="125"/>
    <x v="641"/>
    <x v="170"/>
  </r>
  <r>
    <x v="662"/>
    <x v="620"/>
    <s v="Color"/>
    <x v="1"/>
    <x v="0"/>
    <x v="0"/>
    <x v="6"/>
    <s v="Don Cheadle"/>
    <s v="Paul Thomas Anderson"/>
    <n v="3000"/>
    <n v="3677"/>
    <n v="0"/>
    <n v="0"/>
    <x v="20"/>
    <n v="153"/>
    <n v="155"/>
    <x v="642"/>
    <x v="24"/>
  </r>
  <r>
    <x v="663"/>
    <x v="621"/>
    <s v="Color"/>
    <x v="7"/>
    <x v="0"/>
    <x v="0"/>
    <x v="6"/>
    <s v="Kathleen Quinlan"/>
    <s v="Jonathan Mostow"/>
    <n v="551"/>
    <n v="1874"/>
    <n v="84"/>
    <n v="0"/>
    <x v="9"/>
    <n v="72"/>
    <n v="93"/>
    <x v="643"/>
    <x v="70"/>
  </r>
  <r>
    <x v="664"/>
    <x v="622"/>
    <s v="Color"/>
    <x v="4"/>
    <x v="0"/>
    <x v="0"/>
    <x v="4"/>
    <s v="George Kennedy"/>
    <s v="Mark Dindal"/>
    <n v="3000"/>
    <n v="7394"/>
    <n v="10"/>
    <n v="643"/>
    <x v="9"/>
    <n v="18"/>
    <n v="75"/>
    <x v="644"/>
    <x v="114"/>
  </r>
  <r>
    <x v="665"/>
    <x v="623"/>
    <s v="Color"/>
    <x v="0"/>
    <x v="7"/>
    <x v="14"/>
    <x v="6"/>
    <s v="Jan Decleir"/>
    <s v="Mike van Diem"/>
    <n v="25"/>
    <n v="48"/>
    <n v="4"/>
    <n v="689"/>
    <x v="4"/>
    <n v="54"/>
    <n v="122"/>
    <x v="645"/>
    <x v="89"/>
  </r>
  <r>
    <x v="666"/>
    <x v="624"/>
    <s v="Color"/>
    <x v="3"/>
    <x v="0"/>
    <x v="0"/>
    <x v="6"/>
    <s v="Matt Damon"/>
    <s v="Kevin Smith"/>
    <n v="13000"/>
    <n v="15765"/>
    <n v="0"/>
    <n v="0"/>
    <x v="17"/>
    <n v="147"/>
    <n v="113"/>
    <x v="646"/>
    <x v="156"/>
  </r>
  <r>
    <x v="667"/>
    <x v="625"/>
    <s v="Color"/>
    <x v="1"/>
    <x v="8"/>
    <x v="6"/>
    <x v="5"/>
    <s v="Bahare Seddiqi"/>
    <s v="Majid Majidi"/>
    <n v="36"/>
    <n v="100"/>
    <n v="373"/>
    <n v="0"/>
    <x v="15"/>
    <n v="46"/>
    <n v="89"/>
    <x v="647"/>
    <x v="171"/>
  </r>
  <r>
    <x v="668"/>
    <x v="626"/>
    <s v="Color"/>
    <x v="7"/>
    <x v="0"/>
    <x v="0"/>
    <x v="6"/>
    <s v="Steve Buscemi"/>
    <s v="Simon West"/>
    <n v="12000"/>
    <n v="15362"/>
    <n v="165"/>
    <n v="0"/>
    <x v="13"/>
    <n v="139"/>
    <n v="123"/>
    <x v="648"/>
    <x v="163"/>
  </r>
  <r>
    <x v="669"/>
    <x v="627"/>
    <s v="Color"/>
    <x v="7"/>
    <x v="0"/>
    <x v="0"/>
    <x v="6"/>
    <s v="Julia Roberts"/>
    <s v="Richard Donner"/>
    <n v="8000"/>
    <n v="8355"/>
    <n v="503"/>
    <n v="0"/>
    <x v="12"/>
    <n v="80"/>
    <n v="135"/>
    <x v="649"/>
    <x v="163"/>
  </r>
  <r>
    <x v="670"/>
    <x v="628"/>
    <s v="Color"/>
    <x v="1"/>
    <x v="0"/>
    <x v="0"/>
    <x v="5"/>
    <s v="Matthew McConaughey"/>
    <s v="Robert Zemeckis"/>
    <n v="11000"/>
    <n v="12289"/>
    <n v="0"/>
    <n v="15000"/>
    <x v="28"/>
    <n v="159"/>
    <n v="150"/>
    <x v="650"/>
    <x v="152"/>
  </r>
  <r>
    <x v="671"/>
    <x v="629"/>
    <s v="Color"/>
    <x v="0"/>
    <x v="0"/>
    <x v="0"/>
    <x v="6"/>
    <s v="Robert De Niro"/>
    <s v="James Mangold"/>
    <n v="22000"/>
    <n v="40117"/>
    <n v="446"/>
    <n v="2000"/>
    <x v="9"/>
    <n v="131"/>
    <n v="120"/>
    <x v="651"/>
    <x v="39"/>
  </r>
  <r>
    <x v="672"/>
    <x v="630"/>
    <s v="Color"/>
    <x v="3"/>
    <x v="0"/>
    <x v="8"/>
    <x v="6"/>
    <s v="Kyra Sedgwick"/>
    <s v="Sidney Lumet"/>
    <n v="941"/>
    <n v="3099"/>
    <n v="0"/>
    <n v="88"/>
    <x v="44"/>
    <n v="25"/>
    <n v="107"/>
    <x v="652"/>
    <x v="38"/>
  </r>
  <r>
    <x v="673"/>
    <x v="631"/>
    <s v="Color"/>
    <x v="11"/>
    <x v="0"/>
    <x v="9"/>
    <x v="6"/>
    <s v="David Hewlett"/>
    <s v="Vincenzo Natali"/>
    <n v="686"/>
    <n v="1743"/>
    <n v="165"/>
    <n v="11000"/>
    <x v="17"/>
    <n v="99"/>
    <n v="90"/>
    <x v="653"/>
    <x v="172"/>
  </r>
  <r>
    <x v="674"/>
    <x v="632"/>
    <s v="Color"/>
    <x v="7"/>
    <x v="0"/>
    <x v="0"/>
    <x v="7"/>
    <s v="Jamie RenÃ©e Smith"/>
    <s v="Roger Donaldson"/>
    <n v="650"/>
    <n v="1569"/>
    <n v="79"/>
    <n v="0"/>
    <x v="42"/>
    <n v="93"/>
    <n v="108"/>
    <x v="654"/>
    <x v="173"/>
  </r>
  <r>
    <x v="675"/>
    <x v="633"/>
    <s v="Color"/>
    <x v="3"/>
    <x v="0"/>
    <x v="0"/>
    <x v="6"/>
    <s v="Woody Allen"/>
    <s v="Woody Allen"/>
    <n v="11000"/>
    <n v="11867"/>
    <n v="11000"/>
    <n v="0"/>
    <x v="28"/>
    <n v="104"/>
    <n v="96"/>
    <x v="655"/>
    <x v="33"/>
  </r>
  <r>
    <x v="676"/>
    <x v="634"/>
    <s v="Color"/>
    <x v="6"/>
    <x v="0"/>
    <x v="0"/>
    <x v="6"/>
    <s v="Johnny Depp"/>
    <s v="Mike Newell"/>
    <n v="40000"/>
    <n v="56014"/>
    <n v="179"/>
    <n v="0"/>
    <x v="4"/>
    <n v="117"/>
    <n v="147"/>
    <x v="656"/>
    <x v="64"/>
  </r>
  <r>
    <x v="677"/>
    <x v="630"/>
    <s v="Color"/>
    <x v="3"/>
    <x v="0"/>
    <x v="0"/>
    <x v="6"/>
    <s v="David Arquette"/>
    <s v="Finn Taylor"/>
    <n v="611"/>
    <n v="1692"/>
    <n v="4"/>
    <n v="166"/>
    <x v="11"/>
    <n v="28"/>
    <n v="97"/>
    <x v="657"/>
    <x v="73"/>
  </r>
  <r>
    <x v="678"/>
    <x v="635"/>
    <s v="Color"/>
    <x v="8"/>
    <x v="0"/>
    <x v="3"/>
    <x v="6"/>
    <s v="Sean Pertwee"/>
    <s v="Paul W.S. Anderson"/>
    <n v="722"/>
    <n v="2525"/>
    <n v="545"/>
    <n v="10000"/>
    <x v="12"/>
    <n v="172"/>
    <n v="130"/>
    <x v="658"/>
    <x v="121"/>
  </r>
  <r>
    <x v="679"/>
    <x v="636"/>
    <s v="Color"/>
    <x v="1"/>
    <x v="0"/>
    <x v="0"/>
    <x v="6"/>
    <s v="Jurnee Smollett-Bell"/>
    <s v="Kasi Lemmons"/>
    <n v="2000"/>
    <n v="3843"/>
    <n v="148"/>
    <n v="599"/>
    <x v="17"/>
    <n v="31"/>
    <n v="109"/>
    <x v="659"/>
    <x v="1"/>
  </r>
  <r>
    <x v="680"/>
    <x v="637"/>
    <s v="Color"/>
    <x v="7"/>
    <x v="0"/>
    <x v="0"/>
    <x v="6"/>
    <s v="Nicolas Cage"/>
    <s v="John Woo"/>
    <n v="12000"/>
    <n v="17087"/>
    <n v="610"/>
    <n v="11000"/>
    <x v="17"/>
    <n v="155"/>
    <n v="138"/>
    <x v="660"/>
    <x v="133"/>
  </r>
  <r>
    <x v="681"/>
    <x v="638"/>
    <s v="Color"/>
    <x v="1"/>
    <x v="0"/>
    <x v="0"/>
    <x v="6"/>
    <s v="Robert John Burke"/>
    <s v="Jesse Peretz"/>
    <n v="318"/>
    <n v="751"/>
    <n v="37"/>
    <n v="26"/>
    <x v="25"/>
    <n v="16"/>
    <n v="94"/>
    <x v="661"/>
    <x v="59"/>
  </r>
  <r>
    <x v="682"/>
    <x v="639"/>
    <s v="Color"/>
    <x v="3"/>
    <x v="0"/>
    <x v="0"/>
    <x v="5"/>
    <s v="Robin Williams"/>
    <s v="Les Mayfield"/>
    <n v="49000"/>
    <n v="50005"/>
    <n v="10"/>
    <n v="0"/>
    <x v="33"/>
    <n v="53"/>
    <n v="90"/>
    <x v="662"/>
    <x v="133"/>
  </r>
  <r>
    <x v="683"/>
    <x v="640"/>
    <s v="Color"/>
    <x v="7"/>
    <x v="0"/>
    <x v="0"/>
    <x v="6"/>
    <s v="Viggo Mortensen"/>
    <s v="Ridley Scott"/>
    <n v="10000"/>
    <n v="15569"/>
    <n v="0"/>
    <n v="2000"/>
    <x v="42"/>
    <n v="97"/>
    <n v="125"/>
    <x v="663"/>
    <x v="124"/>
  </r>
  <r>
    <x v="684"/>
    <x v="641"/>
    <s v="Color"/>
    <x v="1"/>
    <x v="0"/>
    <x v="0"/>
    <x v="7"/>
    <s v="Blair Underwood"/>
    <s v="Andrew Niccol"/>
    <n v="685"/>
    <n v="1942"/>
    <n v="487"/>
    <n v="17000"/>
    <x v="4"/>
    <n v="175"/>
    <n v="106"/>
    <x v="664"/>
    <x v="70"/>
  </r>
  <r>
    <x v="685"/>
    <x v="642"/>
    <s v="Color"/>
    <x v="7"/>
    <x v="0"/>
    <x v="0"/>
    <x v="5"/>
    <s v="Brendan Fraser"/>
    <s v="Sam Weisman"/>
    <n v="3000"/>
    <n v="4518"/>
    <n v="39"/>
    <n v="5000"/>
    <x v="39"/>
    <n v="53"/>
    <n v="92"/>
    <x v="665"/>
    <x v="60"/>
  </r>
  <r>
    <x v="686"/>
    <x v="643"/>
    <s v="Color"/>
    <x v="1"/>
    <x v="0"/>
    <x v="0"/>
    <x v="6"/>
    <s v="Robin Williams"/>
    <s v="Gus Van Sant"/>
    <n v="49000"/>
    <n v="63710"/>
    <n v="835"/>
    <n v="31000"/>
    <x v="1"/>
    <n v="161"/>
    <n v="126"/>
    <x v="666"/>
    <x v="39"/>
  </r>
  <r>
    <x v="687"/>
    <x v="624"/>
    <s v="Color"/>
    <x v="7"/>
    <x v="0"/>
    <x v="0"/>
    <x v="6"/>
    <s v="Minnie Driver"/>
    <s v="George Armitage"/>
    <n v="893"/>
    <n v="2044"/>
    <n v="5"/>
    <n v="0"/>
    <x v="28"/>
    <n v="111"/>
    <n v="107"/>
    <x v="667"/>
    <x v="24"/>
  </r>
  <r>
    <x v="688"/>
    <x v="644"/>
    <s v="Color"/>
    <x v="3"/>
    <x v="0"/>
    <x v="0"/>
    <x v="6"/>
    <s v="Hill Harper"/>
    <s v="Christopher Scott Cherot"/>
    <n v="465"/>
    <n v="714"/>
    <n v="21"/>
    <n v="161"/>
    <x v="31"/>
    <n v="25"/>
    <n v="84"/>
    <x v="668"/>
    <x v="174"/>
  </r>
  <r>
    <x v="689"/>
    <x v="645"/>
    <s v="Black and White"/>
    <x v="0"/>
    <x v="0"/>
    <x v="0"/>
    <x v="6"/>
    <s v="Edie Falco"/>
    <s v="Morgan J. Freeman"/>
    <n v="659"/>
    <n v="2322"/>
    <n v="204"/>
    <n v="51"/>
    <x v="31"/>
    <n v="17"/>
    <n v="86"/>
    <x v="669"/>
    <x v="47"/>
  </r>
  <r>
    <x v="690"/>
    <x v="646"/>
    <s v="Color"/>
    <x v="8"/>
    <x v="0"/>
    <x v="0"/>
    <x v="6"/>
    <s v="Muse Watson"/>
    <s v="Jim Gillespie"/>
    <n v="45000"/>
    <n v="50284"/>
    <n v="13"/>
    <n v="0"/>
    <x v="49"/>
    <n v="140"/>
    <n v="99"/>
    <x v="670"/>
    <x v="29"/>
  </r>
  <r>
    <x v="691"/>
    <x v="647"/>
    <s v="Color"/>
    <x v="4"/>
    <x v="0"/>
    <x v="0"/>
    <x v="6"/>
    <s v="Charis Michelsen"/>
    <s v="Bill Plympton"/>
    <n v="5"/>
    <n v="7"/>
    <n v="45"/>
    <n v="178"/>
    <x v="11"/>
    <n v="19"/>
    <n v="75"/>
    <x v="671"/>
    <x v="156"/>
  </r>
  <r>
    <x v="692"/>
    <x v="648"/>
    <s v="Color"/>
    <x v="3"/>
    <x v="0"/>
    <x v="0"/>
    <x v="7"/>
    <s v="Tom Selleck"/>
    <s v="Frank Oz"/>
    <n v="19000"/>
    <n v="23504"/>
    <n v="0"/>
    <n v="0"/>
    <x v="2"/>
    <n v="83"/>
    <n v="90"/>
    <x v="672"/>
    <x v="64"/>
  </r>
  <r>
    <x v="693"/>
    <x v="649"/>
    <s v="Color"/>
    <x v="3"/>
    <x v="0"/>
    <x v="9"/>
    <x v="6"/>
    <s v="Stacy Edwards"/>
    <s v="Neil LaBute"/>
    <n v="136"/>
    <n v="254"/>
    <n v="119"/>
    <n v="489"/>
    <x v="17"/>
    <n v="80"/>
    <n v="97"/>
    <x v="673"/>
    <x v="155"/>
  </r>
  <r>
    <x v="694"/>
    <x v="650"/>
    <s v="Color"/>
    <x v="0"/>
    <x v="0"/>
    <x v="0"/>
    <x v="6"/>
    <s v="Robert De Niro"/>
    <s v="Quentin Tarantino"/>
    <n v="22000"/>
    <n v="25522"/>
    <n v="16000"/>
    <n v="0"/>
    <x v="8"/>
    <n v="140"/>
    <n v="154"/>
    <x v="674"/>
    <x v="38"/>
  </r>
  <r>
    <x v="695"/>
    <x v="636"/>
    <s v="Color"/>
    <x v="0"/>
    <x v="0"/>
    <x v="0"/>
    <x v="6"/>
    <s v="Morgan Freeman"/>
    <s v="Gary Fleder"/>
    <n v="11000"/>
    <n v="14322"/>
    <n v="39"/>
    <n v="0"/>
    <x v="21"/>
    <n v="83"/>
    <n v="115"/>
    <x v="675"/>
    <x v="72"/>
  </r>
  <r>
    <x v="696"/>
    <x v="651"/>
    <s v="Color"/>
    <x v="6"/>
    <x v="0"/>
    <x v="0"/>
    <x v="7"/>
    <s v="Tenzin Thuthob Tsarong"/>
    <s v="Martin Scorsese"/>
    <n v="2"/>
    <n v="4"/>
    <n v="17000"/>
    <n v="0"/>
    <x v="11"/>
    <n v="85"/>
    <n v="134"/>
    <x v="676"/>
    <x v="74"/>
  </r>
  <r>
    <x v="697"/>
    <x v="652"/>
    <s v="Color"/>
    <x v="0"/>
    <x v="0"/>
    <x v="0"/>
    <x v="6"/>
    <s v="Kevin Spacey"/>
    <s v="Curtis Hanson"/>
    <n v="18000"/>
    <n v="19129"/>
    <n v="161"/>
    <n v="11000"/>
    <x v="1"/>
    <n v="177"/>
    <n v="138"/>
    <x v="677"/>
    <x v="64"/>
  </r>
  <r>
    <x v="698"/>
    <x v="653"/>
    <s v="Color"/>
    <x v="3"/>
    <x v="0"/>
    <x v="0"/>
    <x v="7"/>
    <s v="Maura Tierney"/>
    <s v="Tom Shadyac"/>
    <n v="509"/>
    <n v="2070"/>
    <n v="293"/>
    <n v="0"/>
    <x v="13"/>
    <n v="73"/>
    <n v="86"/>
    <x v="678"/>
    <x v="136"/>
  </r>
  <r>
    <x v="699"/>
    <x v="652"/>
    <s v="Color"/>
    <x v="1"/>
    <x v="0"/>
    <x v="0"/>
    <x v="6"/>
    <s v="Leonard Roberts"/>
    <s v="Theodore Witcher"/>
    <n v="962"/>
    <n v="3871"/>
    <n v="28"/>
    <n v="1000"/>
    <x v="28"/>
    <n v="16"/>
    <n v="104"/>
    <x v="679"/>
    <x v="39"/>
  </r>
  <r>
    <x v="700"/>
    <x v="654"/>
    <s v="Color"/>
    <x v="0"/>
    <x v="0"/>
    <x v="0"/>
    <x v="7"/>
    <s v="Mia Kirshner"/>
    <s v="Costa-Gavras"/>
    <n v="972"/>
    <n v="2606"/>
    <n v="333"/>
    <n v="697"/>
    <x v="24"/>
    <n v="59"/>
    <n v="115"/>
    <x v="680"/>
    <x v="124"/>
  </r>
  <r>
    <x v="701"/>
    <x v="655"/>
    <s v="Color"/>
    <x v="5"/>
    <x v="0"/>
    <x v="0"/>
    <x v="7"/>
    <s v="Will Smith"/>
    <s v="Barry Sonnenfeld"/>
    <n v="10000"/>
    <n v="12998"/>
    <n v="188"/>
    <n v="0"/>
    <x v="17"/>
    <n v="175"/>
    <n v="98"/>
    <x v="681"/>
    <x v="152"/>
  </r>
  <r>
    <x v="702"/>
    <x v="656"/>
    <s v="Color"/>
    <x v="0"/>
    <x v="0"/>
    <x v="0"/>
    <x v="6"/>
    <s v="Kevin Spacey"/>
    <s v="Clint Eastwood"/>
    <n v="18000"/>
    <n v="19689"/>
    <n v="16000"/>
    <n v="0"/>
    <x v="21"/>
    <n v="91"/>
    <n v="155"/>
    <x v="682"/>
    <x v="88"/>
  </r>
  <r>
    <x v="703"/>
    <x v="657"/>
    <s v="Color"/>
    <x v="7"/>
    <x v="0"/>
    <x v="0"/>
    <x v="6"/>
    <s v="Heather Locklear"/>
    <s v="Brett Ratner"/>
    <n v="695"/>
    <n v="2530"/>
    <n v="420"/>
    <n v="666"/>
    <x v="26"/>
    <n v="29"/>
    <n v="97"/>
    <x v="683"/>
    <x v="43"/>
  </r>
  <r>
    <x v="704"/>
    <x v="658"/>
    <s v="Color"/>
    <x v="7"/>
    <x v="0"/>
    <x v="0"/>
    <x v="7"/>
    <s v="Brian Thompson"/>
    <s v="John R. Leonetti"/>
    <n v="663"/>
    <n v="2266"/>
    <n v="40"/>
    <n v="1000"/>
    <x v="60"/>
    <n v="59"/>
    <n v="95"/>
    <x v="684"/>
    <x v="88"/>
  </r>
  <r>
    <x v="705"/>
    <x v="623"/>
    <s v="Color"/>
    <x v="3"/>
    <x v="0"/>
    <x v="0"/>
    <x v="7"/>
    <s v="Julia Roberts"/>
    <s v="P.J. Hogan"/>
    <n v="8000"/>
    <n v="12344"/>
    <n v="29"/>
    <n v="0"/>
    <x v="2"/>
    <n v="84"/>
    <n v="105"/>
    <x v="685"/>
    <x v="159"/>
  </r>
  <r>
    <x v="706"/>
    <x v="659"/>
    <s v="Color"/>
    <x v="7"/>
    <x v="0"/>
    <x v="0"/>
    <x v="6"/>
    <s v="Kelly Preston"/>
    <s v="Steve Oedekerk"/>
    <n v="742"/>
    <n v="2457"/>
    <n v="176"/>
    <n v="0"/>
    <x v="12"/>
    <n v="49"/>
    <n v="98"/>
    <x v="686"/>
    <x v="43"/>
  </r>
  <r>
    <x v="707"/>
    <x v="660"/>
    <s v="Color"/>
    <x v="3"/>
    <x v="0"/>
    <x v="0"/>
    <x v="11"/>
    <s v="Trey Parker"/>
    <s v="Trey Parker"/>
    <n v="406"/>
    <n v="904"/>
    <n v="406"/>
    <n v="0"/>
    <x v="24"/>
    <n v="59"/>
    <n v="92"/>
    <x v="687"/>
    <x v="73"/>
  </r>
  <r>
    <x v="708"/>
    <x v="661"/>
    <s v="Color"/>
    <x v="1"/>
    <x v="0"/>
    <x v="0"/>
    <x v="6"/>
    <s v="Tom Wilkinson"/>
    <s v="Gillian Armstrong"/>
    <n v="1000"/>
    <n v="2004"/>
    <n v="44"/>
    <n v="329"/>
    <x v="12"/>
    <n v="28"/>
    <n v="132"/>
    <x v="688"/>
    <x v="81"/>
  </r>
  <r>
    <x v="709"/>
    <x v="642"/>
    <s v="Color"/>
    <x v="6"/>
    <x v="0"/>
    <x v="0"/>
    <x v="7"/>
    <s v="Kurtwood Smith"/>
    <s v="Steve James"/>
    <n v="1000"/>
    <n v="1610"/>
    <n v="23"/>
    <n v="0"/>
    <x v="13"/>
    <n v="23"/>
    <n v="106"/>
    <x v="689"/>
    <x v="11"/>
  </r>
  <r>
    <x v="710"/>
    <x v="662"/>
    <s v="Color"/>
    <x v="5"/>
    <x v="2"/>
    <x v="2"/>
    <x v="7"/>
    <s v="Minnie Driver"/>
    <s v="Hayao Miyazaki"/>
    <n v="893"/>
    <n v="2710"/>
    <n v="6000"/>
    <n v="11000"/>
    <x v="18"/>
    <n v="174"/>
    <n v="134"/>
    <x v="690"/>
    <x v="175"/>
  </r>
  <r>
    <x v="711"/>
    <x v="663"/>
    <s v="Color"/>
    <x v="8"/>
    <x v="0"/>
    <x v="0"/>
    <x v="6"/>
    <s v="Omar Epps"/>
    <s v="Wes Craven"/>
    <n v="865"/>
    <n v="2321"/>
    <n v="0"/>
    <n v="0"/>
    <x v="26"/>
    <n v="195"/>
    <n v="120"/>
    <x v="691"/>
    <x v="61"/>
  </r>
  <r>
    <x v="712"/>
    <x v="664"/>
    <s v="Color"/>
    <x v="6"/>
    <x v="0"/>
    <x v="0"/>
    <x v="5"/>
    <s v="Jon Seda"/>
    <s v="Gregory Nava"/>
    <n v="565"/>
    <n v="1735"/>
    <n v="16"/>
    <n v="0"/>
    <x v="12"/>
    <n v="37"/>
    <n v="127"/>
    <x v="692"/>
    <x v="33"/>
  </r>
  <r>
    <x v="713"/>
    <x v="665"/>
    <s v="Color"/>
    <x v="5"/>
    <x v="0"/>
    <x v="0"/>
    <x v="7"/>
    <s v="Brad Pitt"/>
    <s v="Jean-Jacques Annaud"/>
    <n v="11000"/>
    <n v="12226"/>
    <n v="218"/>
    <n v="0"/>
    <x v="11"/>
    <n v="76"/>
    <n v="136"/>
    <x v="693"/>
    <x v="123"/>
  </r>
  <r>
    <x v="714"/>
    <x v="630"/>
    <s v="Color"/>
    <x v="7"/>
    <x v="0"/>
    <x v="0"/>
    <x v="6"/>
    <s v="Sam Waterston"/>
    <s v="George P. Cosmatos"/>
    <n v="849"/>
    <n v="2457"/>
    <n v="170"/>
    <n v="68"/>
    <x v="43"/>
    <n v="24"/>
    <n v="103"/>
    <x v="694"/>
    <x v="136"/>
  </r>
  <r>
    <x v="715"/>
    <x v="666"/>
    <s v="Color"/>
    <x v="3"/>
    <x v="0"/>
    <x v="3"/>
    <x v="5"/>
    <s v="Peter McNamara"/>
    <s v="Stefan Schwartz"/>
    <n v="419"/>
    <n v="975"/>
    <n v="13"/>
    <n v="167"/>
    <x v="21"/>
    <n v="43"/>
    <n v="99"/>
    <x v="695"/>
    <x v="20"/>
  </r>
  <r>
    <x v="716"/>
    <x v="667"/>
    <s v="Color"/>
    <x v="7"/>
    <x v="0"/>
    <x v="15"/>
    <x v="6"/>
    <s v="Jim Broadbent"/>
    <s v="Bille August"/>
    <n v="1000"/>
    <n v="3125"/>
    <n v="55"/>
    <n v="561"/>
    <x v="34"/>
    <n v="50"/>
    <n v="121"/>
    <x v="696"/>
    <x v="64"/>
  </r>
  <r>
    <x v="717"/>
    <x v="668"/>
    <s v="Color"/>
    <x v="3"/>
    <x v="0"/>
    <x v="0"/>
    <x v="6"/>
    <s v="Vanessa Williams"/>
    <s v="George Tillman Jr."/>
    <n v="1000"/>
    <n v="4737"/>
    <n v="88"/>
    <n v="508"/>
    <x v="9"/>
    <n v="34"/>
    <n v="115"/>
    <x v="697"/>
    <x v="91"/>
  </r>
  <r>
    <x v="718"/>
    <x v="669"/>
    <s v="Color"/>
    <x v="7"/>
    <x v="0"/>
    <x v="0"/>
    <x v="6"/>
    <s v="Michael Jai White"/>
    <s v="Mark A.Z. DippÃ©"/>
    <n v="2000"/>
    <n v="7039"/>
    <n v="20"/>
    <n v="0"/>
    <x v="33"/>
    <n v="70"/>
    <n v="98"/>
    <x v="698"/>
    <x v="87"/>
  </r>
  <r>
    <x v="719"/>
    <x v="670"/>
    <s v="Color"/>
    <x v="7"/>
    <x v="0"/>
    <x v="0"/>
    <x v="7"/>
    <s v="Jason Patric"/>
    <s v="Jan de Bont"/>
    <n v="673"/>
    <n v="2027"/>
    <n v="101"/>
    <n v="894"/>
    <x v="60"/>
    <n v="79"/>
    <n v="121"/>
    <x v="699"/>
    <x v="176"/>
  </r>
  <r>
    <x v="720"/>
    <x v="634"/>
    <s v="Color"/>
    <x v="3"/>
    <x v="0"/>
    <x v="3"/>
    <x v="5"/>
    <s v="Jason Flemyng"/>
    <s v="Bob Spiers"/>
    <n v="1000"/>
    <n v="2176"/>
    <n v="14"/>
    <n v="0"/>
    <x v="58"/>
    <n v="33"/>
    <n v="93"/>
    <x v="700"/>
    <x v="43"/>
  </r>
  <r>
    <x v="721"/>
    <x v="671"/>
    <s v="Color"/>
    <x v="7"/>
    <x v="0"/>
    <x v="0"/>
    <x v="6"/>
    <s v="Jake Busey"/>
    <s v="Paul Verhoeven"/>
    <n v="660"/>
    <n v="2031"/>
    <n v="719"/>
    <n v="0"/>
    <x v="23"/>
    <n v="192"/>
    <n v="129"/>
    <x v="701"/>
    <x v="177"/>
  </r>
  <r>
    <x v="722"/>
    <x v="672"/>
    <s v="Color"/>
    <x v="7"/>
    <x v="0"/>
    <x v="0"/>
    <x v="7"/>
    <s v="Charles Napier"/>
    <s v="Kenneth Johnson"/>
    <n v="503"/>
    <n v="3100"/>
    <n v="34"/>
    <n v="0"/>
    <x v="48"/>
    <n v="36"/>
    <n v="97"/>
    <x v="702"/>
    <x v="81"/>
  </r>
  <r>
    <x v="723"/>
    <x v="673"/>
    <s v="Color"/>
    <x v="0"/>
    <x v="0"/>
    <x v="0"/>
    <x v="6"/>
    <s v="Gregory Scott Cummins"/>
    <s v="Jeb Stuart"/>
    <n v="37"/>
    <n v="74"/>
    <n v="11"/>
    <n v="389"/>
    <x v="34"/>
    <n v="38"/>
    <n v="118"/>
    <x v="703"/>
    <x v="178"/>
  </r>
  <r>
    <x v="724"/>
    <x v="674"/>
    <s v="Color"/>
    <x v="1"/>
    <x v="0"/>
    <x v="0"/>
    <x v="7"/>
    <s v="John Beasley"/>
    <s v="Robert Duvall"/>
    <n v="205"/>
    <n v="428"/>
    <n v="3000"/>
    <n v="1000"/>
    <x v="23"/>
    <n v="95"/>
    <n v="134"/>
    <x v="704"/>
    <x v="18"/>
  </r>
  <r>
    <x v="725"/>
    <x v="675"/>
    <s v="Color"/>
    <x v="5"/>
    <x v="0"/>
    <x v="3"/>
    <x v="5"/>
    <s v="Jim Broadbent"/>
    <s v="Peter Hewitt"/>
    <n v="1000"/>
    <n v="2056"/>
    <n v="12"/>
    <n v="0"/>
    <x v="42"/>
    <n v="42"/>
    <n v="89"/>
    <x v="705"/>
    <x v="105"/>
  </r>
  <r>
    <x v="726"/>
    <x v="676"/>
    <s v="Color"/>
    <x v="0"/>
    <x v="2"/>
    <x v="2"/>
    <x v="12"/>
    <s v="KÃ´ji Yakusho"/>
    <s v="Kiyoshi Kurosawa"/>
    <n v="89"/>
    <n v="115"/>
    <n v="62"/>
    <n v="817"/>
    <x v="28"/>
    <n v="78"/>
    <n v="111"/>
    <x v="706"/>
    <x v="73"/>
  </r>
  <r>
    <x v="727"/>
    <x v="677"/>
    <s v="Color"/>
    <x v="1"/>
    <x v="0"/>
    <x v="0"/>
    <x v="6"/>
    <s v="Keanu Reeves"/>
    <s v="Taylor Hackford"/>
    <n v="18000"/>
    <n v="45271"/>
    <n v="138"/>
    <n v="11000"/>
    <x v="8"/>
    <n v="117"/>
    <n v="136"/>
    <x v="707"/>
    <x v="160"/>
  </r>
  <r>
    <x v="728"/>
    <x v="678"/>
    <s v="Color"/>
    <x v="7"/>
    <x v="0"/>
    <x v="0"/>
    <x v="6"/>
    <s v="Harrison Ford"/>
    <s v="Alan J. Pakula"/>
    <n v="11000"/>
    <n v="26088"/>
    <n v="79"/>
    <n v="979"/>
    <x v="26"/>
    <n v="66"/>
    <n v="111"/>
    <x v="708"/>
    <x v="179"/>
  </r>
  <r>
    <x v="729"/>
    <x v="609"/>
    <s v="Color"/>
    <x v="7"/>
    <x v="0"/>
    <x v="5"/>
    <x v="7"/>
    <s v="Milla Jovovich"/>
    <s v="Luc Besson"/>
    <n v="14000"/>
    <n v="39319"/>
    <n v="0"/>
    <n v="18000"/>
    <x v="3"/>
    <n v="173"/>
    <n v="126"/>
    <x v="709"/>
    <x v="180"/>
  </r>
  <r>
    <x v="730"/>
    <x v="679"/>
    <s v="Color"/>
    <x v="3"/>
    <x v="0"/>
    <x v="3"/>
    <x v="6"/>
    <s v="Tom Wilkinson"/>
    <s v="Peter Cattaneo"/>
    <n v="1000"/>
    <n v="2323"/>
    <n v="11"/>
    <n v="0"/>
    <x v="23"/>
    <n v="122"/>
    <n v="91"/>
    <x v="710"/>
    <x v="66"/>
  </r>
  <r>
    <x v="731"/>
    <x v="680"/>
    <s v="Color"/>
    <x v="1"/>
    <x v="0"/>
    <x v="0"/>
    <x v="6"/>
    <s v="Deborah Kara Unger"/>
    <s v="David Fincher"/>
    <n v="495"/>
    <n v="1397"/>
    <n v="21000"/>
    <n v="25000"/>
    <x v="4"/>
    <n v="157"/>
    <n v="129"/>
    <x v="711"/>
    <x v="124"/>
  </r>
  <r>
    <x v="732"/>
    <x v="681"/>
    <s v="Color"/>
    <x v="1"/>
    <x v="0"/>
    <x v="0"/>
    <x v="6"/>
    <s v="Joan Allen"/>
    <s v="Ang Lee"/>
    <n v="805"/>
    <n v="1466"/>
    <n v="0"/>
    <n v="0"/>
    <x v="8"/>
    <n v="124"/>
    <n v="112"/>
    <x v="712"/>
    <x v="69"/>
  </r>
  <r>
    <x v="733"/>
    <x v="682"/>
    <s v="Color"/>
    <x v="7"/>
    <x v="0"/>
    <x v="0"/>
    <x v="6"/>
    <s v="J.K. Simmons"/>
    <s v="Michael Caton-Jones"/>
    <n v="24000"/>
    <n v="38227"/>
    <n v="105"/>
    <n v="0"/>
    <x v="2"/>
    <n v="83"/>
    <n v="124"/>
    <x v="713"/>
    <x v="121"/>
  </r>
  <r>
    <x v="734"/>
    <x v="683"/>
    <s v="Color"/>
    <x v="6"/>
    <x v="0"/>
    <x v="0"/>
    <x v="6"/>
    <s v="Keanu Reeves"/>
    <s v="Stephen Kay"/>
    <n v="18000"/>
    <n v="20135"/>
    <n v="19"/>
    <n v="161"/>
    <x v="42"/>
    <n v="12"/>
    <n v="92"/>
    <x v="714"/>
    <x v="16"/>
  </r>
  <r>
    <x v="735"/>
    <x v="684"/>
    <s v="Color"/>
    <x v="7"/>
    <x v="0"/>
    <x v="0"/>
    <x v="7"/>
    <s v="Ariana Richards"/>
    <s v="Steven Spielberg"/>
    <n v="610"/>
    <n v="1635"/>
    <n v="14000"/>
    <n v="0"/>
    <x v="31"/>
    <n v="177"/>
    <n v="129"/>
    <x v="715"/>
    <x v="181"/>
  </r>
  <r>
    <x v="736"/>
    <x v="685"/>
    <s v="Color"/>
    <x v="7"/>
    <x v="0"/>
    <x v="0"/>
    <x v="5"/>
    <s v="Bill Murray"/>
    <s v="Jon Amiel"/>
    <n v="13000"/>
    <n v="15183"/>
    <n v="36"/>
    <n v="0"/>
    <x v="21"/>
    <n v="34"/>
    <n v="94"/>
    <x v="716"/>
    <x v="33"/>
  </r>
  <r>
    <x v="737"/>
    <x v="642"/>
    <s v="Color"/>
    <x v="7"/>
    <x v="0"/>
    <x v="0"/>
    <x v="6"/>
    <s v="Armin Mueller-Stahl"/>
    <s v="Mimi Leder"/>
    <n v="294"/>
    <n v="1289"/>
    <n v="75"/>
    <n v="0"/>
    <x v="30"/>
    <n v="93"/>
    <n v="124"/>
    <x v="717"/>
    <x v="124"/>
  </r>
  <r>
    <x v="738"/>
    <x v="686"/>
    <s v="Color"/>
    <x v="7"/>
    <x v="0"/>
    <x v="0"/>
    <x v="6"/>
    <s v="Olivia Williams"/>
    <s v="Kevin Costner"/>
    <n v="766"/>
    <n v="4346"/>
    <n v="0"/>
    <n v="0"/>
    <x v="44"/>
    <n v="79"/>
    <n v="177"/>
    <x v="718"/>
    <x v="133"/>
  </r>
  <r>
    <x v="739"/>
    <x v="687"/>
    <s v="Color"/>
    <x v="0"/>
    <x v="0"/>
    <x v="0"/>
    <x v="7"/>
    <s v="Matt Damon"/>
    <s v="Francis Ford Coppola"/>
    <n v="13000"/>
    <n v="16762"/>
    <n v="0"/>
    <n v="0"/>
    <x v="10"/>
    <n v="91"/>
    <n v="135"/>
    <x v="719"/>
    <x v="87"/>
  </r>
  <r>
    <x v="740"/>
    <x v="688"/>
    <s v="Color"/>
    <x v="8"/>
    <x v="0"/>
    <x v="3"/>
    <x v="6"/>
    <s v="John Kapelos"/>
    <s v="Peter Hyams"/>
    <n v="510"/>
    <n v="1976"/>
    <n v="0"/>
    <n v="956"/>
    <x v="32"/>
    <n v="95"/>
    <n v="110"/>
    <x v="720"/>
    <x v="87"/>
  </r>
  <r>
    <x v="741"/>
    <x v="689"/>
    <s v="Color"/>
    <x v="7"/>
    <x v="0"/>
    <x v="0"/>
    <x v="7"/>
    <s v="Alun Armstrong"/>
    <s v="Phillip Noyce"/>
    <n v="192"/>
    <n v="475"/>
    <n v="176"/>
    <n v="0"/>
    <x v="24"/>
    <n v="64"/>
    <n v="116"/>
    <x v="721"/>
    <x v="154"/>
  </r>
  <r>
    <x v="742"/>
    <x v="676"/>
    <s v="Color"/>
    <x v="1"/>
    <x v="0"/>
    <x v="0"/>
    <x v="5"/>
    <s v="Ben Gazzara"/>
    <s v="David Mamet"/>
    <n v="623"/>
    <n v="1722"/>
    <n v="342"/>
    <n v="578"/>
    <x v="17"/>
    <n v="97"/>
    <n v="110"/>
    <x v="722"/>
    <x v="39"/>
  </r>
  <r>
    <x v="743"/>
    <x v="690"/>
    <s v="Black and White"/>
    <x v="13"/>
    <x v="0"/>
    <x v="0"/>
    <x v="12"/>
    <s v="James Urbaniak"/>
    <s v="Hilary Brougher"/>
    <n v="119"/>
    <n v="154"/>
    <n v="0"/>
    <n v="67"/>
    <x v="2"/>
    <n v="8"/>
    <n v="81"/>
    <x v="723"/>
    <x v="156"/>
  </r>
  <r>
    <x v="744"/>
    <x v="691"/>
    <s v="Color"/>
    <x v="1"/>
    <x v="0"/>
    <x v="9"/>
    <x v="6"/>
    <s v="Bruce Greenwood"/>
    <s v="Atom Egoyan"/>
    <n v="990"/>
    <n v="2820"/>
    <n v="460"/>
    <n v="920"/>
    <x v="3"/>
    <n v="120"/>
    <n v="112"/>
    <x v="724"/>
    <x v="18"/>
  </r>
  <r>
    <x v="745"/>
    <x v="651"/>
    <s v="Color"/>
    <x v="3"/>
    <x v="4"/>
    <x v="5"/>
    <x v="12"/>
    <s v="Isabelle Huppert"/>
    <s v="Claude Chabrol"/>
    <n v="678"/>
    <n v="1256"/>
    <n v="324"/>
    <n v="33"/>
    <x v="21"/>
    <n v="34"/>
    <n v="101"/>
    <x v="725"/>
    <x v="121"/>
  </r>
  <r>
    <x v="746"/>
    <x v="692"/>
    <s v="Color"/>
    <x v="1"/>
    <x v="0"/>
    <x v="0"/>
    <x v="7"/>
    <s v="Leonardo DiCaprio"/>
    <s v="James Cameron"/>
    <n v="29000"/>
    <n v="45223"/>
    <n v="0"/>
    <n v="26000"/>
    <x v="3"/>
    <n v="315"/>
    <n v="194"/>
    <x v="726"/>
    <x v="182"/>
  </r>
  <r>
    <x v="747"/>
    <x v="693"/>
    <s v="Color"/>
    <x v="7"/>
    <x v="0"/>
    <x v="3"/>
    <x v="7"/>
    <s v="Vincent Schiavelli"/>
    <s v="Roger Spottiswoode"/>
    <n v="811"/>
    <n v="2958"/>
    <n v="55"/>
    <n v="0"/>
    <x v="31"/>
    <n v="160"/>
    <n v="119"/>
    <x v="727"/>
    <x v="183"/>
  </r>
  <r>
    <x v="748"/>
    <x v="694"/>
    <s v="Color"/>
    <x v="10"/>
    <x v="0"/>
    <x v="0"/>
    <x v="5"/>
    <s v="Walter Koenig"/>
    <s v="Roger Nygard"/>
    <n v="643"/>
    <n v="2864"/>
    <n v="3"/>
    <n v="672"/>
    <x v="11"/>
    <n v="43"/>
    <n v="86"/>
    <x v="728"/>
    <x v="184"/>
  </r>
  <r>
    <x v="749"/>
    <x v="695"/>
    <s v="Color"/>
    <x v="7"/>
    <x v="0"/>
    <x v="0"/>
    <x v="6"/>
    <s v="Hector Elizondo"/>
    <s v="Robert Butler"/>
    <n v="995"/>
    <n v="3952"/>
    <n v="0"/>
    <n v="316"/>
    <x v="36"/>
    <n v="44"/>
    <n v="100"/>
    <x v="729"/>
    <x v="185"/>
  </r>
  <r>
    <x v="750"/>
    <x v="696"/>
    <s v="Color"/>
    <x v="3"/>
    <x v="0"/>
    <x v="0"/>
    <x v="6"/>
    <s v="Robert Downey Jr."/>
    <s v="James Toback"/>
    <n v="21000"/>
    <n v="21124"/>
    <n v="56"/>
    <n v="387"/>
    <x v="49"/>
    <n v="54"/>
    <n v="84"/>
    <x v="730"/>
    <x v="73"/>
  </r>
  <r>
    <x v="751"/>
    <x v="697"/>
    <s v="Color"/>
    <x v="1"/>
    <x v="0"/>
    <x v="0"/>
    <x v="6"/>
    <s v="Peter Fonda"/>
    <s v="Victor Nunez"/>
    <n v="402"/>
    <n v="787"/>
    <n v="9"/>
    <n v="381"/>
    <x v="10"/>
    <n v="61"/>
    <n v="113"/>
    <x v="731"/>
    <x v="103"/>
  </r>
  <r>
    <x v="752"/>
    <x v="698"/>
    <s v="Color"/>
    <x v="7"/>
    <x v="0"/>
    <x v="0"/>
    <x v="7"/>
    <s v="Don Cheadle"/>
    <s v="Mick Jackson"/>
    <n v="3000"/>
    <n v="5062"/>
    <n v="81"/>
    <n v="2000"/>
    <x v="39"/>
    <n v="84"/>
    <n v="104"/>
    <x v="732"/>
    <x v="152"/>
  </r>
  <r>
    <x v="753"/>
    <x v="699"/>
    <s v="Color"/>
    <x v="3"/>
    <x v="0"/>
    <x v="0"/>
    <x v="6"/>
    <s v="Robert De Niro"/>
    <s v="Barry Levinson"/>
    <n v="22000"/>
    <n v="29252"/>
    <n v="272"/>
    <n v="12000"/>
    <x v="10"/>
    <n v="130"/>
    <n v="97"/>
    <x v="733"/>
    <x v="24"/>
  </r>
  <r>
    <x v="754"/>
    <x v="655"/>
    <s v="Color"/>
    <x v="7"/>
    <x v="0"/>
    <x v="0"/>
    <x v="5"/>
    <s v="Marley Shelton"/>
    <s v="Ronny Yu"/>
    <n v="690"/>
    <n v="1993"/>
    <n v="31"/>
    <n v="0"/>
    <x v="40"/>
    <n v="24"/>
    <n v="101"/>
    <x v="734"/>
    <x v="64"/>
  </r>
  <r>
    <x v="755"/>
    <x v="700"/>
    <s v="Color"/>
    <x v="6"/>
    <x v="0"/>
    <x v="0"/>
    <x v="6"/>
    <s v="Tia Carrere"/>
    <s v="Myles Berkowitz"/>
    <n v="1000"/>
    <n v="1362"/>
    <n v="0"/>
    <n v="30"/>
    <x v="46"/>
    <n v="32"/>
    <n v="87"/>
    <x v="735"/>
    <x v="186"/>
  </r>
  <r>
    <x v="756"/>
    <x v="701"/>
    <s v="Color"/>
    <x v="1"/>
    <x v="0"/>
    <x v="0"/>
    <x v="6"/>
    <s v="Salma Hayek"/>
    <s v="Mark Christopher"/>
    <n v="4000"/>
    <n v="6910"/>
    <n v="15"/>
    <n v="0"/>
    <x v="42"/>
    <n v="63"/>
    <n v="121"/>
    <x v="736"/>
    <x v="51"/>
  </r>
  <r>
    <x v="757"/>
    <x v="702"/>
    <s v="Color"/>
    <x v="5"/>
    <x v="0"/>
    <x v="0"/>
    <x v="4"/>
    <s v="Kevin Spacey"/>
    <s v="John Lasseter"/>
    <n v="18000"/>
    <n v="24205"/>
    <n v="487"/>
    <n v="0"/>
    <x v="23"/>
    <n v="117"/>
    <n v="95"/>
    <x v="737"/>
    <x v="187"/>
  </r>
  <r>
    <x v="758"/>
    <x v="703"/>
    <s v="Color"/>
    <x v="1"/>
    <x v="0"/>
    <x v="0"/>
    <x v="7"/>
    <s v="Robert Duvall"/>
    <s v="Steven Zaillian"/>
    <n v="3000"/>
    <n v="4713"/>
    <n v="234"/>
    <n v="1000"/>
    <x v="31"/>
    <n v="110"/>
    <n v="115"/>
    <x v="738"/>
    <x v="121"/>
  </r>
  <r>
    <x v="759"/>
    <x v="704"/>
    <s v="Color"/>
    <x v="3"/>
    <x v="0"/>
    <x v="0"/>
    <x v="7"/>
    <s v="Will Ferrell"/>
    <s v="John Fortenberry"/>
    <n v="8000"/>
    <n v="9271"/>
    <n v="12"/>
    <n v="0"/>
    <x v="24"/>
    <n v="63"/>
    <n v="82"/>
    <x v="739"/>
    <x v="29"/>
  </r>
  <r>
    <x v="760"/>
    <x v="705"/>
    <s v="Color"/>
    <x v="0"/>
    <x v="0"/>
    <x v="3"/>
    <x v="6"/>
    <s v="Gary Cole"/>
    <s v="Sam Raimi"/>
    <n v="989"/>
    <n v="2365"/>
    <n v="0"/>
    <n v="0"/>
    <x v="8"/>
    <n v="125"/>
    <n v="121"/>
    <x v="740"/>
    <x v="29"/>
  </r>
  <r>
    <x v="761"/>
    <x v="706"/>
    <s v="Black and White"/>
    <x v="0"/>
    <x v="0"/>
    <x v="0"/>
    <x v="6"/>
    <s v="Ethan Suplee"/>
    <s v="Tony Kaye"/>
    <n v="1000"/>
    <n v="3858"/>
    <n v="194"/>
    <n v="35000"/>
    <x v="5"/>
    <n v="162"/>
    <n v="101"/>
    <x v="741"/>
    <x v="91"/>
  </r>
  <r>
    <x v="762"/>
    <x v="707"/>
    <s v="Color"/>
    <x v="3"/>
    <x v="0"/>
    <x v="3"/>
    <x v="6"/>
    <s v="Rachel Griffiths"/>
    <s v="Sam Miller"/>
    <n v="578"/>
    <n v="643"/>
    <n v="12"/>
    <n v="108"/>
    <x v="30"/>
    <n v="31"/>
    <n v="93"/>
    <x v="742"/>
    <x v="79"/>
  </r>
  <r>
    <x v="763"/>
    <x v="708"/>
    <s v="Color"/>
    <x v="5"/>
    <x v="0"/>
    <x v="0"/>
    <x v="5"/>
    <s v="Sylvester Stallone"/>
    <s v="Eric Darnell"/>
    <n v="13000"/>
    <n v="25788"/>
    <n v="35"/>
    <n v="0"/>
    <x v="21"/>
    <n v="131"/>
    <n v="83"/>
    <x v="743"/>
    <x v="177"/>
  </r>
  <r>
    <x v="764"/>
    <x v="709"/>
    <s v="Color"/>
    <x v="7"/>
    <x v="0"/>
    <x v="0"/>
    <x v="7"/>
    <s v="Bruce Willis"/>
    <s v="Michael Bay"/>
    <n v="13000"/>
    <n v="26029"/>
    <n v="0"/>
    <n v="11000"/>
    <x v="21"/>
    <n v="167"/>
    <n v="153"/>
    <x v="744"/>
    <x v="188"/>
  </r>
  <r>
    <x v="765"/>
    <x v="710"/>
    <s v="Color"/>
    <x v="5"/>
    <x v="0"/>
    <x v="8"/>
    <x v="4"/>
    <s v="Adam Goldberg"/>
    <s v="George Miller"/>
    <n v="1000"/>
    <n v="2521"/>
    <n v="750"/>
    <n v="964"/>
    <x v="42"/>
    <n v="61"/>
    <n v="97"/>
    <x v="745"/>
    <x v="133"/>
  </r>
  <r>
    <x v="766"/>
    <x v="711"/>
    <s v="Color"/>
    <x v="5"/>
    <x v="0"/>
    <x v="9"/>
    <x v="4"/>
    <s v="Trevor Morgan"/>
    <s v="Steve Gomer"/>
    <n v="595"/>
    <n v="1139"/>
    <n v="9"/>
    <n v="436"/>
    <x v="48"/>
    <n v="24"/>
    <n v="76"/>
    <x v="746"/>
    <x v="24"/>
  </r>
  <r>
    <x v="767"/>
    <x v="712"/>
    <s v="Color"/>
    <x v="1"/>
    <x v="0"/>
    <x v="0"/>
    <x v="6"/>
    <s v="Oprah Winfrey"/>
    <s v="Jonathan Demme"/>
    <n v="852"/>
    <n v="2397"/>
    <n v="438"/>
    <n v="853"/>
    <x v="30"/>
    <n v="78"/>
    <n v="172"/>
    <x v="747"/>
    <x v="60"/>
  </r>
  <r>
    <x v="768"/>
    <x v="713"/>
    <s v="Color"/>
    <x v="7"/>
    <x v="0"/>
    <x v="0"/>
    <x v="6"/>
    <s v="Sanaa Lathan"/>
    <s v="Stephen Norrington"/>
    <n v="886"/>
    <n v="3174"/>
    <n v="45"/>
    <n v="0"/>
    <x v="10"/>
    <n v="184"/>
    <n v="110"/>
    <x v="748"/>
    <x v="136"/>
  </r>
  <r>
    <x v="769"/>
    <x v="714"/>
    <s v="Color"/>
    <x v="3"/>
    <x v="0"/>
    <x v="9"/>
    <x v="6"/>
    <s v="Alexis Arquette"/>
    <s v="Ronny Yu"/>
    <n v="285"/>
    <n v="667"/>
    <n v="31"/>
    <n v="0"/>
    <x v="46"/>
    <n v="114"/>
    <n v="89"/>
    <x v="749"/>
    <x v="43"/>
  </r>
  <r>
    <x v="770"/>
    <x v="715"/>
    <s v="Color"/>
    <x v="1"/>
    <x v="0"/>
    <x v="0"/>
    <x v="6"/>
    <s v="William Smith"/>
    <s v="Scott Ziehl"/>
    <n v="919"/>
    <n v="2288"/>
    <n v="4"/>
    <n v="51"/>
    <x v="21"/>
    <n v="18"/>
    <n v="90"/>
    <x v="750"/>
    <x v="44"/>
  </r>
  <r>
    <x v="771"/>
    <x v="716"/>
    <s v="Color"/>
    <x v="3"/>
    <x v="0"/>
    <x v="0"/>
    <x v="6"/>
    <s v="Anjelica Huston"/>
    <s v="Vincent Gallo"/>
    <n v="1000"/>
    <n v="4762"/>
    <n v="787"/>
    <n v="0"/>
    <x v="8"/>
    <n v="106"/>
    <n v="110"/>
    <x v="751"/>
    <x v="5"/>
  </r>
  <r>
    <x v="772"/>
    <x v="717"/>
    <s v="Color"/>
    <x v="3"/>
    <x v="0"/>
    <x v="0"/>
    <x v="6"/>
    <s v="Warren Beatty"/>
    <s v="Warren Beatty"/>
    <n v="631"/>
    <n v="1023"/>
    <n v="631"/>
    <n v="0"/>
    <x v="13"/>
    <n v="110"/>
    <n v="108"/>
    <x v="752"/>
    <x v="88"/>
  </r>
  <r>
    <x v="773"/>
    <x v="718"/>
    <s v="Color"/>
    <x v="3"/>
    <x v="0"/>
    <x v="0"/>
    <x v="7"/>
    <s v="Ethan Embry"/>
    <s v="Harry Elfont"/>
    <n v="982"/>
    <n v="4259"/>
    <n v="4"/>
    <n v="0"/>
    <x v="31"/>
    <n v="76"/>
    <n v="100"/>
    <x v="753"/>
    <x v="39"/>
  </r>
  <r>
    <x v="774"/>
    <x v="719"/>
    <s v="Black and White"/>
    <x v="3"/>
    <x v="0"/>
    <x v="0"/>
    <x v="6"/>
    <s v="Melanie Griffith"/>
    <s v="Woody Allen"/>
    <n v="537"/>
    <n v="943"/>
    <n v="11000"/>
    <n v="652"/>
    <x v="2"/>
    <n v="114"/>
    <n v="113"/>
    <x v="754"/>
    <x v="38"/>
  </r>
  <r>
    <x v="775"/>
    <x v="720"/>
    <s v="Color"/>
    <x v="1"/>
    <x v="9"/>
    <x v="16"/>
    <x v="6"/>
    <s v="Fernanda Montenegro"/>
    <s v="Walter Salles"/>
    <n v="119"/>
    <n v="167"/>
    <n v="179"/>
    <n v="0"/>
    <x v="19"/>
    <n v="71"/>
    <n v="113"/>
    <x v="755"/>
    <x v="189"/>
  </r>
  <r>
    <x v="776"/>
    <x v="721"/>
    <s v="Color"/>
    <x v="3"/>
    <x v="0"/>
    <x v="0"/>
    <x v="7"/>
    <s v="Taylor Negron"/>
    <s v="Alex Zamm"/>
    <n v="1000"/>
    <n v="5213"/>
    <n v="43"/>
    <n v="724"/>
    <x v="61"/>
    <n v="12"/>
    <n v="95"/>
    <x v="756"/>
    <x v="39"/>
  </r>
  <r>
    <x v="777"/>
    <x v="722"/>
    <s v="Color"/>
    <x v="1"/>
    <x v="0"/>
    <x v="1"/>
    <x v="7"/>
    <s v="Nicolas Cage"/>
    <s v="Brad Silberling"/>
    <n v="12000"/>
    <n v="13905"/>
    <n v="52"/>
    <n v="0"/>
    <x v="12"/>
    <n v="110"/>
    <n v="114"/>
    <x v="757"/>
    <x v="60"/>
  </r>
  <r>
    <x v="778"/>
    <x v="723"/>
    <s v="Color"/>
    <x v="3"/>
    <x v="0"/>
    <x v="1"/>
    <x v="6"/>
    <s v="Janeane Garofalo"/>
    <s v="David Dobkin"/>
    <n v="1000"/>
    <n v="1795"/>
    <n v="71"/>
    <n v="515"/>
    <x v="21"/>
    <n v="49"/>
    <n v="104"/>
    <x v="758"/>
    <x v="11"/>
  </r>
  <r>
    <x v="779"/>
    <x v="724"/>
    <s v="Color"/>
    <x v="7"/>
    <x v="0"/>
    <x v="8"/>
    <x v="6"/>
    <s v="Rufus Sewell"/>
    <s v="Alex Proyas"/>
    <n v="3000"/>
    <n v="4696"/>
    <n v="295"/>
    <n v="14000"/>
    <x v="3"/>
    <n v="222"/>
    <n v="111"/>
    <x v="759"/>
    <x v="72"/>
  </r>
  <r>
    <x v="780"/>
    <x v="725"/>
    <s v="Color"/>
    <x v="3"/>
    <x v="0"/>
    <x v="0"/>
    <x v="6"/>
    <s v="Alyson Hannigan"/>
    <s v="Alan Cohn"/>
    <n v="3000"/>
    <n v="6861"/>
    <n v="0"/>
    <n v="645"/>
    <x v="44"/>
    <n v="37"/>
    <n v="96"/>
    <x v="760"/>
    <x v="58"/>
  </r>
  <r>
    <x v="781"/>
    <x v="726"/>
    <s v="Color"/>
    <x v="7"/>
    <x v="0"/>
    <x v="0"/>
    <x v="7"/>
    <s v="Morgan Freeman"/>
    <s v="Mimi Leder"/>
    <n v="11000"/>
    <n v="22750"/>
    <n v="75"/>
    <n v="0"/>
    <x v="26"/>
    <n v="125"/>
    <n v="120"/>
    <x v="761"/>
    <x v="163"/>
  </r>
  <r>
    <x v="782"/>
    <x v="727"/>
    <s v="Color"/>
    <x v="7"/>
    <x v="0"/>
    <x v="0"/>
    <x v="6"/>
    <s v="Djimon Hounsou"/>
    <s v="Stephen Sommers"/>
    <n v="3000"/>
    <n v="6558"/>
    <n v="208"/>
    <n v="0"/>
    <x v="44"/>
    <n v="106"/>
    <n v="106"/>
    <x v="762"/>
    <x v="136"/>
  </r>
  <r>
    <x v="783"/>
    <x v="728"/>
    <s v="Color"/>
    <x v="1"/>
    <x v="0"/>
    <x v="0"/>
    <x v="6"/>
    <s v="Ethan Suplee"/>
    <s v="Morgan J. Freeman"/>
    <n v="1000"/>
    <n v="3207"/>
    <n v="204"/>
    <n v="69"/>
    <x v="24"/>
    <n v="31"/>
    <n v="90"/>
    <x v="763"/>
    <x v="6"/>
  </r>
  <r>
    <x v="784"/>
    <x v="729"/>
    <s v="Color"/>
    <x v="3"/>
    <x v="0"/>
    <x v="9"/>
    <x v="7"/>
    <s v="Don Rickles"/>
    <s v="Bob Saget"/>
    <n v="721"/>
    <n v="1805"/>
    <n v="799"/>
    <n v="679"/>
    <x v="34"/>
    <n v="32"/>
    <n v="82"/>
    <x v="764"/>
    <x v="51"/>
  </r>
  <r>
    <x v="785"/>
    <x v="702"/>
    <s v="Color"/>
    <x v="8"/>
    <x v="0"/>
    <x v="8"/>
    <x v="6"/>
    <s v="Bruce Greenwood"/>
    <s v="David Nutter"/>
    <n v="989"/>
    <n v="4660"/>
    <n v="119"/>
    <n v="673"/>
    <x v="25"/>
    <n v="96"/>
    <n v="84"/>
    <x v="765"/>
    <x v="24"/>
  </r>
  <r>
    <x v="786"/>
    <x v="730"/>
    <s v="Color"/>
    <x v="3"/>
    <x v="0"/>
    <x v="0"/>
    <x v="7"/>
    <s v="Oliver Platt"/>
    <s v="Betty Thomas"/>
    <n v="1000"/>
    <n v="4166"/>
    <n v="84"/>
    <n v="694"/>
    <x v="46"/>
    <n v="73"/>
    <n v="85"/>
    <x v="766"/>
    <x v="190"/>
  </r>
  <r>
    <x v="787"/>
    <x v="731"/>
    <s v="Color"/>
    <x v="6"/>
    <x v="0"/>
    <x v="3"/>
    <x v="6"/>
    <s v="Fanny Ardant"/>
    <s v="Shekhar Kapur"/>
    <n v="288"/>
    <n v="1006"/>
    <n v="159"/>
    <n v="0"/>
    <x v="8"/>
    <n v="141"/>
    <n v="124"/>
    <x v="767"/>
    <x v="43"/>
  </r>
  <r>
    <x v="788"/>
    <x v="732"/>
    <s v="Color"/>
    <x v="7"/>
    <x v="0"/>
    <x v="0"/>
    <x v="6"/>
    <s v="Will Smith"/>
    <s v="Tony Scott"/>
    <n v="10000"/>
    <n v="11951"/>
    <n v="12000"/>
    <n v="0"/>
    <x v="17"/>
    <n v="81"/>
    <n v="140"/>
    <x v="768"/>
    <x v="152"/>
  </r>
  <r>
    <x v="789"/>
    <x v="733"/>
    <s v="Color"/>
    <x v="3"/>
    <x v="0"/>
    <x v="0"/>
    <x v="7"/>
    <s v="Anjelica Huston"/>
    <s v="Andy Tennant"/>
    <n v="1000"/>
    <n v="2747"/>
    <n v="72"/>
    <n v="0"/>
    <x v="11"/>
    <n v="92"/>
    <n v="121"/>
    <x v="769"/>
    <x v="56"/>
  </r>
  <r>
    <x v="790"/>
    <x v="734"/>
    <s v="Color"/>
    <x v="5"/>
    <x v="0"/>
    <x v="0"/>
    <x v="6"/>
    <s v="Johnny Depp"/>
    <s v="Terry Gilliam"/>
    <n v="40000"/>
    <n v="43105"/>
    <n v="0"/>
    <n v="15000"/>
    <x v="3"/>
    <n v="156"/>
    <n v="118"/>
    <x v="770"/>
    <x v="97"/>
  </r>
  <r>
    <x v="791"/>
    <x v="735"/>
    <s v="Black and White"/>
    <x v="6"/>
    <x v="0"/>
    <x v="0"/>
    <x v="6"/>
    <s v="Brendan Fraser"/>
    <s v="Bill Condon"/>
    <n v="3000"/>
    <n v="4238"/>
    <n v="386"/>
    <n v="0"/>
    <x v="8"/>
    <n v="127"/>
    <n v="105"/>
    <x v="771"/>
    <x v="66"/>
  </r>
  <r>
    <x v="792"/>
    <x v="731"/>
    <s v="Color"/>
    <x v="3"/>
    <x v="0"/>
    <x v="0"/>
    <x v="6"/>
    <s v="Dave Chappelle"/>
    <s v="Tamra Davis"/>
    <n v="744"/>
    <n v="2400"/>
    <n v="33"/>
    <n v="0"/>
    <x v="12"/>
    <n v="40"/>
    <n v="82"/>
    <x v="772"/>
    <x v="11"/>
  </r>
  <r>
    <x v="793"/>
    <x v="736"/>
    <s v="Color"/>
    <x v="3"/>
    <x v="0"/>
    <x v="0"/>
    <x v="12"/>
    <s v="Philip Seymour Hoffman"/>
    <s v="Todd Solondz"/>
    <n v="22000"/>
    <n v="36859"/>
    <n v="377"/>
    <n v="0"/>
    <x v="4"/>
    <n v="148"/>
    <n v="134"/>
    <x v="0"/>
    <x v="20"/>
  </r>
  <r>
    <x v="794"/>
    <x v="737"/>
    <s v="Color"/>
    <x v="7"/>
    <x v="0"/>
    <x v="0"/>
    <x v="6"/>
    <s v="Morgan Freeman"/>
    <s v="Mikael Salomon"/>
    <n v="11000"/>
    <n v="13628"/>
    <n v="13"/>
    <n v="815"/>
    <x v="42"/>
    <n v="79"/>
    <n v="97"/>
    <x v="773"/>
    <x v="123"/>
  </r>
  <r>
    <x v="795"/>
    <x v="738"/>
    <s v="Color"/>
    <x v="1"/>
    <x v="0"/>
    <x v="0"/>
    <x v="6"/>
    <s v="Denzel Washington"/>
    <s v="Spike Lee"/>
    <n v="18000"/>
    <n v="37315"/>
    <n v="0"/>
    <n v="0"/>
    <x v="9"/>
    <n v="48"/>
    <n v="136"/>
    <x v="774"/>
    <x v="43"/>
  </r>
  <r>
    <x v="796"/>
    <x v="739"/>
    <s v="Color"/>
    <x v="3"/>
    <x v="0"/>
    <x v="0"/>
    <x v="5"/>
    <s v="Kelly Preston"/>
    <s v="Stephen Herek"/>
    <n v="743"/>
    <n v="2367"/>
    <n v="65"/>
    <n v="296"/>
    <x v="43"/>
    <n v="56"/>
    <n v="114"/>
    <x v="775"/>
    <x v="121"/>
  </r>
  <r>
    <x v="797"/>
    <x v="740"/>
    <s v="Color"/>
    <x v="3"/>
    <x v="0"/>
    <x v="0"/>
    <x v="7"/>
    <s v="Catherine O'Hara"/>
    <s v="Dean Parisot"/>
    <n v="925"/>
    <n v="2913"/>
    <n v="23"/>
    <n v="247"/>
    <x v="38"/>
    <n v="42"/>
    <n v="91"/>
    <x v="776"/>
    <x v="24"/>
  </r>
  <r>
    <x v="798"/>
    <x v="741"/>
    <s v="Color"/>
    <x v="1"/>
    <x v="0"/>
    <x v="0"/>
    <x v="7"/>
    <s v="Bill Cobbs"/>
    <s v="Forest Whitaker"/>
    <n v="970"/>
    <n v="2860"/>
    <n v="0"/>
    <n v="0"/>
    <x v="30"/>
    <n v="65"/>
    <n v="114"/>
    <x v="777"/>
    <x v="88"/>
  </r>
  <r>
    <x v="799"/>
    <x v="742"/>
    <s v="Color"/>
    <x v="3"/>
    <x v="0"/>
    <x v="0"/>
    <x v="6"/>
    <s v="Richard Lawson"/>
    <s v="Kevin Rodney Sullivan"/>
    <n v="508"/>
    <n v="1660"/>
    <n v="8"/>
    <n v="0"/>
    <x v="25"/>
    <n v="29"/>
    <n v="124"/>
    <x v="778"/>
    <x v="33"/>
  </r>
  <r>
    <x v="800"/>
    <x v="743"/>
    <s v="Color"/>
    <x v="3"/>
    <x v="0"/>
    <x v="0"/>
    <x v="6"/>
    <s v="Joe Estevez"/>
    <s v="Michael Martin"/>
    <n v="625"/>
    <n v="987"/>
    <n v="0"/>
    <n v="280"/>
    <x v="55"/>
    <n v="19"/>
    <n v="93"/>
    <x v="779"/>
    <x v="66"/>
  </r>
  <r>
    <x v="801"/>
    <x v="744"/>
    <s v="Color"/>
    <x v="8"/>
    <x v="0"/>
    <x v="0"/>
    <x v="6"/>
    <s v="Muse Watson"/>
    <s v="Danny Cannon"/>
    <n v="45000"/>
    <n v="49847"/>
    <n v="41"/>
    <n v="891"/>
    <x v="40"/>
    <n v="125"/>
    <n v="100"/>
    <x v="780"/>
    <x v="61"/>
  </r>
  <r>
    <x v="802"/>
    <x v="745"/>
    <s v="Color"/>
    <x v="7"/>
    <x v="0"/>
    <x v="17"/>
    <x v="6"/>
    <s v="Paul Sorvino"/>
    <s v="Hark Tsui"/>
    <n v="635"/>
    <n v="1352"/>
    <n v="85"/>
    <n v="471"/>
    <x v="0"/>
    <n v="67"/>
    <n v="91"/>
    <x v="781"/>
    <x v="64"/>
  </r>
  <r>
    <x v="803"/>
    <x v="746"/>
    <s v="Color"/>
    <x v="1"/>
    <x v="5"/>
    <x v="18"/>
    <x v="6"/>
    <s v="Elpidia Carrillo"/>
    <s v="Salvador Carrasco"/>
    <n v="174"/>
    <n v="222"/>
    <n v="22"/>
    <n v="140"/>
    <x v="13"/>
    <n v="39"/>
    <n v="106"/>
    <x v="782"/>
    <x v="66"/>
  </r>
  <r>
    <x v="804"/>
    <x v="747"/>
    <s v="Color"/>
    <x v="3"/>
    <x v="4"/>
    <x v="5"/>
    <x v="12"/>
    <s v="Christian Clavier"/>
    <s v="Jean-Marie PoirÃ©"/>
    <n v="106"/>
    <n v="182"/>
    <n v="8"/>
    <n v="136"/>
    <x v="44"/>
    <n v="8"/>
    <n v="118"/>
    <x v="783"/>
    <x v="188"/>
  </r>
  <r>
    <x v="805"/>
    <x v="748"/>
    <s v="Color"/>
    <x v="7"/>
    <x v="0"/>
    <x v="0"/>
    <x v="6"/>
    <s v="Jet Li"/>
    <s v="Richard Donner"/>
    <n v="5000"/>
    <n v="6171"/>
    <n v="503"/>
    <n v="0"/>
    <x v="21"/>
    <n v="141"/>
    <n v="127"/>
    <x v="784"/>
    <x v="188"/>
  </r>
  <r>
    <x v="806"/>
    <x v="749"/>
    <s v="Color"/>
    <x v="3"/>
    <x v="0"/>
    <x v="0"/>
    <x v="6"/>
    <s v="Holly Hunter"/>
    <s v="Richard LaGravenese"/>
    <n v="1000"/>
    <n v="3250"/>
    <n v="98"/>
    <n v="242"/>
    <x v="21"/>
    <n v="24"/>
    <n v="100"/>
    <x v="785"/>
    <x v="38"/>
  </r>
  <r>
    <x v="807"/>
    <x v="750"/>
    <s v="Color"/>
    <x v="3"/>
    <x v="0"/>
    <x v="3"/>
    <x v="6"/>
    <s v="Jason Statham"/>
    <s v="Guy Ritchie"/>
    <n v="26000"/>
    <n v="28294"/>
    <n v="0"/>
    <n v="21000"/>
    <x v="6"/>
    <n v="116"/>
    <n v="120"/>
    <x v="786"/>
    <x v="55"/>
  </r>
  <r>
    <x v="808"/>
    <x v="751"/>
    <s v="Color"/>
    <x v="7"/>
    <x v="0"/>
    <x v="0"/>
    <x v="7"/>
    <s v="Gary Oldman"/>
    <s v="Stephen Hopkins"/>
    <n v="10000"/>
    <n v="12186"/>
    <n v="81"/>
    <n v="0"/>
    <x v="52"/>
    <n v="102"/>
    <n v="130"/>
    <x v="787"/>
    <x v="133"/>
  </r>
  <r>
    <x v="809"/>
    <x v="752"/>
    <s v="Color"/>
    <x v="1"/>
    <x v="0"/>
    <x v="0"/>
    <x v="7"/>
    <s v="Anthony Hopkins"/>
    <s v="Martin Brest"/>
    <n v="12000"/>
    <n v="23950"/>
    <n v="102"/>
    <n v="10000"/>
    <x v="10"/>
    <n v="98"/>
    <n v="178"/>
    <x v="788"/>
    <x v="152"/>
  </r>
  <r>
    <x v="810"/>
    <x v="753"/>
    <s v="Color"/>
    <x v="3"/>
    <x v="0"/>
    <x v="0"/>
    <x v="5"/>
    <s v="Paul Walker"/>
    <s v="Steve Boyum"/>
    <n v="23000"/>
    <n v="24436"/>
    <n v="9"/>
    <n v="839"/>
    <x v="55"/>
    <n v="18"/>
    <n v="93"/>
    <x v="789"/>
    <x v="61"/>
  </r>
  <r>
    <x v="811"/>
    <x v="730"/>
    <s v="Color"/>
    <x v="7"/>
    <x v="0"/>
    <x v="0"/>
    <x v="6"/>
    <s v="Bruce Willis"/>
    <s v="Harold Becker"/>
    <n v="13000"/>
    <n v="16536"/>
    <n v="17"/>
    <n v="0"/>
    <x v="26"/>
    <n v="79"/>
    <n v="111"/>
    <x v="790"/>
    <x v="121"/>
  </r>
  <r>
    <x v="812"/>
    <x v="754"/>
    <s v="Color"/>
    <x v="7"/>
    <x v="0"/>
    <x v="0"/>
    <x v="5"/>
    <s v="Charlize Theron"/>
    <s v="Ron Underwood"/>
    <n v="9000"/>
    <n v="10731"/>
    <n v="31"/>
    <n v="0"/>
    <x v="49"/>
    <n v="35"/>
    <n v="114"/>
    <x v="791"/>
    <x v="152"/>
  </r>
  <r>
    <x v="813"/>
    <x v="733"/>
    <s v="Color"/>
    <x v="5"/>
    <x v="0"/>
    <x v="0"/>
    <x v="4"/>
    <s v="Ming-Na Wen"/>
    <s v="Tony Bancroft"/>
    <n v="2000"/>
    <n v="4478"/>
    <n v="7"/>
    <n v="12000"/>
    <x v="8"/>
    <n v="143"/>
    <n v="88"/>
    <x v="792"/>
    <x v="152"/>
  </r>
  <r>
    <x v="814"/>
    <x v="755"/>
    <s v="Color"/>
    <x v="1"/>
    <x v="0"/>
    <x v="0"/>
    <x v="7"/>
    <s v="Irene Bedard"/>
    <s v="Jennifer Wynne Farmer"/>
    <n v="752"/>
    <n v="1763"/>
    <n v="0"/>
    <n v="102"/>
    <x v="31"/>
    <n v="2"/>
    <n v="107"/>
    <x v="793"/>
    <x v="145"/>
  </r>
  <r>
    <x v="815"/>
    <x v="756"/>
    <s v="Color"/>
    <x v="3"/>
    <x v="0"/>
    <x v="0"/>
    <x v="6"/>
    <s v="Philip Seymour Hoffman"/>
    <s v="Brad Anderson"/>
    <n v="22000"/>
    <n v="23461"/>
    <n v="122"/>
    <n v="392"/>
    <x v="12"/>
    <n v="38"/>
    <n v="104"/>
    <x v="794"/>
    <x v="73"/>
  </r>
  <r>
    <x v="816"/>
    <x v="757"/>
    <s v="Color"/>
    <x v="1"/>
    <x v="0"/>
    <x v="0"/>
    <x v="6"/>
    <s v="Meryl Streep"/>
    <s v="Carl Franklin"/>
    <n v="11000"/>
    <n v="12785"/>
    <n v="73"/>
    <n v="592"/>
    <x v="11"/>
    <n v="64"/>
    <n v="127"/>
    <x v="795"/>
    <x v="88"/>
  </r>
  <r>
    <x v="817"/>
    <x v="758"/>
    <s v="Color"/>
    <x v="0"/>
    <x v="0"/>
    <x v="0"/>
    <x v="6"/>
    <s v="Don Cheadle"/>
    <s v="Steven Soderbergh"/>
    <n v="3000"/>
    <n v="3768"/>
    <n v="0"/>
    <n v="0"/>
    <x v="11"/>
    <n v="158"/>
    <n v="123"/>
    <x v="796"/>
    <x v="117"/>
  </r>
  <r>
    <x v="818"/>
    <x v="759"/>
    <s v="Color"/>
    <x v="6"/>
    <x v="0"/>
    <x v="0"/>
    <x v="7"/>
    <s v="Robin Williams"/>
    <s v="Tom Shadyac"/>
    <n v="49000"/>
    <n v="74382"/>
    <n v="293"/>
    <n v="0"/>
    <x v="12"/>
    <n v="55"/>
    <n v="115"/>
    <x v="797"/>
    <x v="124"/>
  </r>
  <r>
    <x v="819"/>
    <x v="760"/>
    <s v="Black and White"/>
    <x v="1"/>
    <x v="0"/>
    <x v="0"/>
    <x v="6"/>
    <s v="Mark Margolis"/>
    <s v="Darren Aronofsky"/>
    <n v="1000"/>
    <n v="2065"/>
    <n v="0"/>
    <n v="24000"/>
    <x v="8"/>
    <n v="138"/>
    <n v="84"/>
    <x v="798"/>
    <x v="186"/>
  </r>
  <r>
    <x v="820"/>
    <x v="761"/>
    <s v="Color"/>
    <x v="3"/>
    <x v="0"/>
    <x v="0"/>
    <x v="7"/>
    <s v="Goran Visnjic"/>
    <s v="Griffin Dunne"/>
    <n v="1000"/>
    <n v="4294"/>
    <n v="165"/>
    <n v="0"/>
    <x v="26"/>
    <n v="92"/>
    <n v="104"/>
    <x v="799"/>
    <x v="117"/>
  </r>
  <r>
    <x v="821"/>
    <x v="762"/>
    <s v="Color"/>
    <x v="3"/>
    <x v="0"/>
    <x v="5"/>
    <x v="6"/>
    <s v="Maura Tierney"/>
    <s v="Mike Nichols"/>
    <n v="509"/>
    <n v="1409"/>
    <n v="0"/>
    <n v="688"/>
    <x v="12"/>
    <n v="117"/>
    <n v="143"/>
    <x v="800"/>
    <x v="127"/>
  </r>
  <r>
    <x v="822"/>
    <x v="763"/>
    <s v="Color"/>
    <x v="7"/>
    <x v="0"/>
    <x v="3"/>
    <x v="6"/>
    <s v="Robert De Niro"/>
    <s v="John Frankenheimer"/>
    <n v="22000"/>
    <n v="24270"/>
    <n v="287"/>
    <n v="0"/>
    <x v="17"/>
    <n v="149"/>
    <n v="122"/>
    <x v="801"/>
    <x v="60"/>
  </r>
  <r>
    <x v="823"/>
    <x v="764"/>
    <s v="Color"/>
    <x v="0"/>
    <x v="0"/>
    <x v="0"/>
    <x v="6"/>
    <s v="Matt Damon"/>
    <s v="John Dahl"/>
    <n v="13000"/>
    <n v="14890"/>
    <n v="131"/>
    <n v="0"/>
    <x v="28"/>
    <n v="128"/>
    <n v="121"/>
    <x v="802"/>
    <x v="38"/>
  </r>
  <r>
    <x v="824"/>
    <x v="765"/>
    <s v="Black and White"/>
    <x v="0"/>
    <x v="1"/>
    <x v="1"/>
    <x v="6"/>
    <s v="Moritz Bleibtreu"/>
    <s v="Tom Tykwer"/>
    <n v="486"/>
    <n v="623"/>
    <n v="670"/>
    <n v="0"/>
    <x v="4"/>
    <n v="181"/>
    <n v="81"/>
    <x v="803"/>
    <x v="66"/>
  </r>
  <r>
    <x v="825"/>
    <x v="766"/>
    <s v="Color"/>
    <x v="3"/>
    <x v="0"/>
    <x v="0"/>
    <x v="6"/>
    <s v="Bill Murray"/>
    <s v="Wes Anderson"/>
    <n v="13000"/>
    <n v="15716"/>
    <n v="0"/>
    <n v="5000"/>
    <x v="3"/>
    <n v="179"/>
    <n v="93"/>
    <x v="804"/>
    <x v="35"/>
  </r>
  <r>
    <x v="826"/>
    <x v="767"/>
    <s v="Color"/>
    <x v="3"/>
    <x v="0"/>
    <x v="0"/>
    <x v="6"/>
    <s v="Harvey Fierstein"/>
    <s v="John Hamburg"/>
    <n v="499"/>
    <n v="1141"/>
    <n v="29"/>
    <n v="157"/>
    <x v="26"/>
    <n v="33"/>
    <n v="88"/>
    <x v="805"/>
    <x v="73"/>
  </r>
  <r>
    <x v="827"/>
    <x v="718"/>
    <s v="Color"/>
    <x v="7"/>
    <x v="0"/>
    <x v="0"/>
    <x v="6"/>
    <s v="Tom Hanks"/>
    <s v="Steven Spielberg"/>
    <n v="15000"/>
    <n v="44998"/>
    <n v="14000"/>
    <n v="22000"/>
    <x v="5"/>
    <n v="219"/>
    <n v="169"/>
    <x v="806"/>
    <x v="123"/>
  </r>
  <r>
    <x v="828"/>
    <x v="768"/>
    <s v="Color"/>
    <x v="3"/>
    <x v="0"/>
    <x v="0"/>
    <x v="6"/>
    <s v="Tom Wilkinson"/>
    <s v="John Madden"/>
    <n v="1000"/>
    <n v="1690"/>
    <n v="108"/>
    <n v="0"/>
    <x v="23"/>
    <n v="134"/>
    <n v="123"/>
    <x v="807"/>
    <x v="43"/>
  </r>
  <r>
    <x v="829"/>
    <x v="763"/>
    <s v="Color"/>
    <x v="3"/>
    <x v="0"/>
    <x v="0"/>
    <x v="5"/>
    <s v="Oliver Platt"/>
    <s v="Mark Steven Johnson"/>
    <n v="1000"/>
    <n v="1816"/>
    <n v="160"/>
    <n v="0"/>
    <x v="9"/>
    <n v="60"/>
    <n v="114"/>
    <x v="808"/>
    <x v="88"/>
  </r>
  <r>
    <x v="830"/>
    <x v="769"/>
    <s v="Color"/>
    <x v="7"/>
    <x v="0"/>
    <x v="0"/>
    <x v="7"/>
    <s v="Harrison Ford"/>
    <s v="Ivan Reitman"/>
    <n v="11000"/>
    <n v="12729"/>
    <n v="425"/>
    <n v="0"/>
    <x v="32"/>
    <n v="97"/>
    <n v="98"/>
    <x v="809"/>
    <x v="123"/>
  </r>
  <r>
    <x v="831"/>
    <x v="770"/>
    <s v="Color"/>
    <x v="7"/>
    <x v="0"/>
    <x v="0"/>
    <x v="7"/>
    <s v="Jeffrey Falcon"/>
    <s v="Lance Mungia"/>
    <n v="33"/>
    <n v="36"/>
    <n v="4"/>
    <n v="0"/>
    <x v="12"/>
    <n v="51"/>
    <n v="91"/>
    <x v="810"/>
    <x v="6"/>
  </r>
  <r>
    <x v="832"/>
    <x v="758"/>
    <s v="Color"/>
    <x v="1"/>
    <x v="0"/>
    <x v="0"/>
    <x v="6"/>
    <s v="Sonja Sohn"/>
    <s v="Marc Levin"/>
    <n v="245"/>
    <n v="295"/>
    <n v="12"/>
    <n v="603"/>
    <x v="23"/>
    <n v="16"/>
    <n v="100"/>
    <x v="811"/>
    <x v="73"/>
  </r>
  <r>
    <x v="833"/>
    <x v="771"/>
    <s v="Color"/>
    <x v="3"/>
    <x v="0"/>
    <x v="3"/>
    <x v="6"/>
    <s v="Jeanne Tripplehorn"/>
    <s v="Peter Howitt"/>
    <n v="711"/>
    <n v="1462"/>
    <n v="29"/>
    <n v="0"/>
    <x v="13"/>
    <n v="88"/>
    <n v="99"/>
    <x v="812"/>
    <x v="35"/>
  </r>
  <r>
    <x v="834"/>
    <x v="735"/>
    <s v="Color"/>
    <x v="3"/>
    <x v="0"/>
    <x v="0"/>
    <x v="6"/>
    <s v="Natasha Lyonne"/>
    <s v="Tamara Jenkins"/>
    <n v="1000"/>
    <n v="2691"/>
    <n v="84"/>
    <n v="462"/>
    <x v="21"/>
    <n v="60"/>
    <n v="91"/>
    <x v="813"/>
    <x v="18"/>
  </r>
  <r>
    <x v="835"/>
    <x v="772"/>
    <s v="Color"/>
    <x v="7"/>
    <x v="0"/>
    <x v="0"/>
    <x v="7"/>
    <s v="Kirsten Dunst"/>
    <s v="Joe Dante"/>
    <n v="4000"/>
    <n v="8610"/>
    <n v="287"/>
    <n v="0"/>
    <x v="26"/>
    <n v="100"/>
    <n v="108"/>
    <x v="814"/>
    <x v="87"/>
  </r>
  <r>
    <x v="836"/>
    <x v="773"/>
    <s v="Color"/>
    <x v="3"/>
    <x v="0"/>
    <x v="9"/>
    <x v="7"/>
    <s v="Michael Greyeyes"/>
    <s v="Chris Eyre"/>
    <n v="912"/>
    <n v="3163"/>
    <n v="149"/>
    <n v="0"/>
    <x v="23"/>
    <n v="56"/>
    <n v="89"/>
    <x v="815"/>
    <x v="6"/>
  </r>
  <r>
    <x v="837"/>
    <x v="774"/>
    <s v="Color"/>
    <x v="0"/>
    <x v="0"/>
    <x v="0"/>
    <x v="6"/>
    <s v="Nicolas Cage"/>
    <s v="Brian De Palma"/>
    <n v="12000"/>
    <n v="15269"/>
    <n v="0"/>
    <n v="880"/>
    <x v="30"/>
    <n v="117"/>
    <n v="98"/>
    <x v="816"/>
    <x v="191"/>
  </r>
  <r>
    <x v="838"/>
    <x v="730"/>
    <s v="Color"/>
    <x v="7"/>
    <x v="0"/>
    <x v="3"/>
    <x v="6"/>
    <s v="Connie Nielsen"/>
    <s v="Paul W.S. Anderson"/>
    <n v="933"/>
    <n v="2542"/>
    <n v="545"/>
    <n v="0"/>
    <x v="44"/>
    <n v="67"/>
    <n v="99"/>
    <x v="817"/>
    <x v="163"/>
  </r>
  <r>
    <x v="839"/>
    <x v="775"/>
    <s v="Color"/>
    <x v="1"/>
    <x v="0"/>
    <x v="0"/>
    <x v="7"/>
    <s v="Peter Coyote"/>
    <s v="Barry Levinson"/>
    <n v="548"/>
    <n v="1044"/>
    <n v="272"/>
    <n v="0"/>
    <x v="44"/>
    <n v="108"/>
    <n v="134"/>
    <x v="818"/>
    <x v="163"/>
  </r>
  <r>
    <x v="840"/>
    <x v="776"/>
    <s v="Color"/>
    <x v="7"/>
    <x v="0"/>
    <x v="0"/>
    <x v="5"/>
    <s v="LeVar Burton"/>
    <s v="Jonathan Frakes"/>
    <n v="1000"/>
    <n v="6207"/>
    <n v="906"/>
    <n v="1000"/>
    <x v="34"/>
    <n v="160"/>
    <n v="103"/>
    <x v="819"/>
    <x v="90"/>
  </r>
  <r>
    <x v="841"/>
    <x v="777"/>
    <s v="Color"/>
    <x v="3"/>
    <x v="0"/>
    <x v="0"/>
    <x v="7"/>
    <s v="Julia Roberts"/>
    <s v="Chris Columbus"/>
    <n v="8000"/>
    <n v="9988"/>
    <n v="0"/>
    <n v="0"/>
    <x v="12"/>
    <n v="65"/>
    <n v="124"/>
    <x v="820"/>
    <x v="124"/>
  </r>
  <r>
    <x v="842"/>
    <x v="778"/>
    <s v="Color"/>
    <x v="1"/>
    <x v="5"/>
    <x v="19"/>
    <x v="7"/>
    <s v="MÃ­a Maestro"/>
    <s v="Carlos Saura"/>
    <n v="341"/>
    <n v="371"/>
    <n v="98"/>
    <n v="539"/>
    <x v="23"/>
    <n v="35"/>
    <n v="115"/>
    <x v="821"/>
    <x v="192"/>
  </r>
  <r>
    <x v="843"/>
    <x v="779"/>
    <s v="Color"/>
    <x v="7"/>
    <x v="0"/>
    <x v="0"/>
    <x v="6"/>
    <s v="Bokeem Woodbine"/>
    <s v="Kirk Wong"/>
    <n v="904"/>
    <n v="3353"/>
    <n v="6"/>
    <n v="934"/>
    <x v="26"/>
    <n v="57"/>
    <n v="91"/>
    <x v="822"/>
    <x v="51"/>
  </r>
  <r>
    <x v="844"/>
    <x v="780"/>
    <s v="Color"/>
    <x v="3"/>
    <x v="0"/>
    <x v="0"/>
    <x v="6"/>
    <s v="Philip Seymour Hoffman"/>
    <s v="Joel Coen"/>
    <n v="22000"/>
    <n v="47728"/>
    <n v="0"/>
    <n v="35000"/>
    <x v="6"/>
    <n v="249"/>
    <n v="117"/>
    <x v="823"/>
    <x v="24"/>
  </r>
  <r>
    <x v="845"/>
    <x v="781"/>
    <s v="Color"/>
    <x v="1"/>
    <x v="10"/>
    <x v="15"/>
    <x v="6"/>
    <s v="Ulrich Thomsen"/>
    <s v="Thomas Vinterberg"/>
    <n v="280"/>
    <n v="821"/>
    <n v="346"/>
    <n v="5000"/>
    <x v="7"/>
    <n v="98"/>
    <n v="105"/>
    <x v="824"/>
    <x v="109"/>
  </r>
  <r>
    <x v="846"/>
    <x v="782"/>
    <s v="Color"/>
    <x v="8"/>
    <x v="0"/>
    <x v="0"/>
    <x v="6"/>
    <s v="Jordana Brewster"/>
    <s v="Robert Rodriguez"/>
    <n v="4000"/>
    <n v="12170"/>
    <n v="0"/>
    <n v="0"/>
    <x v="34"/>
    <n v="154"/>
    <n v="104"/>
    <x v="825"/>
    <x v="24"/>
  </r>
  <r>
    <x v="847"/>
    <x v="783"/>
    <s v="Color"/>
    <x v="1"/>
    <x v="0"/>
    <x v="0"/>
    <x v="7"/>
    <s v="Scarlett Johansson"/>
    <s v="Robert Redford"/>
    <n v="19000"/>
    <n v="20683"/>
    <n v="0"/>
    <n v="0"/>
    <x v="31"/>
    <n v="96"/>
    <n v="170"/>
    <x v="826"/>
    <x v="121"/>
  </r>
  <r>
    <x v="848"/>
    <x v="784"/>
    <s v="Color"/>
    <x v="5"/>
    <x v="0"/>
    <x v="0"/>
    <x v="4"/>
    <s v="Gary Oldman"/>
    <s v="Frederik Du Chau"/>
    <n v="10000"/>
    <n v="14275"/>
    <n v="7"/>
    <n v="0"/>
    <x v="24"/>
    <n v="34"/>
    <n v="86"/>
    <x v="827"/>
    <x v="87"/>
  </r>
  <r>
    <x v="849"/>
    <x v="785"/>
    <s v="Color"/>
    <x v="7"/>
    <x v="0"/>
    <x v="0"/>
    <x v="7"/>
    <s v="Leonardo DiCaprio"/>
    <s v="Randall Wallace"/>
    <n v="29000"/>
    <n v="29265"/>
    <n v="130"/>
    <n v="0"/>
    <x v="34"/>
    <n v="83"/>
    <n v="132"/>
    <x v="828"/>
    <x v="64"/>
  </r>
  <r>
    <x v="850"/>
    <x v="786"/>
    <s v="Color"/>
    <x v="7"/>
    <x v="0"/>
    <x v="0"/>
    <x v="7"/>
    <s v="Anthony Hopkins"/>
    <s v="Martin Campbell"/>
    <n v="12000"/>
    <n v="12396"/>
    <n v="258"/>
    <n v="0"/>
    <x v="12"/>
    <n v="156"/>
    <n v="136"/>
    <x v="829"/>
    <x v="127"/>
  </r>
  <r>
    <x v="851"/>
    <x v="787"/>
    <s v="Color"/>
    <x v="7"/>
    <x v="0"/>
    <x v="1"/>
    <x v="6"/>
    <s v="Kevin Spacey"/>
    <s v="F. Gary Gray"/>
    <n v="18000"/>
    <n v="20152"/>
    <n v="473"/>
    <n v="3000"/>
    <x v="17"/>
    <n v="68"/>
    <n v="140"/>
    <x v="830"/>
    <x v="124"/>
  </r>
  <r>
    <x v="852"/>
    <x v="788"/>
    <s v="Color"/>
    <x v="7"/>
    <x v="0"/>
    <x v="0"/>
    <x v="7"/>
    <s v="Matthew McConaughey"/>
    <s v="Richard Linklater"/>
    <n v="11000"/>
    <n v="11969"/>
    <n v="0"/>
    <n v="315"/>
    <x v="44"/>
    <n v="63"/>
    <n v="123"/>
    <x v="831"/>
    <x v="72"/>
  </r>
  <r>
    <x v="853"/>
    <x v="757"/>
    <s v="Color"/>
    <x v="3"/>
    <x v="0"/>
    <x v="0"/>
    <x v="6"/>
    <s v="Liam Aiken"/>
    <s v="Nicholas Hytner"/>
    <n v="818"/>
    <n v="1450"/>
    <n v="13"/>
    <n v="849"/>
    <x v="44"/>
    <n v="65"/>
    <n v="111"/>
    <x v="832"/>
    <x v="24"/>
  </r>
  <r>
    <x v="854"/>
    <x v="769"/>
    <s v="Color"/>
    <x v="3"/>
    <x v="0"/>
    <x v="0"/>
    <x v="6"/>
    <s v="Bernie Mac"/>
    <s v="Ice Cube"/>
    <n v="1000"/>
    <n v="2868"/>
    <n v="0"/>
    <n v="575"/>
    <x v="49"/>
    <n v="22"/>
    <n v="104"/>
    <x v="833"/>
    <x v="89"/>
  </r>
  <r>
    <x v="855"/>
    <x v="789"/>
    <s v="Color"/>
    <x v="5"/>
    <x v="0"/>
    <x v="0"/>
    <x v="5"/>
    <s v="Martin Short"/>
    <s v="Brenda Chapman"/>
    <n v="770"/>
    <n v="1195"/>
    <n v="59"/>
    <n v="0"/>
    <x v="11"/>
    <n v="120"/>
    <n v="99"/>
    <x v="834"/>
    <x v="123"/>
  </r>
  <r>
    <x v="856"/>
    <x v="790"/>
    <s v="Color"/>
    <x v="1"/>
    <x v="4"/>
    <x v="9"/>
    <x v="6"/>
    <s v="Johannes Silberschneider"/>
    <s v="FranÃ§ois Girard"/>
    <n v="24"/>
    <n v="29"/>
    <n v="63"/>
    <n v="0"/>
    <x v="3"/>
    <n v="94"/>
    <n v="130"/>
    <x v="835"/>
    <x v="39"/>
  </r>
  <r>
    <x v="857"/>
    <x v="791"/>
    <s v="Color"/>
    <x v="7"/>
    <x v="0"/>
    <x v="0"/>
    <x v="6"/>
    <s v="Mira Sorvino"/>
    <s v="Antoine Fuqua"/>
    <n v="978"/>
    <n v="3072"/>
    <n v="845"/>
    <n v="629"/>
    <x v="26"/>
    <n v="105"/>
    <n v="96"/>
    <x v="836"/>
    <x v="88"/>
  </r>
  <r>
    <x v="858"/>
    <x v="792"/>
    <s v="Color"/>
    <x v="5"/>
    <x v="0"/>
    <x v="0"/>
    <x v="4"/>
    <s v="Elizabeth Daily"/>
    <s v="Igor Kovalyov"/>
    <n v="971"/>
    <n v="3438"/>
    <n v="5"/>
    <n v="418"/>
    <x v="30"/>
    <n v="45"/>
    <n v="83"/>
    <x v="837"/>
    <x v="61"/>
  </r>
  <r>
    <x v="859"/>
    <x v="793"/>
    <s v="Color"/>
    <x v="7"/>
    <x v="0"/>
    <x v="0"/>
    <x v="6"/>
    <s v="Denzel Washington"/>
    <s v="Edward Zwick"/>
    <n v="18000"/>
    <n v="32563"/>
    <n v="380"/>
    <n v="0"/>
    <x v="2"/>
    <n v="120"/>
    <n v="116"/>
    <x v="838"/>
    <x v="123"/>
  </r>
  <r>
    <x v="860"/>
    <x v="750"/>
    <s v="Color"/>
    <x v="1"/>
    <x v="0"/>
    <x v="0"/>
    <x v="6"/>
    <s v="Nick Stahl"/>
    <s v="Terrence Malick"/>
    <n v="648"/>
    <n v="1937"/>
    <n v="0"/>
    <n v="0"/>
    <x v="16"/>
    <n v="156"/>
    <n v="215"/>
    <x v="839"/>
    <x v="149"/>
  </r>
  <r>
    <x v="861"/>
    <x v="794"/>
    <s v="Color"/>
    <x v="3"/>
    <x v="0"/>
    <x v="0"/>
    <x v="5"/>
    <s v="Natascha McElhone"/>
    <s v="Peter Weir"/>
    <n v="2000"/>
    <n v="3698"/>
    <n v="608"/>
    <n v="18000"/>
    <x v="7"/>
    <n v="213"/>
    <n v="103"/>
    <x v="840"/>
    <x v="121"/>
  </r>
  <r>
    <x v="862"/>
    <x v="795"/>
    <s v="Black and White"/>
    <x v="3"/>
    <x v="0"/>
    <x v="0"/>
    <x v="7"/>
    <s v="Adam Sandler"/>
    <s v="Frank Coraci"/>
    <n v="11000"/>
    <n v="13823"/>
    <n v="153"/>
    <n v="0"/>
    <x v="26"/>
    <n v="108"/>
    <n v="90"/>
    <x v="841"/>
    <x v="33"/>
  </r>
  <r>
    <x v="863"/>
    <x v="796"/>
    <s v="Color"/>
    <x v="1"/>
    <x v="0"/>
    <x v="0"/>
    <x v="7"/>
    <s v="Martin Landau"/>
    <s v="Rob Bowman"/>
    <n v="940"/>
    <n v="4230"/>
    <n v="38"/>
    <n v="0"/>
    <x v="11"/>
    <n v="142"/>
    <n v="121"/>
    <x v="842"/>
    <x v="193"/>
  </r>
  <r>
    <x v="864"/>
    <x v="756"/>
    <s v="Color"/>
    <x v="3"/>
    <x v="0"/>
    <x v="0"/>
    <x v="6"/>
    <s v="Sarah Silverman"/>
    <s v="Bobby Farrelly"/>
    <n v="931"/>
    <n v="4664"/>
    <n v="101"/>
    <n v="0"/>
    <x v="10"/>
    <n v="171"/>
    <n v="107"/>
    <x v="843"/>
    <x v="108"/>
  </r>
  <r>
    <x v="865"/>
    <x v="797"/>
    <s v="Color"/>
    <x v="8"/>
    <x v="0"/>
    <x v="0"/>
    <x v="6"/>
    <s v="Alicia Witt"/>
    <s v="Jamie Blanks"/>
    <n v="975"/>
    <n v="3500"/>
    <n v="9"/>
    <n v="0"/>
    <x v="25"/>
    <n v="101"/>
    <n v="99"/>
    <x v="844"/>
    <x v="58"/>
  </r>
  <r>
    <x v="866"/>
    <x v="798"/>
    <s v="Color"/>
    <x v="7"/>
    <x v="0"/>
    <x v="0"/>
    <x v="6"/>
    <s v="Sheryl Lee"/>
    <s v="John Carpenter"/>
    <n v="2000"/>
    <n v="5123"/>
    <n v="0"/>
    <n v="0"/>
    <x v="26"/>
    <n v="114"/>
    <n v="104"/>
    <x v="845"/>
    <x v="33"/>
  </r>
  <r>
    <x v="867"/>
    <x v="799"/>
    <s v="Color"/>
    <x v="3"/>
    <x v="0"/>
    <x v="0"/>
    <x v="6"/>
    <s v="Jon Favreau"/>
    <s v="Peter Berg"/>
    <n v="4000"/>
    <n v="6046"/>
    <n v="532"/>
    <n v="0"/>
    <x v="2"/>
    <n v="100"/>
    <n v="100"/>
    <x v="846"/>
    <x v="39"/>
  </r>
  <r>
    <x v="868"/>
    <x v="800"/>
    <s v="Color"/>
    <x v="3"/>
    <x v="0"/>
    <x v="3"/>
    <x v="5"/>
    <s v="James Nesbitt"/>
    <s v="Kirk Jones"/>
    <n v="773"/>
    <n v="1965"/>
    <n v="52"/>
    <n v="0"/>
    <x v="28"/>
    <n v="94"/>
    <n v="91"/>
    <x v="847"/>
    <x v="20"/>
  </r>
  <r>
    <x v="869"/>
    <x v="801"/>
    <s v="Color"/>
    <x v="1"/>
    <x v="0"/>
    <x v="0"/>
    <x v="7"/>
    <s v="Robin Williams"/>
    <s v="Vincent Ward"/>
    <n v="49000"/>
    <n v="49631"/>
    <n v="25"/>
    <n v="32000"/>
    <x v="11"/>
    <n v="121"/>
    <n v="113"/>
    <x v="848"/>
    <x v="169"/>
  </r>
  <r>
    <x v="870"/>
    <x v="802"/>
    <s v="Color"/>
    <x v="0"/>
    <x v="0"/>
    <x v="0"/>
    <x v="6"/>
    <s v="Bill Murray"/>
    <s v="John McNaughton"/>
    <n v="13000"/>
    <n v="14275"/>
    <n v="39"/>
    <n v="0"/>
    <x v="31"/>
    <n v="69"/>
    <n v="115"/>
    <x v="849"/>
    <x v="33"/>
  </r>
  <r>
    <x v="871"/>
    <x v="803"/>
    <s v="Color"/>
    <x v="6"/>
    <x v="0"/>
    <x v="0"/>
    <x v="7"/>
    <s v="Billy Burke"/>
    <s v="Robert Towne"/>
    <n v="2000"/>
    <n v="4351"/>
    <n v="162"/>
    <n v="942"/>
    <x v="23"/>
    <n v="28"/>
    <n v="117"/>
    <x v="850"/>
    <x v="43"/>
  </r>
  <r>
    <x v="872"/>
    <x v="804"/>
    <s v="Color"/>
    <x v="3"/>
    <x v="0"/>
    <x v="0"/>
    <x v="6"/>
    <s v="LL Cool J"/>
    <s v="Daisy von Scherler Mayer"/>
    <n v="1000"/>
    <n v="3352"/>
    <n v="18"/>
    <n v="204"/>
    <x v="53"/>
    <n v="23"/>
    <n v="84"/>
    <x v="851"/>
    <x v="51"/>
  </r>
  <r>
    <x v="873"/>
    <x v="805"/>
    <s v="Color"/>
    <x v="3"/>
    <x v="0"/>
    <x v="0"/>
    <x v="5"/>
    <s v="Tom Hanks"/>
    <s v="Nora Ephron"/>
    <n v="15000"/>
    <n v="17768"/>
    <n v="0"/>
    <n v="0"/>
    <x v="31"/>
    <n v="153"/>
    <n v="119"/>
    <x v="852"/>
    <x v="127"/>
  </r>
  <r>
    <x v="874"/>
    <x v="806"/>
    <s v="Color"/>
    <x v="3"/>
    <x v="0"/>
    <x v="0"/>
    <x v="6"/>
    <s v="Kim Dickens"/>
    <s v="Jake Kasdan"/>
    <n v="624"/>
    <n v="1209"/>
    <n v="52"/>
    <n v="507"/>
    <x v="11"/>
    <n v="81"/>
    <n v="116"/>
    <x v="853"/>
    <x v="18"/>
  </r>
  <r>
    <x v="875"/>
    <x v="807"/>
    <s v="Color"/>
    <x v="3"/>
    <x v="0"/>
    <x v="0"/>
    <x v="7"/>
    <s v="Joseph Gordon-Levitt"/>
    <s v="Gil Junger"/>
    <n v="23000"/>
    <n v="37907"/>
    <n v="19"/>
    <n v="10000"/>
    <x v="23"/>
    <n v="133"/>
    <n v="97"/>
    <x v="854"/>
    <x v="81"/>
  </r>
  <r>
    <x v="876"/>
    <x v="808"/>
    <s v="Color"/>
    <x v="3"/>
    <x v="0"/>
    <x v="0"/>
    <x v="6"/>
    <s v="Janeane Garofalo"/>
    <s v="Risa Bramon Garcia"/>
    <n v="1000"/>
    <n v="2697"/>
    <n v="112"/>
    <n v="0"/>
    <x v="30"/>
    <n v="67"/>
    <n v="101"/>
    <x v="855"/>
    <x v="1"/>
  </r>
  <r>
    <x v="877"/>
    <x v="809"/>
    <s v="Color"/>
    <x v="11"/>
    <x v="0"/>
    <x v="1"/>
    <x v="6"/>
    <s v="Nicolas Cage"/>
    <s v="Joel Schumacher"/>
    <n v="12000"/>
    <n v="12970"/>
    <n v="541"/>
    <n v="0"/>
    <x v="31"/>
    <n v="138"/>
    <n v="123"/>
    <x v="856"/>
    <x v="87"/>
  </r>
  <r>
    <x v="878"/>
    <x v="810"/>
    <s v="Color"/>
    <x v="1"/>
    <x v="0"/>
    <x v="0"/>
    <x v="5"/>
    <s v="Bruce McGill"/>
    <s v="Kevin Brodie"/>
    <n v="655"/>
    <n v="1906"/>
    <n v="0"/>
    <n v="157"/>
    <x v="2"/>
    <n v="25"/>
    <n v="100"/>
    <x v="857"/>
    <x v="41"/>
  </r>
  <r>
    <x v="879"/>
    <x v="811"/>
    <s v="Color"/>
    <x v="1"/>
    <x v="0"/>
    <x v="0"/>
    <x v="6"/>
    <s v="Viggo Mortensen"/>
    <s v="Tony Goldwyn"/>
    <n v="10000"/>
    <n v="10368"/>
    <n v="956"/>
    <n v="860"/>
    <x v="21"/>
    <n v="47"/>
    <n v="107"/>
    <x v="858"/>
    <x v="58"/>
  </r>
  <r>
    <x v="880"/>
    <x v="812"/>
    <s v="Color"/>
    <x v="6"/>
    <x v="1"/>
    <x v="1"/>
    <x v="12"/>
    <s v="Heike Makatsch"/>
    <s v="Max FÃ¤rberbÃ¶ck"/>
    <n v="177"/>
    <n v="333"/>
    <n v="4"/>
    <n v="687"/>
    <x v="17"/>
    <n v="63"/>
    <n v="125"/>
    <x v="859"/>
    <x v="24"/>
  </r>
  <r>
    <x v="881"/>
    <x v="813"/>
    <s v="Color"/>
    <x v="1"/>
    <x v="0"/>
    <x v="0"/>
    <x v="6"/>
    <s v="Kevin Spacey"/>
    <s v="Sam Mendes"/>
    <n v="18000"/>
    <n v="19078"/>
    <n v="0"/>
    <n v="22000"/>
    <x v="18"/>
    <n v="176"/>
    <n v="122"/>
    <x v="860"/>
    <x v="24"/>
  </r>
  <r>
    <x v="882"/>
    <x v="814"/>
    <s v="Color"/>
    <x v="3"/>
    <x v="0"/>
    <x v="0"/>
    <x v="6"/>
    <s v="Alyson Hannigan"/>
    <s v="Paul Weitz"/>
    <n v="3000"/>
    <n v="8134"/>
    <n v="80"/>
    <n v="0"/>
    <x v="11"/>
    <n v="145"/>
    <n v="95"/>
    <x v="861"/>
    <x v="31"/>
  </r>
  <r>
    <x v="883"/>
    <x v="815"/>
    <s v="Color"/>
    <x v="3"/>
    <x v="0"/>
    <x v="3"/>
    <x v="7"/>
    <s v="Minnie Driver"/>
    <s v="Oliver Parker"/>
    <n v="893"/>
    <n v="2640"/>
    <n v="32"/>
    <n v="646"/>
    <x v="9"/>
    <n v="105"/>
    <n v="97"/>
    <x v="862"/>
    <x v="58"/>
  </r>
  <r>
    <x v="884"/>
    <x v="816"/>
    <s v="Color"/>
    <x v="3"/>
    <x v="0"/>
    <x v="0"/>
    <x v="6"/>
    <s v="Robert De Niro"/>
    <s v="Harold Ramis"/>
    <n v="22000"/>
    <n v="24333"/>
    <n v="11000"/>
    <n v="0"/>
    <x v="12"/>
    <n v="145"/>
    <n v="103"/>
    <x v="863"/>
    <x v="88"/>
  </r>
  <r>
    <x v="885"/>
    <x v="817"/>
    <s v="Color"/>
    <x v="1"/>
    <x v="0"/>
    <x v="0"/>
    <x v="6"/>
    <s v="Emily Watson"/>
    <s v="Alan Parker"/>
    <n v="876"/>
    <n v="1282"/>
    <n v="317"/>
    <n v="0"/>
    <x v="17"/>
    <n v="99"/>
    <n v="145"/>
    <x v="864"/>
    <x v="43"/>
  </r>
  <r>
    <x v="886"/>
    <x v="818"/>
    <s v="Color"/>
    <x v="1"/>
    <x v="0"/>
    <x v="0"/>
    <x v="7"/>
    <s v="Bai Ling"/>
    <s v="Andy Tennant"/>
    <n v="582"/>
    <n v="804"/>
    <n v="72"/>
    <n v="0"/>
    <x v="12"/>
    <n v="91"/>
    <n v="148"/>
    <x v="865"/>
    <x v="163"/>
  </r>
  <r>
    <x v="887"/>
    <x v="819"/>
    <s v="Color"/>
    <x v="1"/>
    <x v="0"/>
    <x v="0"/>
    <x v="6"/>
    <s v="Al Pacino"/>
    <s v="Oliver Stone"/>
    <n v="14000"/>
    <n v="20761"/>
    <n v="0"/>
    <n v="0"/>
    <x v="13"/>
    <n v="171"/>
    <n v="156"/>
    <x v="866"/>
    <x v="60"/>
  </r>
  <r>
    <x v="888"/>
    <x v="820"/>
    <s v="Color"/>
    <x v="3"/>
    <x v="0"/>
    <x v="0"/>
    <x v="7"/>
    <s v="Natalie Portman"/>
    <s v="Wayne Wang"/>
    <n v="20000"/>
    <n v="22040"/>
    <n v="61"/>
    <n v="638"/>
    <x v="26"/>
    <n v="36"/>
    <n v="114"/>
    <x v="867"/>
    <x v="108"/>
  </r>
  <r>
    <x v="889"/>
    <x v="821"/>
    <s v="Color"/>
    <x v="0"/>
    <x v="0"/>
    <x v="0"/>
    <x v="6"/>
    <s v="Jeff Bridges"/>
    <s v="Mark Pellington"/>
    <n v="12000"/>
    <n v="13576"/>
    <n v="89"/>
    <n v="0"/>
    <x v="23"/>
    <n v="155"/>
    <n v="117"/>
    <x v="868"/>
    <x v="165"/>
  </r>
  <r>
    <x v="890"/>
    <x v="822"/>
    <s v="Black and White"/>
    <x v="1"/>
    <x v="0"/>
    <x v="0"/>
    <x v="7"/>
    <s v="Mira Sorvino"/>
    <s v="Irwin Winkler"/>
    <n v="978"/>
    <n v="3821"/>
    <n v="34"/>
    <n v="0"/>
    <x v="30"/>
    <n v="55"/>
    <n v="128"/>
    <x v="869"/>
    <x v="121"/>
  </r>
  <r>
    <x v="891"/>
    <x v="823"/>
    <s v="Color"/>
    <x v="7"/>
    <x v="0"/>
    <x v="0"/>
    <x v="7"/>
    <s v="Muse Watson"/>
    <s v="Jay Roach"/>
    <n v="45000"/>
    <n v="47203"/>
    <n v="116"/>
    <n v="0"/>
    <x v="21"/>
    <n v="199"/>
    <n v="95"/>
    <x v="870"/>
    <x v="135"/>
  </r>
  <r>
    <x v="892"/>
    <x v="824"/>
    <s v="Color"/>
    <x v="3"/>
    <x v="0"/>
    <x v="0"/>
    <x v="5"/>
    <s v="Kathleen Turner"/>
    <s v="Bob Clark"/>
    <n v="899"/>
    <n v="2936"/>
    <n v="84"/>
    <n v="0"/>
    <x v="62"/>
    <n v="45"/>
    <n v="97"/>
    <x v="871"/>
    <x v="69"/>
  </r>
  <r>
    <x v="893"/>
    <x v="825"/>
    <s v="Color"/>
    <x v="8"/>
    <x v="0"/>
    <x v="0"/>
    <x v="7"/>
    <s v="Leon"/>
    <s v="Louis Morneau"/>
    <n v="730"/>
    <n v="1405"/>
    <n v="38"/>
    <n v="342"/>
    <x v="50"/>
    <n v="97"/>
    <n v="91"/>
    <x v="872"/>
    <x v="67"/>
  </r>
  <r>
    <x v="894"/>
    <x v="826"/>
    <s v="Color"/>
    <x v="3"/>
    <x v="0"/>
    <x v="0"/>
    <x v="6"/>
    <s v="Willie Garson"/>
    <s v="Spike Jonze"/>
    <n v="512"/>
    <n v="1171"/>
    <n v="0"/>
    <n v="0"/>
    <x v="4"/>
    <n v="242"/>
    <n v="112"/>
    <x v="873"/>
    <x v="51"/>
  </r>
  <r>
    <x v="895"/>
    <x v="827"/>
    <s v="Color"/>
    <x v="6"/>
    <x v="0"/>
    <x v="0"/>
    <x v="6"/>
    <s v="Terry Funk"/>
    <s v="Barry W. Blaustein"/>
    <n v="54"/>
    <n v="194"/>
    <n v="6"/>
    <n v="491"/>
    <x v="16"/>
    <n v="70"/>
    <n v="108"/>
    <x v="874"/>
    <x v="47"/>
  </r>
  <r>
    <x v="896"/>
    <x v="828"/>
    <s v="Color"/>
    <x v="3"/>
    <x v="0"/>
    <x v="0"/>
    <x v="5"/>
    <s v="Robin Williams"/>
    <s v="Chris Columbus"/>
    <n v="49000"/>
    <n v="55254"/>
    <n v="0"/>
    <n v="0"/>
    <x v="13"/>
    <n v="93"/>
    <n v="132"/>
    <x v="875"/>
    <x v="122"/>
  </r>
  <r>
    <x v="897"/>
    <x v="829"/>
    <s v="Color"/>
    <x v="3"/>
    <x v="0"/>
    <x v="0"/>
    <x v="7"/>
    <s v="Steve Buscemi"/>
    <s v="Dennis Dugan"/>
    <n v="12000"/>
    <n v="26760"/>
    <n v="221"/>
    <n v="0"/>
    <x v="34"/>
    <n v="112"/>
    <n v="93"/>
    <x v="876"/>
    <x v="194"/>
  </r>
  <r>
    <x v="898"/>
    <x v="830"/>
    <s v="Color"/>
    <x v="3"/>
    <x v="0"/>
    <x v="0"/>
    <x v="7"/>
    <s v="Brendan Fraser"/>
    <s v="Hugh Wilson"/>
    <n v="3000"/>
    <n v="5709"/>
    <n v="37"/>
    <n v="0"/>
    <x v="21"/>
    <n v="95"/>
    <n v="112"/>
    <x v="877"/>
    <x v="64"/>
  </r>
  <r>
    <x v="899"/>
    <x v="831"/>
    <s v="Color"/>
    <x v="7"/>
    <x v="0"/>
    <x v="0"/>
    <x v="7"/>
    <s v="Peter Greene"/>
    <s v="Les Mayfield"/>
    <n v="789"/>
    <n v="2986"/>
    <n v="10"/>
    <n v="0"/>
    <x v="2"/>
    <n v="40"/>
    <n v="93"/>
    <x v="878"/>
    <x v="127"/>
  </r>
  <r>
    <x v="900"/>
    <x v="832"/>
    <s v="Color"/>
    <x v="3"/>
    <x v="0"/>
    <x v="0"/>
    <x v="7"/>
    <s v="Robert Downey Jr."/>
    <s v="Frank Oz"/>
    <n v="21000"/>
    <n v="22458"/>
    <n v="0"/>
    <n v="0"/>
    <x v="34"/>
    <n v="140"/>
    <n v="85"/>
    <x v="879"/>
    <x v="60"/>
  </r>
  <r>
    <x v="901"/>
    <x v="833"/>
    <s v="Color"/>
    <x v="6"/>
    <x v="0"/>
    <x v="0"/>
    <x v="6"/>
    <s v="Alicia Goranson"/>
    <s v="Kimberly Peirce"/>
    <n v="173"/>
    <n v="563"/>
    <n v="108"/>
    <n v="0"/>
    <x v="16"/>
    <n v="123"/>
    <n v="118"/>
    <x v="880"/>
    <x v="6"/>
  </r>
  <r>
    <x v="902"/>
    <x v="834"/>
    <s v="Color"/>
    <x v="3"/>
    <x v="0"/>
    <x v="0"/>
    <x v="6"/>
    <s v="Bruce Willis"/>
    <s v="Alan Rudolph"/>
    <n v="13000"/>
    <n v="17417"/>
    <n v="18"/>
    <n v="458"/>
    <x v="40"/>
    <n v="42"/>
    <n v="110"/>
    <x v="881"/>
    <x v="38"/>
  </r>
  <r>
    <x v="903"/>
    <x v="835"/>
    <s v="Color"/>
    <x v="1"/>
    <x v="0"/>
    <x v="0"/>
    <x v="6"/>
    <s v="Nicolas Cage"/>
    <s v="Martin Scorsese"/>
    <n v="12000"/>
    <n v="13040"/>
    <n v="17000"/>
    <n v="0"/>
    <x v="13"/>
    <n v="163"/>
    <n v="121"/>
    <x v="882"/>
    <x v="60"/>
  </r>
  <r>
    <x v="904"/>
    <x v="836"/>
    <s v="Color"/>
    <x v="1"/>
    <x v="0"/>
    <x v="0"/>
    <x v="7"/>
    <s v="John Doe"/>
    <s v="Jonathan Kaplan"/>
    <n v="181"/>
    <n v="582"/>
    <n v="57"/>
    <n v="0"/>
    <x v="34"/>
    <n v="70"/>
    <n v="100"/>
    <x v="883"/>
    <x v="43"/>
  </r>
  <r>
    <x v="905"/>
    <x v="837"/>
    <s v="Color"/>
    <x v="3"/>
    <x v="0"/>
    <x v="0"/>
    <x v="6"/>
    <s v="Natasha Lyonne"/>
    <s v="Jamie Babbit"/>
    <n v="1000"/>
    <n v="4289"/>
    <n v="91"/>
    <n v="0"/>
    <x v="21"/>
    <n v="99"/>
    <n v="85"/>
    <x v="884"/>
    <x v="36"/>
  </r>
  <r>
    <x v="906"/>
    <x v="838"/>
    <s v="Color"/>
    <x v="7"/>
    <x v="0"/>
    <x v="0"/>
    <x v="6"/>
    <s v="David Paymer"/>
    <s v="Hugh Johnson"/>
    <n v="372"/>
    <n v="1274"/>
    <n v="3"/>
    <n v="120"/>
    <x v="33"/>
    <n v="68"/>
    <n v="102"/>
    <x v="885"/>
    <x v="63"/>
  </r>
  <r>
    <x v="907"/>
    <x v="839"/>
    <s v="Color"/>
    <x v="1"/>
    <x v="0"/>
    <x v="0"/>
    <x v="6"/>
    <s v="Bill Murray"/>
    <s v="Tim Robbins"/>
    <n v="13000"/>
    <n v="16878"/>
    <n v="0"/>
    <n v="625"/>
    <x v="9"/>
    <n v="70"/>
    <n v="132"/>
    <x v="886"/>
    <x v="114"/>
  </r>
  <r>
    <x v="908"/>
    <x v="840"/>
    <s v="Color"/>
    <x v="3"/>
    <x v="0"/>
    <x v="0"/>
    <x v="7"/>
    <s v="Meat Loaf"/>
    <s v="Antonio Banderas"/>
    <n v="783"/>
    <n v="4834"/>
    <n v="0"/>
    <n v="391"/>
    <x v="2"/>
    <n v="28"/>
    <n v="111"/>
    <x v="887"/>
    <x v="24"/>
  </r>
  <r>
    <x v="909"/>
    <x v="841"/>
    <s v="Color"/>
    <x v="1"/>
    <x v="0"/>
    <x v="0"/>
    <x v="6"/>
    <s v="Sarah Michelle Gellar"/>
    <s v="Roger Kumble"/>
    <n v="4000"/>
    <n v="6223"/>
    <n v="16"/>
    <n v="0"/>
    <x v="9"/>
    <n v="101"/>
    <n v="97"/>
    <x v="888"/>
    <x v="77"/>
  </r>
  <r>
    <x v="910"/>
    <x v="842"/>
    <s v="Color"/>
    <x v="7"/>
    <x v="0"/>
    <x v="0"/>
    <x v="6"/>
    <s v="LL Cool J"/>
    <s v="Renny Harlin"/>
    <n v="1000"/>
    <n v="3697"/>
    <n v="212"/>
    <n v="0"/>
    <x v="42"/>
    <n v="199"/>
    <n v="105"/>
    <x v="889"/>
    <x v="121"/>
  </r>
  <r>
    <x v="911"/>
    <x v="843"/>
    <s v="Color"/>
    <x v="1"/>
    <x v="0"/>
    <x v="5"/>
    <x v="6"/>
    <s v="Kevin Pollak"/>
    <s v="Rod Lurie"/>
    <n v="574"/>
    <n v="1983"/>
    <n v="37"/>
    <n v="130"/>
    <x v="31"/>
    <n v="29"/>
    <n v="104"/>
    <x v="890"/>
    <x v="141"/>
  </r>
  <r>
    <x v="912"/>
    <x v="844"/>
    <s v="Color"/>
    <x v="3"/>
    <x v="0"/>
    <x v="0"/>
    <x v="6"/>
    <s v="Natasha Lyonne"/>
    <s v="Adam Rifkin"/>
    <n v="1000"/>
    <n v="2518"/>
    <n v="89"/>
    <n v="0"/>
    <x v="13"/>
    <n v="42"/>
    <n v="95"/>
    <x v="891"/>
    <x v="24"/>
  </r>
  <r>
    <x v="913"/>
    <x v="845"/>
    <s v="Color"/>
    <x v="3"/>
    <x v="0"/>
    <x v="0"/>
    <x v="6"/>
    <s v="Amy Poehler"/>
    <s v="Mike Mitchell"/>
    <n v="1000"/>
    <n v="2604"/>
    <n v="31"/>
    <n v="0"/>
    <x v="32"/>
    <n v="91"/>
    <n v="88"/>
    <x v="892"/>
    <x v="29"/>
  </r>
  <r>
    <x v="914"/>
    <x v="846"/>
    <s v="Color"/>
    <x v="3"/>
    <x v="0"/>
    <x v="5"/>
    <x v="7"/>
    <s v="Ryan Reynolds"/>
    <s v="Andrew Fleming"/>
    <n v="16000"/>
    <n v="31005"/>
    <n v="26"/>
    <n v="0"/>
    <x v="26"/>
    <n v="81"/>
    <n v="94"/>
    <x v="893"/>
    <x v="51"/>
  </r>
  <r>
    <x v="915"/>
    <x v="847"/>
    <s v="Color"/>
    <x v="5"/>
    <x v="0"/>
    <x v="0"/>
    <x v="6"/>
    <s v="Matt Damon"/>
    <s v="Kevin Smith"/>
    <n v="13000"/>
    <n v="16693"/>
    <n v="0"/>
    <n v="10000"/>
    <x v="28"/>
    <n v="206"/>
    <n v="130"/>
    <x v="894"/>
    <x v="39"/>
  </r>
  <r>
    <x v="916"/>
    <x v="848"/>
    <s v="Color"/>
    <x v="0"/>
    <x v="0"/>
    <x v="0"/>
    <x v="6"/>
    <s v="Bruce Greenwood"/>
    <s v="Bruce Beresford"/>
    <n v="984"/>
    <n v="2129"/>
    <n v="78"/>
    <n v="0"/>
    <x v="34"/>
    <n v="129"/>
    <n v="105"/>
    <x v="895"/>
    <x v="123"/>
  </r>
  <r>
    <x v="917"/>
    <x v="849"/>
    <s v="Color"/>
    <x v="4"/>
    <x v="0"/>
    <x v="0"/>
    <x v="4"/>
    <s v="Frank Welker"/>
    <s v="Maurice Joyce"/>
    <n v="2000"/>
    <n v="2908"/>
    <n v="0"/>
    <n v="122"/>
    <x v="38"/>
    <n v="28"/>
    <n v="77"/>
    <x v="896"/>
    <x v="18"/>
  </r>
  <r>
    <x v="918"/>
    <x v="850"/>
    <s v="Color"/>
    <x v="1"/>
    <x v="0"/>
    <x v="0"/>
    <x v="6"/>
    <s v="Samantha Morton"/>
    <s v="Eric Styles"/>
    <n v="631"/>
    <n v="2020"/>
    <n v="4"/>
    <n v="100"/>
    <x v="34"/>
    <n v="16"/>
    <n v="92"/>
    <x v="897"/>
    <x v="6"/>
  </r>
  <r>
    <x v="919"/>
    <x v="851"/>
    <s v="Color"/>
    <x v="3"/>
    <x v="0"/>
    <x v="0"/>
    <x v="7"/>
    <s v="Stephen Collins"/>
    <s v="John Schultz"/>
    <n v="452"/>
    <n v="1760"/>
    <n v="13"/>
    <n v="0"/>
    <x v="32"/>
    <n v="59"/>
    <n v="91"/>
    <x v="898"/>
    <x v="11"/>
  </r>
  <r>
    <x v="920"/>
    <x v="835"/>
    <s v="Color"/>
    <x v="3"/>
    <x v="0"/>
    <x v="1"/>
    <x v="7"/>
    <s v="Kirsten Dunst"/>
    <s v="Michael Patrick Jann"/>
    <n v="4000"/>
    <n v="6388"/>
    <n v="31"/>
    <n v="0"/>
    <x v="31"/>
    <n v="77"/>
    <n v="97"/>
    <x v="899"/>
    <x v="39"/>
  </r>
  <r>
    <x v="921"/>
    <x v="847"/>
    <s v="Color"/>
    <x v="3"/>
    <x v="0"/>
    <x v="0"/>
    <x v="5"/>
    <s v="Brendan Fraser"/>
    <s v="Hugh Wilson"/>
    <n v="3000"/>
    <n v="5568"/>
    <n v="37"/>
    <n v="272"/>
    <x v="53"/>
    <n v="41"/>
    <n v="77"/>
    <x v="900"/>
    <x v="82"/>
  </r>
  <r>
    <x v="922"/>
    <x v="852"/>
    <s v="Color"/>
    <x v="3"/>
    <x v="0"/>
    <x v="3"/>
    <x v="6"/>
    <s v="Archie Panjabi"/>
    <s v="Damien O'Donnell"/>
    <n v="883"/>
    <n v="1616"/>
    <n v="70"/>
    <n v="1000"/>
    <x v="9"/>
    <n v="82"/>
    <n v="96"/>
    <x v="901"/>
    <x v="99"/>
  </r>
  <r>
    <x v="923"/>
    <x v="818"/>
    <s v="Color"/>
    <x v="3"/>
    <x v="0"/>
    <x v="0"/>
    <x v="7"/>
    <s v="Matthew McConaughey"/>
    <s v="Ron Howard"/>
    <n v="11000"/>
    <n v="15275"/>
    <n v="2000"/>
    <n v="641"/>
    <x v="26"/>
    <n v="115"/>
    <n v="122"/>
    <x v="902"/>
    <x v="60"/>
  </r>
  <r>
    <x v="924"/>
    <x v="853"/>
    <s v="Color"/>
    <x v="3"/>
    <x v="0"/>
    <x v="0"/>
    <x v="6"/>
    <s v="Matthew Broderick"/>
    <s v="Alexander Payne"/>
    <n v="2000"/>
    <n v="3516"/>
    <n v="729"/>
    <n v="0"/>
    <x v="17"/>
    <n v="175"/>
    <n v="103"/>
    <x v="903"/>
    <x v="11"/>
  </r>
  <r>
    <x v="925"/>
    <x v="854"/>
    <s v="Color"/>
    <x v="7"/>
    <x v="0"/>
    <x v="0"/>
    <x v="6"/>
    <s v="CCH Pounder"/>
    <s v="Peter Hyams"/>
    <n v="1000"/>
    <n v="3903"/>
    <n v="0"/>
    <n v="2000"/>
    <x v="32"/>
    <n v="174"/>
    <n v="121"/>
    <x v="904"/>
    <x v="195"/>
  </r>
  <r>
    <x v="926"/>
    <x v="855"/>
    <s v="Color"/>
    <x v="7"/>
    <x v="0"/>
    <x v="0"/>
    <x v="7"/>
    <s v="Will Patton"/>
    <s v="Jon Amiel"/>
    <n v="537"/>
    <n v="1302"/>
    <n v="36"/>
    <n v="0"/>
    <x v="24"/>
    <n v="138"/>
    <n v="113"/>
    <x v="905"/>
    <x v="193"/>
  </r>
  <r>
    <x v="927"/>
    <x v="856"/>
    <s v="Color"/>
    <x v="8"/>
    <x v="0"/>
    <x v="9"/>
    <x v="6"/>
    <s v="Jennifer Jason Leigh"/>
    <s v="David Cronenberg"/>
    <n v="1000"/>
    <n v="2990"/>
    <n v="0"/>
    <n v="6000"/>
    <x v="13"/>
    <n v="196"/>
    <n v="115"/>
    <x v="906"/>
    <x v="95"/>
  </r>
  <r>
    <x v="928"/>
    <x v="824"/>
    <s v="Color"/>
    <x v="1"/>
    <x v="0"/>
    <x v="9"/>
    <x v="6"/>
    <s v="Jason Priestley"/>
    <s v="Stephan Elliott"/>
    <n v="471"/>
    <n v="1069"/>
    <n v="11"/>
    <n v="327"/>
    <x v="43"/>
    <n v="88"/>
    <n v="109"/>
    <x v="907"/>
    <x v="24"/>
  </r>
  <r>
    <x v="929"/>
    <x v="857"/>
    <s v="Color"/>
    <x v="1"/>
    <x v="0"/>
    <x v="3"/>
    <x v="6"/>
    <s v="Tom Cruise"/>
    <s v="Stanley Kubrick"/>
    <n v="10000"/>
    <n v="11424"/>
    <n v="0"/>
    <n v="10000"/>
    <x v="17"/>
    <n v="280"/>
    <n v="159"/>
    <x v="908"/>
    <x v="127"/>
  </r>
  <r>
    <x v="930"/>
    <x v="858"/>
    <s v="Color"/>
    <x v="4"/>
    <x v="0"/>
    <x v="0"/>
    <x v="4"/>
    <s v="Quincy Jones"/>
    <s v="James Algar"/>
    <n v="340"/>
    <n v="814"/>
    <n v="11"/>
    <n v="607"/>
    <x v="17"/>
    <n v="129"/>
    <n v="74"/>
    <x v="909"/>
    <x v="133"/>
  </r>
  <r>
    <x v="931"/>
    <x v="859"/>
    <s v="Color"/>
    <x v="1"/>
    <x v="0"/>
    <x v="0"/>
    <x v="6"/>
    <s v="Brad Pitt"/>
    <s v="David Fincher"/>
    <n v="11000"/>
    <n v="13209"/>
    <n v="21000"/>
    <n v="48000"/>
    <x v="37"/>
    <n v="315"/>
    <n v="151"/>
    <x v="910"/>
    <x v="113"/>
  </r>
  <r>
    <x v="932"/>
    <x v="860"/>
    <s v="Color"/>
    <x v="3"/>
    <x v="0"/>
    <x v="0"/>
    <x v="6"/>
    <s v="Robert De Niro"/>
    <s v="Joel Schumacher"/>
    <n v="22000"/>
    <n v="46022"/>
    <n v="541"/>
    <n v="0"/>
    <x v="34"/>
    <n v="78"/>
    <n v="112"/>
    <x v="911"/>
    <x v="24"/>
  </r>
  <r>
    <x v="933"/>
    <x v="861"/>
    <s v="Color"/>
    <x v="3"/>
    <x v="0"/>
    <x v="0"/>
    <x v="6"/>
    <s v="Eddie Griffin"/>
    <s v="Dave Meyers"/>
    <n v="489"/>
    <n v="2196"/>
    <n v="11"/>
    <n v="43"/>
    <x v="54"/>
    <n v="16"/>
    <n v="84"/>
    <x v="912"/>
    <x v="6"/>
  </r>
  <r>
    <x v="934"/>
    <x v="834"/>
    <s v="Color"/>
    <x v="1"/>
    <x v="0"/>
    <x v="0"/>
    <x v="7"/>
    <s v="J.K. Simmons"/>
    <s v="Sam Raimi"/>
    <n v="24000"/>
    <n v="25469"/>
    <n v="0"/>
    <n v="0"/>
    <x v="31"/>
    <n v="113"/>
    <n v="137"/>
    <x v="913"/>
    <x v="124"/>
  </r>
  <r>
    <x v="935"/>
    <x v="862"/>
    <s v="Color"/>
    <x v="5"/>
    <x v="0"/>
    <x v="0"/>
    <x v="5"/>
    <s v="Alan Rickman"/>
    <s v="Dean Parisot"/>
    <n v="25000"/>
    <n v="26998"/>
    <n v="23"/>
    <n v="19000"/>
    <x v="17"/>
    <n v="213"/>
    <n v="102"/>
    <x v="914"/>
    <x v="136"/>
  </r>
  <r>
    <x v="936"/>
    <x v="863"/>
    <s v="Color"/>
    <x v="6"/>
    <x v="0"/>
    <x v="0"/>
    <x v="6"/>
    <s v="Angelina Jolie Pitt"/>
    <s v="James Mangold"/>
    <n v="11000"/>
    <n v="13433"/>
    <n v="446"/>
    <n v="0"/>
    <x v="17"/>
    <n v="133"/>
    <n v="127"/>
    <x v="915"/>
    <x v="61"/>
  </r>
  <r>
    <x v="937"/>
    <x v="864"/>
    <s v="Color"/>
    <x v="3"/>
    <x v="0"/>
    <x v="0"/>
    <x v="6"/>
    <s v="Sarah Polley"/>
    <s v="Doug Liman"/>
    <n v="900"/>
    <n v="2475"/>
    <n v="218"/>
    <n v="0"/>
    <x v="17"/>
    <n v="137"/>
    <n v="102"/>
    <x v="916"/>
    <x v="67"/>
  </r>
  <r>
    <x v="938"/>
    <x v="865"/>
    <s v="Color"/>
    <x v="7"/>
    <x v="2"/>
    <x v="2"/>
    <x v="5"/>
    <s v="Hiroshi Abe"/>
    <s v="Takao Okawara"/>
    <n v="43"/>
    <n v="53"/>
    <n v="2"/>
    <n v="339"/>
    <x v="44"/>
    <n v="107"/>
    <n v="99"/>
    <x v="917"/>
    <x v="196"/>
  </r>
  <r>
    <x v="939"/>
    <x v="866"/>
    <s v="Color"/>
    <x v="3"/>
    <x v="0"/>
    <x v="0"/>
    <x v="7"/>
    <s v="Ally Walker"/>
    <s v="Mark Illsley"/>
    <n v="349"/>
    <n v="2095"/>
    <n v="3"/>
    <n v="374"/>
    <x v="2"/>
    <n v="77"/>
    <n v="98"/>
    <x v="918"/>
    <x v="197"/>
  </r>
  <r>
    <x v="940"/>
    <x v="867"/>
    <s v="Color"/>
    <x v="3"/>
    <x v="0"/>
    <x v="0"/>
    <x v="7"/>
    <s v="Barry Corbin"/>
    <s v="Steve Rash"/>
    <n v="883"/>
    <n v="3291"/>
    <n v="15"/>
    <n v="77"/>
    <x v="52"/>
    <n v="11"/>
    <n v="89"/>
    <x v="919"/>
    <x v="11"/>
  </r>
  <r>
    <x v="941"/>
    <x v="868"/>
    <s v="Color"/>
    <x v="8"/>
    <x v="0"/>
    <x v="0"/>
    <x v="6"/>
    <s v="Jeffrey Combs"/>
    <s v="William Malone"/>
    <n v="885"/>
    <n v="2872"/>
    <n v="37"/>
    <n v="0"/>
    <x v="49"/>
    <n v="147"/>
    <n v="93"/>
    <x v="920"/>
    <x v="93"/>
  </r>
  <r>
    <x v="942"/>
    <x v="869"/>
    <s v="Color"/>
    <x v="3"/>
    <x v="0"/>
    <x v="3"/>
    <x v="6"/>
    <s v="Danny Dyer"/>
    <s v="Justin Kerrigan"/>
    <n v="798"/>
    <n v="1430"/>
    <n v="8"/>
    <n v="0"/>
    <x v="10"/>
    <n v="47"/>
    <n v="99"/>
    <x v="921"/>
    <x v="92"/>
  </r>
  <r>
    <x v="943"/>
    <x v="870"/>
    <s v="Color"/>
    <x v="3"/>
    <x v="0"/>
    <x v="0"/>
    <x v="6"/>
    <s v="Vivica A. Fox"/>
    <s v="Rodman Flender"/>
    <n v="890"/>
    <n v="3654"/>
    <n v="6"/>
    <n v="0"/>
    <x v="24"/>
    <n v="59"/>
    <n v="92"/>
    <x v="922"/>
    <x v="33"/>
  </r>
  <r>
    <x v="944"/>
    <x v="815"/>
    <s v="Color"/>
    <x v="1"/>
    <x v="0"/>
    <x v="0"/>
    <x v="6"/>
    <s v="Robert Downey Jr."/>
    <s v="Neil Jordan"/>
    <n v="21000"/>
    <n v="22006"/>
    <n v="277"/>
    <n v="654"/>
    <x v="25"/>
    <n v="62"/>
    <n v="100"/>
    <x v="923"/>
    <x v="88"/>
  </r>
  <r>
    <x v="945"/>
    <x v="871"/>
    <s v="Color"/>
    <x v="0"/>
    <x v="0"/>
    <x v="0"/>
    <x v="6"/>
    <s v="LL Cool J"/>
    <s v="Michael Rymer"/>
    <n v="1000"/>
    <n v="4837"/>
    <n v="48"/>
    <n v="375"/>
    <x v="26"/>
    <n v="28"/>
    <n v="95"/>
    <x v="924"/>
    <x v="41"/>
  </r>
  <r>
    <x v="946"/>
    <x v="872"/>
    <s v="Color"/>
    <x v="7"/>
    <x v="0"/>
    <x v="0"/>
    <x v="5"/>
    <s v="Matthew Broderick"/>
    <s v="David Kellogg"/>
    <n v="2000"/>
    <n v="5320"/>
    <n v="16"/>
    <n v="509"/>
    <x v="63"/>
    <n v="70"/>
    <n v="110"/>
    <x v="925"/>
    <x v="163"/>
  </r>
  <r>
    <x v="947"/>
    <x v="871"/>
    <s v="Color"/>
    <x v="1"/>
    <x v="0"/>
    <x v="0"/>
    <x v="6"/>
    <s v="Anthony Hopkins"/>
    <s v="Jon Turteltaub"/>
    <n v="12000"/>
    <n v="13406"/>
    <n v="226"/>
    <n v="0"/>
    <x v="31"/>
    <n v="100"/>
    <n v="126"/>
    <x v="926"/>
    <x v="60"/>
  </r>
  <r>
    <x v="948"/>
    <x v="873"/>
    <s v="Color"/>
    <x v="1"/>
    <x v="0"/>
    <x v="5"/>
    <x v="7"/>
    <s v="Robin Williams"/>
    <s v="Peter Kassovitz"/>
    <n v="49000"/>
    <n v="51657"/>
    <n v="0"/>
    <n v="0"/>
    <x v="31"/>
    <n v="68"/>
    <n v="120"/>
    <x v="927"/>
    <x v="24"/>
  </r>
  <r>
    <x v="949"/>
    <x v="874"/>
    <s v="Color"/>
    <x v="3"/>
    <x v="0"/>
    <x v="0"/>
    <x v="6"/>
    <s v="Julie Benz"/>
    <s v="Darren Stein"/>
    <n v="3000"/>
    <n v="9555"/>
    <n v="18"/>
    <n v="0"/>
    <x v="39"/>
    <n v="49"/>
    <n v="87"/>
    <x v="928"/>
    <x v="66"/>
  </r>
  <r>
    <x v="950"/>
    <x v="875"/>
    <s v="Color"/>
    <x v="1"/>
    <x v="0"/>
    <x v="0"/>
    <x v="6"/>
    <s v="Billy Crudup"/>
    <s v="Alison Maclean"/>
    <n v="745"/>
    <n v="2125"/>
    <n v="7"/>
    <n v="500"/>
    <x v="11"/>
    <n v="74"/>
    <n v="107"/>
    <x v="929"/>
    <x v="79"/>
  </r>
  <r>
    <x v="951"/>
    <x v="876"/>
    <s v="Color"/>
    <x v="3"/>
    <x v="0"/>
    <x v="0"/>
    <x v="6"/>
    <s v="Gretchen Mol"/>
    <s v="Jason Alexander"/>
    <n v="599"/>
    <n v="1030"/>
    <n v="700"/>
    <n v="117"/>
    <x v="12"/>
    <n v="20"/>
    <n v="97"/>
    <x v="930"/>
    <x v="20"/>
  </r>
  <r>
    <x v="952"/>
    <x v="877"/>
    <s v="Color"/>
    <x v="7"/>
    <x v="0"/>
    <x v="0"/>
    <x v="6"/>
    <s v="Oliver Platt"/>
    <s v="Steve Miner"/>
    <n v="1000"/>
    <n v="3313"/>
    <n v="49"/>
    <n v="2000"/>
    <x v="49"/>
    <n v="152"/>
    <n v="82"/>
    <x v="931"/>
    <x v="72"/>
  </r>
  <r>
    <x v="953"/>
    <x v="878"/>
    <s v="Color"/>
    <x v="1"/>
    <x v="0"/>
    <x v="0"/>
    <x v="6"/>
    <s v="Rosario Dawson"/>
    <s v="Craig Bolotin"/>
    <n v="3000"/>
    <n v="6485"/>
    <n v="7"/>
    <n v="251"/>
    <x v="44"/>
    <n v="39"/>
    <n v="99"/>
    <x v="932"/>
    <x v="51"/>
  </r>
  <r>
    <x v="954"/>
    <x v="879"/>
    <s v="Color"/>
    <x v="5"/>
    <x v="0"/>
    <x v="0"/>
    <x v="6"/>
    <s v="Mary Elizabeth Mastrantonio"/>
    <s v="John Sayles"/>
    <n v="638"/>
    <n v="823"/>
    <n v="407"/>
    <n v="196"/>
    <x v="10"/>
    <n v="46"/>
    <n v="126"/>
    <x v="933"/>
    <x v="11"/>
  </r>
  <r>
    <x v="955"/>
    <x v="880"/>
    <s v="Color"/>
    <x v="3"/>
    <x v="0"/>
    <x v="0"/>
    <x v="6"/>
    <s v="Ivana Milicevic"/>
    <s v="Jeff Franklin"/>
    <n v="834"/>
    <n v="2662"/>
    <n v="24"/>
    <n v="309"/>
    <x v="42"/>
    <n v="45"/>
    <n v="94"/>
    <x v="934"/>
    <x v="16"/>
  </r>
  <r>
    <x v="956"/>
    <x v="881"/>
    <s v="Color"/>
    <x v="1"/>
    <x v="0"/>
    <x v="0"/>
    <x v="6"/>
    <s v="Patton Oswalt"/>
    <s v="Paul Thomas Anderson"/>
    <n v="786"/>
    <n v="1906"/>
    <n v="0"/>
    <n v="13000"/>
    <x v="19"/>
    <n v="224"/>
    <n v="188"/>
    <x v="935"/>
    <x v="178"/>
  </r>
  <r>
    <x v="957"/>
    <x v="853"/>
    <s v="Color"/>
    <x v="6"/>
    <x v="0"/>
    <x v="3"/>
    <x v="6"/>
    <s v="Matt Price"/>
    <s v="Milos Forman"/>
    <n v="134"/>
    <n v="209"/>
    <n v="869"/>
    <n v="0"/>
    <x v="28"/>
    <n v="140"/>
    <n v="118"/>
    <x v="936"/>
    <x v="149"/>
  </r>
  <r>
    <x v="958"/>
    <x v="882"/>
    <s v="Color"/>
    <x v="1"/>
    <x v="0"/>
    <x v="0"/>
    <x v="7"/>
    <s v="Robin Wright"/>
    <s v="Luis Mandoki"/>
    <n v="18000"/>
    <n v="19815"/>
    <n v="43"/>
    <n v="0"/>
    <x v="26"/>
    <n v="85"/>
    <n v="131"/>
    <x v="937"/>
    <x v="60"/>
  </r>
  <r>
    <x v="959"/>
    <x v="883"/>
    <s v="Color"/>
    <x v="3"/>
    <x v="0"/>
    <x v="3"/>
    <x v="7"/>
    <s v="Jeanne Tripplehorn"/>
    <s v="Kelly Makin"/>
    <n v="711"/>
    <n v="2913"/>
    <n v="6"/>
    <n v="445"/>
    <x v="42"/>
    <n v="90"/>
    <n v="102"/>
    <x v="938"/>
    <x v="87"/>
  </r>
  <r>
    <x v="960"/>
    <x v="865"/>
    <s v="Color"/>
    <x v="3"/>
    <x v="0"/>
    <x v="0"/>
    <x v="7"/>
    <s v="Elaine Hendrix"/>
    <s v="John Duigan"/>
    <n v="670"/>
    <n v="1562"/>
    <n v="18"/>
    <n v="284"/>
    <x v="42"/>
    <n v="16"/>
    <n v="102"/>
    <x v="939"/>
    <x v="78"/>
  </r>
  <r>
    <x v="961"/>
    <x v="884"/>
    <s v="Black and White"/>
    <x v="3"/>
    <x v="0"/>
    <x v="0"/>
    <x v="6"/>
    <s v="Zooey Deschanel"/>
    <s v="Lawrence Kasdan"/>
    <n v="11000"/>
    <n v="17873"/>
    <n v="759"/>
    <n v="209"/>
    <x v="9"/>
    <n v="65"/>
    <n v="112"/>
    <x v="940"/>
    <x v="74"/>
  </r>
  <r>
    <x v="962"/>
    <x v="885"/>
    <s v="Color"/>
    <x v="5"/>
    <x v="0"/>
    <x v="0"/>
    <x v="4"/>
    <s v="Josh Charles"/>
    <s v="Tim Hill"/>
    <n v="1000"/>
    <n v="3243"/>
    <n v="25"/>
    <n v="619"/>
    <x v="24"/>
    <n v="70"/>
    <n v="87"/>
    <x v="941"/>
    <x v="61"/>
  </r>
  <r>
    <x v="963"/>
    <x v="873"/>
    <s v="Color"/>
    <x v="3"/>
    <x v="0"/>
    <x v="0"/>
    <x v="5"/>
    <s v="Steven Anthony Lawrence"/>
    <s v="Donald Petrie"/>
    <n v="1000"/>
    <n v="2151"/>
    <n v="80"/>
    <n v="448"/>
    <x v="43"/>
    <n v="49"/>
    <n v="94"/>
    <x v="942"/>
    <x v="127"/>
  </r>
  <r>
    <x v="964"/>
    <x v="886"/>
    <s v="Color"/>
    <x v="7"/>
    <x v="0"/>
    <x v="0"/>
    <x v="7"/>
    <s v="Janeane Garofalo"/>
    <s v="Kinka Usher"/>
    <n v="1000"/>
    <n v="3986"/>
    <n v="18"/>
    <n v="0"/>
    <x v="44"/>
    <n v="125"/>
    <n v="121"/>
    <x v="943"/>
    <x v="127"/>
  </r>
  <r>
    <x v="965"/>
    <x v="887"/>
    <s v="Color"/>
    <x v="3"/>
    <x v="0"/>
    <x v="9"/>
    <x v="6"/>
    <s v="Scott Grimes"/>
    <s v="Jay Roach"/>
    <n v="738"/>
    <n v="2171"/>
    <n v="116"/>
    <n v="913"/>
    <x v="12"/>
    <n v="74"/>
    <n v="119"/>
    <x v="944"/>
    <x v="74"/>
  </r>
  <r>
    <x v="966"/>
    <x v="888"/>
    <s v="Color"/>
    <x v="3"/>
    <x v="0"/>
    <x v="3"/>
    <x v="7"/>
    <s v="Julia Roberts"/>
    <s v="Roger Michell"/>
    <n v="8000"/>
    <n v="9255"/>
    <n v="50"/>
    <n v="11000"/>
    <x v="11"/>
    <n v="150"/>
    <n v="124"/>
    <x v="945"/>
    <x v="142"/>
  </r>
  <r>
    <x v="967"/>
    <x v="889"/>
    <s v="Color"/>
    <x v="3"/>
    <x v="0"/>
    <x v="0"/>
    <x v="6"/>
    <s v="Gary Cole"/>
    <s v="Mike Judge"/>
    <n v="989"/>
    <n v="3462"/>
    <n v="406"/>
    <n v="16000"/>
    <x v="4"/>
    <n v="144"/>
    <n v="89"/>
    <x v="946"/>
    <x v="39"/>
  </r>
  <r>
    <x v="968"/>
    <x v="890"/>
    <s v="Color"/>
    <x v="7"/>
    <x v="0"/>
    <x v="19"/>
    <x v="6"/>
    <s v="Tom Berenger"/>
    <s v="Lance Hool"/>
    <n v="854"/>
    <n v="2705"/>
    <n v="0"/>
    <n v="271"/>
    <x v="24"/>
    <n v="10"/>
    <n v="121"/>
    <x v="947"/>
    <x v="198"/>
  </r>
  <r>
    <x v="969"/>
    <x v="891"/>
    <s v="Color"/>
    <x v="3"/>
    <x v="0"/>
    <x v="0"/>
    <x v="6"/>
    <s v="Jonathan Brandis"/>
    <s v="Michael Corrente"/>
    <n v="761"/>
    <n v="2018"/>
    <n v="30"/>
    <n v="0"/>
    <x v="34"/>
    <n v="72"/>
    <n v="96"/>
    <x v="948"/>
    <x v="41"/>
  </r>
  <r>
    <x v="970"/>
    <x v="860"/>
    <s v="Color"/>
    <x v="7"/>
    <x v="0"/>
    <x v="0"/>
    <x v="6"/>
    <s v="Bill Duke"/>
    <s v="Brian Helgeland"/>
    <n v="1000"/>
    <n v="3148"/>
    <n v="241"/>
    <n v="0"/>
    <x v="10"/>
    <n v="143"/>
    <n v="90"/>
    <x v="949"/>
    <x v="124"/>
  </r>
  <r>
    <x v="971"/>
    <x v="846"/>
    <s v="Color"/>
    <x v="3"/>
    <x v="0"/>
    <x v="0"/>
    <x v="6"/>
    <s v="Willie Garson"/>
    <s v="Ron Shelton"/>
    <n v="512"/>
    <n v="1523"/>
    <n v="41"/>
    <n v="153"/>
    <x v="39"/>
    <n v="73"/>
    <n v="124"/>
    <x v="950"/>
    <x v="61"/>
  </r>
  <r>
    <x v="972"/>
    <x v="892"/>
    <s v="Color"/>
    <x v="3"/>
    <x v="0"/>
    <x v="0"/>
    <x v="6"/>
    <s v="Angelina Jolie Pitt"/>
    <s v="Mike Newell"/>
    <n v="11000"/>
    <n v="13093"/>
    <n v="179"/>
    <n v="783"/>
    <x v="44"/>
    <n v="56"/>
    <n v="124"/>
    <x v="951"/>
    <x v="132"/>
  </r>
  <r>
    <x v="973"/>
    <x v="893"/>
    <s v="Color"/>
    <x v="1"/>
    <x v="0"/>
    <x v="0"/>
    <x v="6"/>
    <s v="Harrison Ford"/>
    <s v="Sydney Pollack"/>
    <n v="11000"/>
    <n v="16710"/>
    <n v="521"/>
    <n v="295"/>
    <x v="52"/>
    <n v="96"/>
    <n v="133"/>
    <x v="952"/>
    <x v="199"/>
  </r>
  <r>
    <x v="974"/>
    <x v="894"/>
    <s v="Color"/>
    <x v="12"/>
    <x v="0"/>
    <x v="20"/>
    <x v="6"/>
    <s v="Jeremy Davies"/>
    <s v="Antonia Bird"/>
    <n v="769"/>
    <n v="2543"/>
    <n v="61"/>
    <n v="0"/>
    <x v="10"/>
    <n v="131"/>
    <n v="101"/>
    <x v="953"/>
    <x v="38"/>
  </r>
  <r>
    <x v="975"/>
    <x v="895"/>
    <s v="Color"/>
    <x v="1"/>
    <x v="0"/>
    <x v="0"/>
    <x v="6"/>
    <s v="Jeremy W. Auman"/>
    <s v="Ang Lee"/>
    <n v="3"/>
    <n v="5"/>
    <n v="0"/>
    <n v="633"/>
    <x v="13"/>
    <n v="95"/>
    <n v="148"/>
    <x v="954"/>
    <x v="64"/>
  </r>
  <r>
    <x v="976"/>
    <x v="896"/>
    <s v="Color"/>
    <x v="3"/>
    <x v="0"/>
    <x v="0"/>
    <x v="5"/>
    <s v="Julia Roberts"/>
    <s v="Garry Marshall"/>
    <n v="8000"/>
    <n v="12790"/>
    <n v="0"/>
    <n v="0"/>
    <x v="25"/>
    <n v="103"/>
    <n v="116"/>
    <x v="955"/>
    <x v="123"/>
  </r>
  <r>
    <x v="977"/>
    <x v="823"/>
    <s v="Color"/>
    <x v="3"/>
    <x v="0"/>
    <x v="0"/>
    <x v="7"/>
    <s v="Paul Walker"/>
    <s v="Robert Iscove"/>
    <n v="23000"/>
    <n v="28734"/>
    <n v="7"/>
    <n v="0"/>
    <x v="42"/>
    <n v="96"/>
    <n v="95"/>
    <x v="956"/>
    <x v="39"/>
  </r>
  <r>
    <x v="978"/>
    <x v="812"/>
    <s v="Color"/>
    <x v="3"/>
    <x v="0"/>
    <x v="1"/>
    <x v="7"/>
    <s v="Sarah Michelle Gellar"/>
    <s v="Mark Tarlov"/>
    <n v="4000"/>
    <n v="5668"/>
    <n v="3"/>
    <n v="901"/>
    <x v="46"/>
    <n v="35"/>
    <n v="96"/>
    <x v="957"/>
    <x v="1"/>
  </r>
  <r>
    <x v="979"/>
    <x v="811"/>
    <s v="Color"/>
    <x v="3"/>
    <x v="0"/>
    <x v="0"/>
    <x v="6"/>
    <s v="Derick Martini"/>
    <s v="Kevin Jordan"/>
    <n v="20000"/>
    <n v="20814"/>
    <n v="4"/>
    <n v="0"/>
    <x v="16"/>
    <n v="21"/>
    <n v="90"/>
    <x v="958"/>
    <x v="200"/>
  </r>
  <r>
    <x v="980"/>
    <x v="897"/>
    <s v="Color"/>
    <x v="1"/>
    <x v="0"/>
    <x v="0"/>
    <x v="7"/>
    <s v="Rick Yune"/>
    <s v="Scott Hicks"/>
    <n v="746"/>
    <n v="2393"/>
    <n v="96"/>
    <n v="846"/>
    <x v="13"/>
    <n v="95"/>
    <n v="127"/>
    <x v="959"/>
    <x v="70"/>
  </r>
  <r>
    <x v="981"/>
    <x v="898"/>
    <s v="Color"/>
    <x v="4"/>
    <x v="0"/>
    <x v="0"/>
    <x v="6"/>
    <s v="Minnie Driver"/>
    <s v="Trey Parker"/>
    <n v="893"/>
    <n v="3003"/>
    <n v="406"/>
    <n v="0"/>
    <x v="4"/>
    <n v="163"/>
    <n v="81"/>
    <x v="960"/>
    <x v="78"/>
  </r>
  <r>
    <x v="982"/>
    <x v="837"/>
    <s v="Color"/>
    <x v="7"/>
    <x v="0"/>
    <x v="0"/>
    <x v="5"/>
    <s v="Natalie Portman"/>
    <s v="George Lucas"/>
    <n v="20000"/>
    <n v="37723"/>
    <n v="0"/>
    <n v="13000"/>
    <x v="31"/>
    <n v="320"/>
    <n v="136"/>
    <x v="961"/>
    <x v="147"/>
  </r>
  <r>
    <x v="983"/>
    <x v="899"/>
    <s v="Color"/>
    <x v="8"/>
    <x v="0"/>
    <x v="0"/>
    <x v="6"/>
    <s v="Nia Long"/>
    <s v="Rupert Wainwright"/>
    <n v="826"/>
    <n v="3004"/>
    <n v="9"/>
    <n v="0"/>
    <x v="24"/>
    <n v="131"/>
    <n v="103"/>
    <x v="962"/>
    <x v="105"/>
  </r>
  <r>
    <x v="984"/>
    <x v="860"/>
    <s v="Color"/>
    <x v="8"/>
    <x v="0"/>
    <x v="0"/>
    <x v="6"/>
    <s v="Illeana Douglas"/>
    <s v="David Koepp"/>
    <n v="347"/>
    <n v="1254"/>
    <n v="192"/>
    <n v="0"/>
    <x v="11"/>
    <n v="164"/>
    <n v="99"/>
    <x v="963"/>
    <x v="38"/>
  </r>
  <r>
    <x v="985"/>
    <x v="900"/>
    <s v="Color"/>
    <x v="5"/>
    <x v="0"/>
    <x v="1"/>
    <x v="5"/>
    <s v="Chazz Palminteri"/>
    <s v="Rob Minkoff"/>
    <n v="979"/>
    <n v="3382"/>
    <n v="50"/>
    <n v="0"/>
    <x v="30"/>
    <n v="101"/>
    <n v="84"/>
    <x v="964"/>
    <x v="201"/>
  </r>
  <r>
    <x v="986"/>
    <x v="899"/>
    <s v="Color"/>
    <x v="3"/>
    <x v="0"/>
    <x v="3"/>
    <x v="6"/>
    <s v="Ally Sheedy"/>
    <s v="Allison Anders"/>
    <n v="793"/>
    <n v="1987"/>
    <n v="99"/>
    <n v="93"/>
    <x v="26"/>
    <n v="29"/>
    <n v="92"/>
    <x v="965"/>
    <x v="156"/>
  </r>
  <r>
    <x v="987"/>
    <x v="901"/>
    <s v="Color"/>
    <x v="0"/>
    <x v="0"/>
    <x v="0"/>
    <x v="6"/>
    <s v="Mira Sorvino"/>
    <s v="Spike Lee"/>
    <n v="978"/>
    <n v="5386"/>
    <n v="0"/>
    <n v="0"/>
    <x v="21"/>
    <n v="85"/>
    <n v="142"/>
    <x v="966"/>
    <x v="82"/>
  </r>
  <r>
    <x v="988"/>
    <x v="902"/>
    <s v="Color"/>
    <x v="3"/>
    <x v="0"/>
    <x v="0"/>
    <x v="7"/>
    <s v="Will Ferrell"/>
    <s v="Bruce McCulloch"/>
    <n v="8000"/>
    <n v="10792"/>
    <n v="54"/>
    <n v="2000"/>
    <x v="38"/>
    <n v="43"/>
    <n v="81"/>
    <x v="967"/>
    <x v="58"/>
  </r>
  <r>
    <x v="989"/>
    <x v="903"/>
    <s v="Color"/>
    <x v="3"/>
    <x v="0"/>
    <x v="4"/>
    <x v="5"/>
    <s v="Lily Tomlin"/>
    <s v="Franco Zeffirelli"/>
    <n v="718"/>
    <n v="1148"/>
    <n v="160"/>
    <n v="970"/>
    <x v="9"/>
    <n v="62"/>
    <n v="117"/>
    <x v="968"/>
    <x v="38"/>
  </r>
  <r>
    <x v="990"/>
    <x v="904"/>
    <s v="Color"/>
    <x v="7"/>
    <x v="0"/>
    <x v="0"/>
    <x v="6"/>
    <s v="Tony Curran"/>
    <s v="John McTiernan"/>
    <n v="845"/>
    <n v="1815"/>
    <n v="323"/>
    <n v="0"/>
    <x v="21"/>
    <n v="85"/>
    <n v="102"/>
    <x v="969"/>
    <x v="169"/>
  </r>
  <r>
    <x v="991"/>
    <x v="898"/>
    <s v="Color"/>
    <x v="5"/>
    <x v="0"/>
    <x v="0"/>
    <x v="4"/>
    <s v="Vanessa Williams"/>
    <s v="Gary Halvorson"/>
    <n v="1000"/>
    <n v="2020"/>
    <n v="11"/>
    <n v="339"/>
    <x v="42"/>
    <n v="44"/>
    <n v="73"/>
    <x v="970"/>
    <x v="29"/>
  </r>
  <r>
    <x v="992"/>
    <x v="905"/>
    <s v="Color"/>
    <x v="1"/>
    <x v="0"/>
    <x v="0"/>
    <x v="6"/>
    <s v="Johnny Depp"/>
    <s v="Rand Ravich"/>
    <n v="40000"/>
    <n v="52621"/>
    <n v="7"/>
    <n v="1000"/>
    <x v="46"/>
    <n v="107"/>
    <n v="109"/>
    <x v="971"/>
    <x v="63"/>
  </r>
  <r>
    <x v="993"/>
    <x v="906"/>
    <s v="Color"/>
    <x v="1"/>
    <x v="0"/>
    <x v="0"/>
    <x v="5"/>
    <s v="Eric Dane"/>
    <s v="Rich Cowan"/>
    <n v="2000"/>
    <n v="3475"/>
    <n v="7"/>
    <n v="117"/>
    <x v="31"/>
    <n v="14"/>
    <n v="105"/>
    <x v="972"/>
    <x v="109"/>
  </r>
  <r>
    <x v="994"/>
    <x v="905"/>
    <s v="Color"/>
    <x v="3"/>
    <x v="0"/>
    <x v="0"/>
    <x v="6"/>
    <s v="Harold Perrineau"/>
    <s v="Malcolm D. Lee"/>
    <n v="1000"/>
    <n v="5420"/>
    <n v="92"/>
    <n v="0"/>
    <x v="12"/>
    <n v="32"/>
    <n v="120"/>
    <x v="973"/>
    <x v="35"/>
  </r>
  <r>
    <x v="995"/>
    <x v="907"/>
    <s v="Color"/>
    <x v="3"/>
    <x v="0"/>
    <x v="3"/>
    <x v="6"/>
    <s v="Craig Ferguson"/>
    <s v="Kevin Allen"/>
    <n v="759"/>
    <n v="2805"/>
    <n v="8"/>
    <n v="182"/>
    <x v="2"/>
    <n v="33"/>
    <n v="86"/>
    <x v="974"/>
    <x v="16"/>
  </r>
  <r>
    <x v="996"/>
    <x v="908"/>
    <s v="Black and White"/>
    <x v="8"/>
    <x v="0"/>
    <x v="0"/>
    <x v="6"/>
    <s v="Heather Donahue"/>
    <s v="Daniel Myrick"/>
    <n v="170"/>
    <n v="399"/>
    <n v="19"/>
    <n v="0"/>
    <x v="34"/>
    <n v="360"/>
    <n v="81"/>
    <x v="975"/>
    <x v="186"/>
  </r>
  <r>
    <x v="997"/>
    <x v="909"/>
    <s v="Color"/>
    <x v="0"/>
    <x v="0"/>
    <x v="0"/>
    <x v="6"/>
    <s v="Denzel Washington"/>
    <s v="Phillip Noyce"/>
    <n v="18000"/>
    <n v="29748"/>
    <n v="176"/>
    <n v="0"/>
    <x v="12"/>
    <n v="75"/>
    <n v="118"/>
    <x v="976"/>
    <x v="117"/>
  </r>
  <r>
    <x v="998"/>
    <x v="879"/>
    <s v="Color"/>
    <x v="7"/>
    <x v="0"/>
    <x v="0"/>
    <x v="6"/>
    <s v="Byron Mann"/>
    <s v="James Foley"/>
    <n v="258"/>
    <n v="571"/>
    <n v="164"/>
    <n v="328"/>
    <x v="44"/>
    <n v="91"/>
    <n v="110"/>
    <x v="977"/>
    <x v="88"/>
  </r>
  <r>
    <x v="999"/>
    <x v="910"/>
    <s v="Color"/>
    <x v="1"/>
    <x v="0"/>
    <x v="0"/>
    <x v="7"/>
    <s v="Alexa PenaVega"/>
    <s v="Ulu Grosbard"/>
    <n v="2000"/>
    <n v="4327"/>
    <n v="22"/>
    <n v="579"/>
    <x v="2"/>
    <n v="54"/>
    <n v="106"/>
    <x v="978"/>
    <x v="87"/>
  </r>
  <r>
    <x v="1000"/>
    <x v="911"/>
    <s v="Color"/>
    <x v="1"/>
    <x v="0"/>
    <x v="3"/>
    <x v="6"/>
    <s v="Stephen Rea"/>
    <s v="Neil Jordan"/>
    <n v="327"/>
    <n v="672"/>
    <n v="277"/>
    <n v="0"/>
    <x v="23"/>
    <n v="90"/>
    <n v="102"/>
    <x v="979"/>
    <x v="108"/>
  </r>
  <r>
    <x v="1001"/>
    <x v="912"/>
    <s v="Color"/>
    <x v="1"/>
    <x v="0"/>
    <x v="0"/>
    <x v="6"/>
    <s v="Daniel von Bargen"/>
    <s v="Simon West"/>
    <n v="577"/>
    <n v="2321"/>
    <n v="165"/>
    <n v="885"/>
    <x v="2"/>
    <n v="113"/>
    <n v="116"/>
    <x v="980"/>
    <x v="202"/>
  </r>
  <r>
    <x v="1002"/>
    <x v="913"/>
    <s v="Color"/>
    <x v="0"/>
    <x v="0"/>
    <x v="0"/>
    <x v="6"/>
    <s v="Tom Hanks"/>
    <s v="Frank Darabont"/>
    <n v="15000"/>
    <n v="17716"/>
    <n v="0"/>
    <n v="30000"/>
    <x v="15"/>
    <n v="186"/>
    <n v="189"/>
    <x v="981"/>
    <x v="121"/>
  </r>
  <r>
    <x v="1003"/>
    <x v="827"/>
    <s v="Color"/>
    <x v="12"/>
    <x v="0"/>
    <x v="0"/>
    <x v="7"/>
    <s v="Liam Neeson"/>
    <s v="Jan de Bont"/>
    <n v="14000"/>
    <n v="17786"/>
    <n v="101"/>
    <n v="0"/>
    <x v="43"/>
    <n v="167"/>
    <n v="113"/>
    <x v="982"/>
    <x v="133"/>
  </r>
  <r>
    <x v="1004"/>
    <x v="914"/>
    <s v="Black and White"/>
    <x v="6"/>
    <x v="0"/>
    <x v="0"/>
    <x v="6"/>
    <s v="Denzel Washington"/>
    <s v="Norman Jewison"/>
    <n v="18000"/>
    <n v="20516"/>
    <n v="278"/>
    <n v="0"/>
    <x v="16"/>
    <n v="65"/>
    <n v="146"/>
    <x v="983"/>
    <x v="132"/>
  </r>
  <r>
    <x v="1005"/>
    <x v="915"/>
    <s v="Color"/>
    <x v="6"/>
    <x v="0"/>
    <x v="0"/>
    <x v="6"/>
    <s v="Al Pacino"/>
    <s v="Michael Mann"/>
    <n v="14000"/>
    <n v="18216"/>
    <n v="0"/>
    <n v="0"/>
    <x v="20"/>
    <n v="209"/>
    <n v="157"/>
    <x v="984"/>
    <x v="154"/>
  </r>
  <r>
    <x v="1006"/>
    <x v="912"/>
    <s v="Color"/>
    <x v="7"/>
    <x v="0"/>
    <x v="0"/>
    <x v="5"/>
    <s v="Vin Diesel"/>
    <s v="Brad Bird"/>
    <n v="14000"/>
    <n v="16358"/>
    <n v="663"/>
    <n v="0"/>
    <x v="19"/>
    <n v="162"/>
    <n v="90"/>
    <x v="985"/>
    <x v="123"/>
  </r>
  <r>
    <x v="1007"/>
    <x v="916"/>
    <s v="Color"/>
    <x v="0"/>
    <x v="0"/>
    <x v="0"/>
    <x v="6"/>
    <s v="Peter Fonda"/>
    <s v="Steven Soderbergh"/>
    <n v="402"/>
    <n v="1335"/>
    <n v="0"/>
    <n v="944"/>
    <x v="10"/>
    <n v="111"/>
    <n v="89"/>
    <x v="986"/>
    <x v="35"/>
  </r>
  <r>
    <x v="1008"/>
    <x v="917"/>
    <s v="Color"/>
    <x v="1"/>
    <x v="0"/>
    <x v="0"/>
    <x v="6"/>
    <s v="Kelly Macdonald"/>
    <s v="Mike Figgis"/>
    <n v="2000"/>
    <n v="4343"/>
    <n v="81"/>
    <n v="111"/>
    <x v="39"/>
    <n v="31"/>
    <n v="106"/>
    <x v="987"/>
    <x v="16"/>
  </r>
  <r>
    <x v="1009"/>
    <x v="918"/>
    <s v="Color"/>
    <x v="7"/>
    <x v="0"/>
    <x v="0"/>
    <x v="6"/>
    <s v="Keanu Reeves"/>
    <s v="Lana Wachowski"/>
    <n v="18000"/>
    <n v="18563"/>
    <n v="0"/>
    <n v="25000"/>
    <x v="14"/>
    <n v="313"/>
    <n v="136"/>
    <x v="988"/>
    <x v="113"/>
  </r>
  <r>
    <x v="1010"/>
    <x v="919"/>
    <s v="Color"/>
    <x v="5"/>
    <x v="0"/>
    <x v="5"/>
    <x v="6"/>
    <s v="Paul Brooke"/>
    <s v="Luc Besson"/>
    <n v="51"/>
    <n v="144"/>
    <n v="0"/>
    <n v="0"/>
    <x v="34"/>
    <n v="111"/>
    <n v="158"/>
    <x v="989"/>
    <x v="203"/>
  </r>
  <r>
    <x v="1011"/>
    <x v="920"/>
    <s v="Color"/>
    <x v="3"/>
    <x v="0"/>
    <x v="0"/>
    <x v="7"/>
    <s v="Jeff Bridges"/>
    <s v="Albert Brooks"/>
    <n v="12000"/>
    <n v="15209"/>
    <n v="745"/>
    <n v="251"/>
    <x v="49"/>
    <n v="97"/>
    <n v="97"/>
    <x v="990"/>
    <x v="24"/>
  </r>
  <r>
    <x v="1012"/>
    <x v="921"/>
    <s v="Color"/>
    <x v="11"/>
    <x v="0"/>
    <x v="19"/>
    <x v="6"/>
    <s v="Johnny Depp"/>
    <s v="Roman Polanski"/>
    <n v="40000"/>
    <n v="42344"/>
    <n v="2000"/>
    <n v="0"/>
    <x v="12"/>
    <n v="172"/>
    <n v="133"/>
    <x v="991"/>
    <x v="132"/>
  </r>
  <r>
    <x v="1013"/>
    <x v="922"/>
    <s v="Color"/>
    <x v="7"/>
    <x v="0"/>
    <x v="0"/>
    <x v="7"/>
    <s v="George Coe"/>
    <s v="Robert Marcarelli"/>
    <n v="488"/>
    <n v="2428"/>
    <n v="0"/>
    <n v="129"/>
    <x v="41"/>
    <n v="39"/>
    <n v="100"/>
    <x v="992"/>
    <x v="91"/>
  </r>
  <r>
    <x v="1014"/>
    <x v="876"/>
    <s v="Color"/>
    <x v="3"/>
    <x v="0"/>
    <x v="0"/>
    <x v="7"/>
    <s v="Oliver Hudson"/>
    <s v="Sam Weisman"/>
    <n v="607"/>
    <n v="1335"/>
    <n v="39"/>
    <n v="279"/>
    <x v="46"/>
    <n v="62"/>
    <n v="90"/>
    <x v="993"/>
    <x v="87"/>
  </r>
  <r>
    <x v="1015"/>
    <x v="923"/>
    <s v="Black and White"/>
    <x v="8"/>
    <x v="0"/>
    <x v="0"/>
    <x v="6"/>
    <s v="Jason London"/>
    <s v="Katt Shea"/>
    <n v="711"/>
    <n v="3162"/>
    <n v="52"/>
    <n v="897"/>
    <x v="40"/>
    <n v="85"/>
    <n v="104"/>
    <x v="994"/>
    <x v="78"/>
  </r>
  <r>
    <x v="1016"/>
    <x v="924"/>
    <s v="Color"/>
    <x v="1"/>
    <x v="0"/>
    <x v="0"/>
    <x v="7"/>
    <s v="Bruce Willis"/>
    <s v="M. Night Shyamalan"/>
    <n v="13000"/>
    <n v="17540"/>
    <n v="0"/>
    <n v="14000"/>
    <x v="7"/>
    <n v="234"/>
    <n v="107"/>
    <x v="995"/>
    <x v="87"/>
  </r>
  <r>
    <x v="1017"/>
    <x v="925"/>
    <s v="Color"/>
    <x v="3"/>
    <x v="0"/>
    <x v="0"/>
    <x v="6"/>
    <s v="Bruce Willis"/>
    <s v="Rob Reiner"/>
    <n v="13000"/>
    <n v="14706"/>
    <n v="0"/>
    <n v="0"/>
    <x v="30"/>
    <n v="99"/>
    <n v="95"/>
    <x v="996"/>
    <x v="124"/>
  </r>
  <r>
    <x v="1018"/>
    <x v="926"/>
    <s v="Color"/>
    <x v="6"/>
    <x v="0"/>
    <x v="5"/>
    <x v="4"/>
    <s v="Sissy Spacek"/>
    <s v="David Lynch"/>
    <n v="874"/>
    <n v="1351"/>
    <n v="0"/>
    <n v="0"/>
    <x v="19"/>
    <n v="143"/>
    <n v="112"/>
    <x v="997"/>
    <x v="39"/>
  </r>
  <r>
    <x v="1019"/>
    <x v="878"/>
    <s v="Color"/>
    <x v="0"/>
    <x v="0"/>
    <x v="0"/>
    <x v="6"/>
    <s v="Philip Seymour Hoffman"/>
    <s v="Anthony Minghella"/>
    <n v="22000"/>
    <n v="36810"/>
    <n v="333"/>
    <n v="0"/>
    <x v="17"/>
    <n v="203"/>
    <n v="139"/>
    <x v="998"/>
    <x v="87"/>
  </r>
  <r>
    <x v="1020"/>
    <x v="927"/>
    <s v="Color"/>
    <x v="11"/>
    <x v="0"/>
    <x v="1"/>
    <x v="6"/>
    <s v="Gretchen Mol"/>
    <s v="Josef Rusnak"/>
    <n v="599"/>
    <n v="2389"/>
    <n v="9"/>
    <n v="0"/>
    <x v="11"/>
    <n v="111"/>
    <n v="100"/>
    <x v="999"/>
    <x v="81"/>
  </r>
  <r>
    <x v="1021"/>
    <x v="928"/>
    <s v="Color"/>
    <x v="0"/>
    <x v="0"/>
    <x v="0"/>
    <x v="6"/>
    <s v="Mark Margolis"/>
    <s v="John McTiernan"/>
    <n v="1000"/>
    <n v="4660"/>
    <n v="323"/>
    <n v="0"/>
    <x v="13"/>
    <n v="152"/>
    <n v="113"/>
    <x v="1000"/>
    <x v="117"/>
  </r>
  <r>
    <x v="1022"/>
    <x v="929"/>
    <s v="Color"/>
    <x v="1"/>
    <x v="0"/>
    <x v="0"/>
    <x v="6"/>
    <s v="Kirsten Dunst"/>
    <s v="Sofia Coppola"/>
    <n v="4000"/>
    <n v="7103"/>
    <n v="0"/>
    <n v="0"/>
    <x v="23"/>
    <n v="152"/>
    <n v="90"/>
    <x v="1001"/>
    <x v="1"/>
  </r>
  <r>
    <x v="1023"/>
    <x v="930"/>
    <s v="Black and White"/>
    <x v="3"/>
    <x v="0"/>
    <x v="0"/>
    <x v="12"/>
    <s v="Marilyn Rising"/>
    <s v="Robinson Devor"/>
    <n v="142"/>
    <n v="168"/>
    <n v="14"/>
    <n v="73"/>
    <x v="17"/>
    <n v="18"/>
    <n v="88"/>
    <x v="1002"/>
    <x v="36"/>
  </r>
  <r>
    <x v="1024"/>
    <x v="928"/>
    <s v="Color"/>
    <x v="3"/>
    <x v="0"/>
    <x v="0"/>
    <x v="6"/>
    <s v="Omar Epps"/>
    <s v="Rick Famuyiwa"/>
    <n v="865"/>
    <n v="2724"/>
    <n v="44"/>
    <n v="990"/>
    <x v="9"/>
    <n v="18"/>
    <n v="106"/>
    <x v="1003"/>
    <x v="1"/>
  </r>
  <r>
    <x v="1025"/>
    <x v="825"/>
    <s v="Color"/>
    <x v="7"/>
    <x v="0"/>
    <x v="3"/>
    <x v="7"/>
    <s v="Colin Salmon"/>
    <s v="Michael Apted"/>
    <n v="766"/>
    <n v="2037"/>
    <n v="150"/>
    <n v="2000"/>
    <x v="34"/>
    <n v="197"/>
    <n v="128"/>
    <x v="1004"/>
    <x v="204"/>
  </r>
  <r>
    <x v="1026"/>
    <x v="931"/>
    <s v="Color"/>
    <x v="7"/>
    <x v="0"/>
    <x v="0"/>
    <x v="6"/>
    <s v="Judy Greer"/>
    <s v="David O. Russell"/>
    <n v="2000"/>
    <n v="3743"/>
    <n v="737"/>
    <n v="3000"/>
    <x v="10"/>
    <n v="150"/>
    <n v="114"/>
    <x v="1005"/>
    <x v="117"/>
  </r>
  <r>
    <x v="1027"/>
    <x v="932"/>
    <s v="Color"/>
    <x v="3"/>
    <x v="0"/>
    <x v="8"/>
    <x v="7"/>
    <s v="Matthew Perry"/>
    <s v="Damon Santostefano"/>
    <n v="2000"/>
    <n v="4843"/>
    <n v="4"/>
    <n v="311"/>
    <x v="26"/>
    <n v="81"/>
    <n v="98"/>
    <x v="1006"/>
    <x v="33"/>
  </r>
  <r>
    <x v="1028"/>
    <x v="933"/>
    <s v="Color"/>
    <x v="6"/>
    <x v="0"/>
    <x v="3"/>
    <x v="6"/>
    <s v="Jim Broadbent"/>
    <s v="Mike Leigh"/>
    <n v="1000"/>
    <n v="1690"/>
    <n v="608"/>
    <n v="608"/>
    <x v="28"/>
    <n v="103"/>
    <n v="154"/>
    <x v="1007"/>
    <x v="39"/>
  </r>
  <r>
    <x v="1029"/>
    <x v="934"/>
    <s v="Color"/>
    <x v="5"/>
    <x v="0"/>
    <x v="0"/>
    <x v="4"/>
    <s v="Tom Hanks"/>
    <s v="John Lasseter"/>
    <n v="15000"/>
    <n v="21275"/>
    <n v="487"/>
    <n v="0"/>
    <x v="20"/>
    <n v="191"/>
    <n v="82"/>
    <x v="1008"/>
    <x v="152"/>
  </r>
  <r>
    <x v="1030"/>
    <x v="929"/>
    <s v="Color"/>
    <x v="3"/>
    <x v="0"/>
    <x v="0"/>
    <x v="7"/>
    <s v="Kimberly J. Brown"/>
    <s v="Gavin O'Connor"/>
    <n v="409"/>
    <n v="1986"/>
    <n v="149"/>
    <n v="121"/>
    <x v="12"/>
    <n v="64"/>
    <n v="102"/>
    <x v="1009"/>
    <x v="205"/>
  </r>
  <r>
    <x v="1031"/>
    <x v="935"/>
    <s v="Color"/>
    <x v="1"/>
    <x v="0"/>
    <x v="0"/>
    <x v="6"/>
    <s v="Sasha Alexander"/>
    <s v="Michael Polish"/>
    <n v="980"/>
    <n v="3166"/>
    <n v="35"/>
    <n v="180"/>
    <x v="17"/>
    <n v="54"/>
    <n v="111"/>
    <x v="1010"/>
    <x v="47"/>
  </r>
  <r>
    <x v="1032"/>
    <x v="855"/>
    <s v="Color"/>
    <x v="7"/>
    <x v="0"/>
    <x v="0"/>
    <x v="6"/>
    <s v="Michael Jai White"/>
    <s v="Mic Rodgers"/>
    <n v="2000"/>
    <n v="4024"/>
    <n v="7"/>
    <n v="401"/>
    <x v="63"/>
    <n v="75"/>
    <n v="83"/>
    <x v="1011"/>
    <x v="61"/>
  </r>
  <r>
    <x v="1033"/>
    <x v="936"/>
    <s v="Color"/>
    <x v="3"/>
    <x v="0"/>
    <x v="0"/>
    <x v="6"/>
    <s v="Paul Walker"/>
    <s v="Brian Robbins"/>
    <n v="23000"/>
    <n v="23369"/>
    <n v="48"/>
    <n v="0"/>
    <x v="34"/>
    <n v="67"/>
    <n v="106"/>
    <x v="1012"/>
    <x v="81"/>
  </r>
  <r>
    <x v="1034"/>
    <x v="937"/>
    <s v="Color"/>
    <x v="7"/>
    <x v="0"/>
    <x v="0"/>
    <x v="7"/>
    <s v="Will Smith"/>
    <s v="Barry Sonnenfeld"/>
    <n v="10000"/>
    <n v="15870"/>
    <n v="188"/>
    <n v="0"/>
    <x v="0"/>
    <n v="85"/>
    <n v="106"/>
    <x v="1013"/>
    <x v="206"/>
  </r>
  <r>
    <x v="1035"/>
    <x v="938"/>
    <s v="Color"/>
    <x v="7"/>
    <x v="0"/>
    <x v="0"/>
    <x v="7"/>
    <s v="Saffron Burrows"/>
    <s v="Chris Roberts"/>
    <n v="811"/>
    <n v="2497"/>
    <n v="38"/>
    <n v="858"/>
    <x v="63"/>
    <n v="85"/>
    <n v="100"/>
    <x v="1014"/>
    <x v="88"/>
  </r>
  <r>
    <x v="1036"/>
    <x v="939"/>
    <s v="Color"/>
    <x v="5"/>
    <x v="0"/>
    <x v="0"/>
    <x v="4"/>
    <s v="Ioan Gruffudd"/>
    <s v="Kevin Lima"/>
    <n v="2000"/>
    <n v="4182"/>
    <n v="36"/>
    <n v="372"/>
    <x v="0"/>
    <n v="84"/>
    <n v="100"/>
    <x v="1015"/>
    <x v="169"/>
  </r>
  <r>
    <x v="1037"/>
    <x v="940"/>
    <s v="Color"/>
    <x v="3"/>
    <x v="0"/>
    <x v="0"/>
    <x v="7"/>
    <s v="Steve Buscemi"/>
    <s v="Betty Thomas"/>
    <n v="12000"/>
    <n v="23864"/>
    <n v="84"/>
    <n v="0"/>
    <x v="44"/>
    <n v="116"/>
    <n v="103"/>
    <x v="1016"/>
    <x v="207"/>
  </r>
  <r>
    <x v="1038"/>
    <x v="941"/>
    <s v="Color"/>
    <x v="3"/>
    <x v="0"/>
    <x v="0"/>
    <x v="6"/>
    <s v="Mo'Nique"/>
    <s v="DJ Pooh"/>
    <n v="939"/>
    <n v="3354"/>
    <n v="69"/>
    <n v="118"/>
    <x v="56"/>
    <n v="22"/>
    <n v="82"/>
    <x v="1017"/>
    <x v="1"/>
  </r>
  <r>
    <x v="1039"/>
    <x v="942"/>
    <s v="Color"/>
    <x v="1"/>
    <x v="0"/>
    <x v="3"/>
    <x v="12"/>
    <s v="Charlotte Rampling"/>
    <s v="Hans Petter Moland"/>
    <n v="844"/>
    <n v="846"/>
    <n v="19"/>
    <n v="260"/>
    <x v="17"/>
    <n v="28"/>
    <n v="106"/>
    <x v="1018"/>
    <x v="67"/>
  </r>
  <r>
    <x v="1040"/>
    <x v="943"/>
    <s v="Color"/>
    <x v="1"/>
    <x v="0"/>
    <x v="0"/>
    <x v="7"/>
    <s v="Matt Damon"/>
    <s v="Billy Bob Thornton"/>
    <n v="13000"/>
    <n v="15006"/>
    <n v="0"/>
    <n v="652"/>
    <x v="42"/>
    <n v="85"/>
    <n v="220"/>
    <x v="1019"/>
    <x v="160"/>
  </r>
  <r>
    <x v="1041"/>
    <x v="944"/>
    <s v="Color"/>
    <x v="5"/>
    <x v="0"/>
    <x v="0"/>
    <x v="6"/>
    <s v="Philip Seymour Hoffman"/>
    <s v="Cameron Crowe"/>
    <n v="22000"/>
    <n v="36897"/>
    <n v="488"/>
    <n v="15000"/>
    <x v="20"/>
    <n v="149"/>
    <n v="152"/>
    <x v="1020"/>
    <x v="121"/>
  </r>
  <r>
    <x v="1042"/>
    <x v="945"/>
    <s v="Color"/>
    <x v="0"/>
    <x v="0"/>
    <x v="0"/>
    <x v="6"/>
    <s v="Christian Bale"/>
    <s v="Mary Harron"/>
    <n v="23000"/>
    <n v="25462"/>
    <n v="126"/>
    <n v="18000"/>
    <x v="16"/>
    <n v="288"/>
    <n v="102"/>
    <x v="1021"/>
    <x v="41"/>
  </r>
  <r>
    <x v="1043"/>
    <x v="946"/>
    <s v="Color"/>
    <x v="1"/>
    <x v="5"/>
    <x v="18"/>
    <x v="6"/>
    <s v="Adriana Barraza"/>
    <s v="Alejandro G. IÃ±Ã¡rritu"/>
    <n v="85"/>
    <n v="318"/>
    <n v="0"/>
    <n v="11000"/>
    <x v="7"/>
    <n v="157"/>
    <n v="115"/>
    <x v="1022"/>
    <x v="6"/>
  </r>
  <r>
    <x v="1044"/>
    <x v="947"/>
    <s v="Color"/>
    <x v="3"/>
    <x v="0"/>
    <x v="0"/>
    <x v="6"/>
    <s v="Anna Friel"/>
    <s v="Barry Levinson"/>
    <n v="736"/>
    <n v="1403"/>
    <n v="272"/>
    <n v="132"/>
    <x v="2"/>
    <n v="34"/>
    <n v="103"/>
    <x v="1023"/>
    <x v="58"/>
  </r>
  <r>
    <x v="1045"/>
    <x v="948"/>
    <s v="Color"/>
    <x v="8"/>
    <x v="1"/>
    <x v="1"/>
    <x v="6"/>
    <s v="Benno FÃ¼rmann"/>
    <s v="Stefan Ruzowitzky"/>
    <n v="127"/>
    <n v="163"/>
    <n v="24"/>
    <n v="560"/>
    <x v="26"/>
    <n v="62"/>
    <n v="103"/>
    <x v="1024"/>
    <x v="208"/>
  </r>
  <r>
    <x v="1046"/>
    <x v="949"/>
    <s v="Color"/>
    <x v="1"/>
    <x v="0"/>
    <x v="0"/>
    <x v="7"/>
    <s v="J.K. Simmons"/>
    <s v="Joan Chen"/>
    <n v="24000"/>
    <n v="26938"/>
    <n v="643"/>
    <n v="0"/>
    <x v="25"/>
    <n v="101"/>
    <n v="103"/>
    <x v="1025"/>
    <x v="87"/>
  </r>
  <r>
    <x v="1047"/>
    <x v="950"/>
    <s v="Color"/>
    <x v="3"/>
    <x v="0"/>
    <x v="0"/>
    <x v="6"/>
    <s v="Gillian White"/>
    <s v="Spike Lee"/>
    <n v="1000"/>
    <n v="4266"/>
    <n v="0"/>
    <n v="1000"/>
    <x v="31"/>
    <n v="57"/>
    <n v="135"/>
    <x v="1026"/>
    <x v="39"/>
  </r>
  <r>
    <x v="1048"/>
    <x v="951"/>
    <s v="Color"/>
    <x v="7"/>
    <x v="0"/>
    <x v="0"/>
    <x v="7"/>
    <s v="Richard Tyson"/>
    <s v="Roger Christian"/>
    <n v="743"/>
    <n v="971"/>
    <n v="64"/>
    <n v="0"/>
    <x v="64"/>
    <n v="174"/>
    <n v="119"/>
    <x v="1027"/>
    <x v="68"/>
  </r>
  <r>
    <x v="1049"/>
    <x v="952"/>
    <s v="Color"/>
    <x v="3"/>
    <x v="0"/>
    <x v="0"/>
    <x v="7"/>
    <s v="Brendan Fraser"/>
    <s v="Harold Ramis"/>
    <n v="3000"/>
    <n v="5390"/>
    <n v="11000"/>
    <n v="0"/>
    <x v="44"/>
    <n v="125"/>
    <n v="93"/>
    <x v="1028"/>
    <x v="117"/>
  </r>
  <r>
    <x v="1050"/>
    <x v="953"/>
    <s v="Color"/>
    <x v="3"/>
    <x v="0"/>
    <x v="0"/>
    <x v="7"/>
    <s v="John Michael Higgins"/>
    <s v="Christopher Guest"/>
    <n v="957"/>
    <n v="4611"/>
    <n v="378"/>
    <n v="0"/>
    <x v="8"/>
    <n v="119"/>
    <n v="90"/>
    <x v="1029"/>
    <x v="1"/>
  </r>
  <r>
    <x v="1051"/>
    <x v="954"/>
    <s v="Color"/>
    <x v="7"/>
    <x v="0"/>
    <x v="0"/>
    <x v="7"/>
    <s v="Nia Long"/>
    <s v="Raja Gosnell"/>
    <n v="826"/>
    <n v="1790"/>
    <n v="67"/>
    <n v="1000"/>
    <x v="52"/>
    <n v="100"/>
    <n v="99"/>
    <x v="1030"/>
    <x v="88"/>
  </r>
  <r>
    <x v="1052"/>
    <x v="955"/>
    <s v="Color"/>
    <x v="1"/>
    <x v="0"/>
    <x v="3"/>
    <x v="6"/>
    <s v="Julie Walters"/>
    <s v="Stephen Daldry"/>
    <n v="838"/>
    <n v="1122"/>
    <n v="335"/>
    <n v="0"/>
    <x v="3"/>
    <n v="151"/>
    <n v="110"/>
    <x v="1031"/>
    <x v="18"/>
  </r>
  <r>
    <x v="1053"/>
    <x v="956"/>
    <s v="Color"/>
    <x v="0"/>
    <x v="0"/>
    <x v="0"/>
    <x v="6"/>
    <s v="Rufus Sewell"/>
    <s v="Chuck Russell"/>
    <n v="3000"/>
    <n v="4565"/>
    <n v="55"/>
    <n v="394"/>
    <x v="52"/>
    <n v="100"/>
    <n v="107"/>
    <x v="1032"/>
    <x v="87"/>
  </r>
  <r>
    <x v="1054"/>
    <x v="957"/>
    <s v="Color"/>
    <x v="0"/>
    <x v="0"/>
    <x v="0"/>
    <x v="6"/>
    <s v="Vin Diesel"/>
    <s v="Ben Younger"/>
    <n v="14000"/>
    <n v="17336"/>
    <n v="46"/>
    <n v="0"/>
    <x v="11"/>
    <n v="132"/>
    <n v="120"/>
    <x v="1033"/>
    <x v="11"/>
  </r>
  <r>
    <x v="1055"/>
    <x v="958"/>
    <s v="Color"/>
    <x v="5"/>
    <x v="0"/>
    <x v="0"/>
    <x v="6"/>
    <s v="Kim Director"/>
    <s v="Joe Berlinger"/>
    <n v="193"/>
    <n v="608"/>
    <n v="31"/>
    <n v="949"/>
    <x v="56"/>
    <n v="160"/>
    <n v="90"/>
    <x v="1034"/>
    <x v="24"/>
  </r>
  <r>
    <x v="1056"/>
    <x v="959"/>
    <s v="Color"/>
    <x v="3"/>
    <x v="0"/>
    <x v="0"/>
    <x v="7"/>
    <s v="Alyson Hannigan"/>
    <s v="Robert Iscove"/>
    <n v="3000"/>
    <n v="3451"/>
    <n v="7"/>
    <n v="487"/>
    <x v="46"/>
    <n v="67"/>
    <n v="94"/>
    <x v="1035"/>
    <x v="81"/>
  </r>
  <r>
    <x v="1057"/>
    <x v="960"/>
    <s v="Color"/>
    <x v="3"/>
    <x v="0"/>
    <x v="0"/>
    <x v="7"/>
    <s v="Kirsten Dunst"/>
    <s v="Peyton Reed"/>
    <n v="4000"/>
    <n v="5270"/>
    <n v="235"/>
    <n v="0"/>
    <x v="30"/>
    <n v="139"/>
    <n v="98"/>
    <x v="1036"/>
    <x v="39"/>
  </r>
  <r>
    <x v="1058"/>
    <x v="961"/>
    <s v="Color"/>
    <x v="0"/>
    <x v="0"/>
    <x v="0"/>
    <x v="6"/>
    <s v="Omar Epps"/>
    <s v="Takeshi Kitano"/>
    <n v="865"/>
    <n v="2126"/>
    <n v="0"/>
    <n v="0"/>
    <x v="23"/>
    <n v="81"/>
    <n v="114"/>
    <x v="1037"/>
    <x v="39"/>
  </r>
  <r>
    <x v="1059"/>
    <x v="962"/>
    <s v="Color"/>
    <x v="5"/>
    <x v="0"/>
    <x v="0"/>
    <x v="7"/>
    <s v="Tom Hanks"/>
    <s v="Robert Zemeckis"/>
    <n v="15000"/>
    <n v="15838"/>
    <n v="0"/>
    <n v="23000"/>
    <x v="3"/>
    <n v="221"/>
    <n v="143"/>
    <x v="1038"/>
    <x v="152"/>
  </r>
  <r>
    <x v="1060"/>
    <x v="963"/>
    <s v="Color"/>
    <x v="3"/>
    <x v="0"/>
    <x v="5"/>
    <x v="6"/>
    <s v="Alicia Witt"/>
    <s v="John Waters"/>
    <n v="975"/>
    <n v="3059"/>
    <n v="0"/>
    <n v="795"/>
    <x v="24"/>
    <n v="90"/>
    <n v="87"/>
    <x v="1039"/>
    <x v="39"/>
  </r>
  <r>
    <x v="1061"/>
    <x v="964"/>
    <s v="Color"/>
    <x v="1"/>
    <x v="0"/>
    <x v="0"/>
    <x v="7"/>
    <s v="Amanda Schull"/>
    <s v="Nicholas Hytner"/>
    <n v="757"/>
    <n v="1201"/>
    <n v="13"/>
    <n v="0"/>
    <x v="12"/>
    <n v="68"/>
    <n v="115"/>
    <x v="1040"/>
    <x v="69"/>
  </r>
  <r>
    <x v="1062"/>
    <x v="965"/>
    <s v="Color"/>
    <x v="7"/>
    <x v="0"/>
    <x v="0"/>
    <x v="7"/>
    <s v="Bill Murray"/>
    <s v="McG"/>
    <n v="13000"/>
    <n v="15419"/>
    <n v="368"/>
    <n v="0"/>
    <x v="25"/>
    <n v="181"/>
    <n v="94"/>
    <x v="1041"/>
    <x v="168"/>
  </r>
  <r>
    <x v="1063"/>
    <x v="966"/>
    <s v="Color"/>
    <x v="5"/>
    <x v="0"/>
    <x v="3"/>
    <x v="4"/>
    <s v="Imelda Staunton"/>
    <s v="Peter Lord"/>
    <n v="579"/>
    <n v="1817"/>
    <n v="91"/>
    <n v="0"/>
    <x v="11"/>
    <n v="187"/>
    <n v="84"/>
    <x v="1042"/>
    <x v="136"/>
  </r>
  <r>
    <x v="1064"/>
    <x v="967"/>
    <s v="Color"/>
    <x v="1"/>
    <x v="0"/>
    <x v="3"/>
    <x v="7"/>
    <s v="Lena Olin"/>
    <s v="Lasse HallstrÃ¶m"/>
    <n v="541"/>
    <n v="1323"/>
    <n v="529"/>
    <n v="18000"/>
    <x v="17"/>
    <n v="152"/>
    <n v="121"/>
    <x v="1043"/>
    <x v="43"/>
  </r>
  <r>
    <x v="1065"/>
    <x v="968"/>
    <s v="Color"/>
    <x v="3"/>
    <x v="0"/>
    <x v="0"/>
    <x v="6"/>
    <s v="Lupe Ontiveros"/>
    <s v="Miguel Arteta"/>
    <n v="625"/>
    <n v="1378"/>
    <n v="44"/>
    <n v="170"/>
    <x v="21"/>
    <n v="59"/>
    <n v="96"/>
    <x v="1044"/>
    <x v="156"/>
  </r>
  <r>
    <x v="1066"/>
    <x v="958"/>
    <s v="Color"/>
    <x v="3"/>
    <x v="0"/>
    <x v="0"/>
    <x v="7"/>
    <s v="Adam Garcia"/>
    <s v="David McNally"/>
    <n v="811"/>
    <n v="3106"/>
    <n v="18"/>
    <n v="0"/>
    <x v="49"/>
    <n v="155"/>
    <n v="107"/>
    <x v="1045"/>
    <x v="136"/>
  </r>
  <r>
    <x v="1067"/>
    <x v="969"/>
    <s v="Color"/>
    <x v="7"/>
    <x v="11"/>
    <x v="21"/>
    <x v="7"/>
    <s v="Chen Chang"/>
    <s v="Ang Lee"/>
    <n v="103"/>
    <n v="129"/>
    <n v="0"/>
    <n v="0"/>
    <x v="20"/>
    <n v="287"/>
    <n v="120"/>
    <x v="1046"/>
    <x v="24"/>
  </r>
  <r>
    <x v="1068"/>
    <x v="970"/>
    <s v="Color"/>
    <x v="0"/>
    <x v="0"/>
    <x v="15"/>
    <x v="6"/>
    <s v="Catherine Deneuve"/>
    <s v="Lars von Trier"/>
    <n v="963"/>
    <n v="2894"/>
    <n v="3000"/>
    <n v="0"/>
    <x v="19"/>
    <n v="177"/>
    <n v="140"/>
    <x v="1047"/>
    <x v="209"/>
  </r>
  <r>
    <x v="1069"/>
    <x v="971"/>
    <s v="Color"/>
    <x v="7"/>
    <x v="0"/>
    <x v="0"/>
    <x v="5"/>
    <s v="Lara Jill Miller"/>
    <s v="Mamoru Hosoda"/>
    <n v="93"/>
    <n v="315"/>
    <n v="99"/>
    <n v="207"/>
    <x v="30"/>
    <n v="29"/>
    <n v="82"/>
    <x v="1048"/>
    <x v="18"/>
  </r>
  <r>
    <x v="1070"/>
    <x v="971"/>
    <s v="Color"/>
    <x v="5"/>
    <x v="0"/>
    <x v="0"/>
    <x v="5"/>
    <s v="Alfre Woodard"/>
    <s v="Eric Leighton"/>
    <n v="1000"/>
    <n v="2945"/>
    <n v="0"/>
    <n v="0"/>
    <x v="31"/>
    <n v="145"/>
    <n v="82"/>
    <x v="1049"/>
    <x v="210"/>
  </r>
  <r>
    <x v="1071"/>
    <x v="972"/>
    <s v="Color"/>
    <x v="3"/>
    <x v="0"/>
    <x v="0"/>
    <x v="7"/>
    <s v="Rosario Dawson"/>
    <s v="Kris Isacsson"/>
    <n v="3000"/>
    <n v="4409"/>
    <n v="0"/>
    <n v="580"/>
    <x v="43"/>
    <n v="64"/>
    <n v="91"/>
    <x v="1050"/>
    <x v="35"/>
  </r>
  <r>
    <x v="1072"/>
    <x v="973"/>
    <s v="Color"/>
    <x v="7"/>
    <x v="0"/>
    <x v="0"/>
    <x v="6"/>
    <s v="Gerard Butler"/>
    <s v="Patrick Lussier"/>
    <n v="18000"/>
    <n v="23344"/>
    <n v="71"/>
    <n v="0"/>
    <x v="43"/>
    <n v="122"/>
    <n v="99"/>
    <x v="1051"/>
    <x v="74"/>
  </r>
  <r>
    <x v="1073"/>
    <x v="974"/>
    <s v="Color"/>
    <x v="3"/>
    <x v="0"/>
    <x v="0"/>
    <x v="7"/>
    <s v="Will Ferrell"/>
    <s v="Nick Gomez"/>
    <n v="8000"/>
    <n v="11078"/>
    <n v="22"/>
    <n v="492"/>
    <x v="49"/>
    <n v="84"/>
    <n v="96"/>
    <x v="1052"/>
    <x v="81"/>
  </r>
  <r>
    <x v="1074"/>
    <x v="975"/>
    <s v="Color"/>
    <x v="3"/>
    <x v="0"/>
    <x v="0"/>
    <x v="7"/>
    <s v="Jennifer Garner"/>
    <s v="Danny Leiner"/>
    <n v="3000"/>
    <n v="6454"/>
    <n v="8"/>
    <n v="0"/>
    <x v="25"/>
    <n v="106"/>
    <n v="83"/>
    <x v="1053"/>
    <x v="51"/>
  </r>
  <r>
    <x v="1075"/>
    <x v="976"/>
    <s v="Color"/>
    <x v="3"/>
    <x v="0"/>
    <x v="0"/>
    <x v="6"/>
    <s v="Lochlyn Munro"/>
    <s v="Bruce Paltrow"/>
    <n v="555"/>
    <n v="1227"/>
    <n v="28"/>
    <n v="573"/>
    <x v="44"/>
    <n v="65"/>
    <n v="112"/>
    <x v="1054"/>
    <x v="24"/>
  </r>
  <r>
    <x v="1076"/>
    <x v="977"/>
    <s v="Color"/>
    <x v="6"/>
    <x v="0"/>
    <x v="0"/>
    <x v="6"/>
    <s v="Julia Roberts"/>
    <s v="Steven Soderbergh"/>
    <n v="8000"/>
    <n v="10003"/>
    <n v="0"/>
    <n v="0"/>
    <x v="17"/>
    <n v="169"/>
    <n v="131"/>
    <x v="1055"/>
    <x v="149"/>
  </r>
  <r>
    <x v="1077"/>
    <x v="978"/>
    <s v="Color"/>
    <x v="8"/>
    <x v="0"/>
    <x v="0"/>
    <x v="6"/>
    <s v="Daniel Roebuck"/>
    <s v="James Wong"/>
    <n v="1000"/>
    <n v="3345"/>
    <n v="70"/>
    <n v="0"/>
    <x v="12"/>
    <n v="211"/>
    <n v="98"/>
    <x v="1056"/>
    <x v="108"/>
  </r>
  <r>
    <x v="1078"/>
    <x v="979"/>
    <s v="Color"/>
    <x v="1"/>
    <x v="0"/>
    <x v="0"/>
    <x v="7"/>
    <s v="F. Murray Abraham"/>
    <s v="Gus Van Sant"/>
    <n v="670"/>
    <n v="1801"/>
    <n v="835"/>
    <n v="0"/>
    <x v="17"/>
    <n v="137"/>
    <n v="136"/>
    <x v="1057"/>
    <x v="207"/>
  </r>
  <r>
    <x v="1079"/>
    <x v="980"/>
    <s v="Black and White"/>
    <x v="1"/>
    <x v="12"/>
    <x v="22"/>
    <x v="12"/>
    <s v="Karisma Kapoor"/>
    <s v="Khalid Mohamed"/>
    <n v="353"/>
    <n v="773"/>
    <n v="10"/>
    <n v="92"/>
    <x v="24"/>
    <n v="1"/>
    <n v="167"/>
    <x v="1058"/>
    <x v="73"/>
  </r>
  <r>
    <x v="1080"/>
    <x v="981"/>
    <s v="Color"/>
    <x v="0"/>
    <x v="0"/>
    <x v="0"/>
    <x v="7"/>
    <s v="Dennis Quaid"/>
    <s v="Gregory Hoblit"/>
    <n v="2000"/>
    <n v="4045"/>
    <n v="40"/>
    <n v="0"/>
    <x v="17"/>
    <n v="168"/>
    <n v="118"/>
    <x v="1059"/>
    <x v="95"/>
  </r>
  <r>
    <x v="1081"/>
    <x v="982"/>
    <s v="Color"/>
    <x v="1"/>
    <x v="0"/>
    <x v="0"/>
    <x v="2"/>
    <s v="Paul Schneider"/>
    <s v="David Gordon Green"/>
    <n v="552"/>
    <n v="642"/>
    <n v="234"/>
    <n v="451"/>
    <x v="8"/>
    <n v="75"/>
    <n v="90"/>
    <x v="1060"/>
    <x v="211"/>
  </r>
  <r>
    <x v="1082"/>
    <x v="957"/>
    <s v="Color"/>
    <x v="7"/>
    <x v="0"/>
    <x v="0"/>
    <x v="6"/>
    <s v="Sylvester Stallone"/>
    <s v="Stephen Kay"/>
    <n v="13000"/>
    <n v="14463"/>
    <n v="19"/>
    <n v="604"/>
    <x v="52"/>
    <n v="102"/>
    <n v="102"/>
    <x v="1061"/>
    <x v="87"/>
  </r>
  <r>
    <x v="1083"/>
    <x v="983"/>
    <s v="Color"/>
    <x v="7"/>
    <x v="0"/>
    <x v="0"/>
    <x v="6"/>
    <s v="Djimon Hounsou"/>
    <s v="Ridley Scott"/>
    <n v="3000"/>
    <n v="6521"/>
    <n v="0"/>
    <n v="21000"/>
    <x v="15"/>
    <n v="265"/>
    <n v="171"/>
    <x v="1062"/>
    <x v="212"/>
  </r>
  <r>
    <x v="1084"/>
    <x v="984"/>
    <s v="Color"/>
    <x v="7"/>
    <x v="0"/>
    <x v="0"/>
    <x v="7"/>
    <s v="Nicolas Cage"/>
    <s v="Dominic Sena"/>
    <n v="12000"/>
    <n v="29069"/>
    <n v="57"/>
    <n v="0"/>
    <x v="31"/>
    <n v="175"/>
    <n v="127"/>
    <x v="1063"/>
    <x v="152"/>
  </r>
  <r>
    <x v="1085"/>
    <x v="985"/>
    <s v="Color"/>
    <x v="1"/>
    <x v="0"/>
    <x v="0"/>
    <x v="6"/>
    <s v="Norman Reedus"/>
    <s v="Davis Guggenheim"/>
    <n v="12000"/>
    <n v="12776"/>
    <n v="49"/>
    <n v="853"/>
    <x v="30"/>
    <n v="63"/>
    <n v="90"/>
    <x v="1064"/>
    <x v="61"/>
  </r>
  <r>
    <x v="1086"/>
    <x v="985"/>
    <s v="Color"/>
    <x v="1"/>
    <x v="0"/>
    <x v="0"/>
    <x v="6"/>
    <s v="Rachel True"/>
    <s v="Greg Harrison"/>
    <n v="328"/>
    <n v="407"/>
    <n v="7"/>
    <n v="0"/>
    <x v="31"/>
    <n v="46"/>
    <n v="86"/>
    <x v="1065"/>
    <x v="47"/>
  </r>
  <r>
    <x v="1087"/>
    <x v="986"/>
    <s v="Color"/>
    <x v="3"/>
    <x v="0"/>
    <x v="0"/>
    <x v="6"/>
    <s v="Liam Neeson"/>
    <s v="Eric Blakeney"/>
    <n v="14000"/>
    <n v="17665"/>
    <n v="3"/>
    <n v="242"/>
    <x v="32"/>
    <n v="49"/>
    <n v="101"/>
    <x v="1066"/>
    <x v="39"/>
  </r>
  <r>
    <x v="1088"/>
    <x v="987"/>
    <s v="Color"/>
    <x v="3"/>
    <x v="0"/>
    <x v="1"/>
    <x v="7"/>
    <s v="Adam Arkin"/>
    <s v="Diane Keaton"/>
    <n v="374"/>
    <n v="1238"/>
    <n v="0"/>
    <n v="390"/>
    <x v="36"/>
    <n v="82"/>
    <n v="94"/>
    <x v="1067"/>
    <x v="121"/>
  </r>
  <r>
    <x v="1089"/>
    <x v="973"/>
    <s v="Color"/>
    <x v="1"/>
    <x v="0"/>
    <x v="0"/>
    <x v="7"/>
    <s v="Bruce Greenwood"/>
    <s v="Mark Piznarski"/>
    <n v="989"/>
    <n v="3142"/>
    <n v="4"/>
    <n v="648"/>
    <x v="52"/>
    <n v="44"/>
    <n v="96"/>
    <x v="1068"/>
    <x v="24"/>
  </r>
  <r>
    <x v="1090"/>
    <x v="988"/>
    <s v="Color"/>
    <x v="3"/>
    <x v="0"/>
    <x v="3"/>
    <x v="6"/>
    <s v="Drake Bell"/>
    <s v="Stephen Frears"/>
    <n v="1000"/>
    <n v="3141"/>
    <n v="350"/>
    <n v="10000"/>
    <x v="16"/>
    <n v="174"/>
    <n v="113"/>
    <x v="1069"/>
    <x v="33"/>
  </r>
  <r>
    <x v="1091"/>
    <x v="989"/>
    <s v="Color"/>
    <x v="7"/>
    <x v="0"/>
    <x v="0"/>
    <x v="6"/>
    <s v="Christopher Lambert"/>
    <s v="Douglas Aarniokoski"/>
    <n v="1000"/>
    <n v="2764"/>
    <n v="36"/>
    <n v="356"/>
    <x v="40"/>
    <n v="90"/>
    <n v="101"/>
    <x v="1070"/>
    <x v="24"/>
  </r>
  <r>
    <x v="1092"/>
    <x v="990"/>
    <s v="Color"/>
    <x v="7"/>
    <x v="0"/>
    <x v="0"/>
    <x v="6"/>
    <s v="Greg Grunberg"/>
    <s v="Paul Verhoeven"/>
    <n v="833"/>
    <n v="2356"/>
    <n v="719"/>
    <n v="0"/>
    <x v="32"/>
    <n v="180"/>
    <n v="119"/>
    <x v="1071"/>
    <x v="202"/>
  </r>
  <r>
    <x v="1093"/>
    <x v="991"/>
    <s v="Color"/>
    <x v="3"/>
    <x v="0"/>
    <x v="0"/>
    <x v="5"/>
    <s v="Clint Howard"/>
    <s v="Ron Howard"/>
    <n v="1000"/>
    <n v="4146"/>
    <n v="2000"/>
    <n v="0"/>
    <x v="44"/>
    <n v="175"/>
    <n v="110"/>
    <x v="1072"/>
    <x v="213"/>
  </r>
  <r>
    <x v="1094"/>
    <x v="992"/>
    <s v="Color"/>
    <x v="5"/>
    <x v="0"/>
    <x v="0"/>
    <x v="7"/>
    <s v="Liam Aiken"/>
    <s v="Hugh Hudson"/>
    <n v="818"/>
    <n v="1778"/>
    <n v="46"/>
    <n v="314"/>
    <x v="49"/>
    <n v="52"/>
    <n v="114"/>
    <x v="1073"/>
    <x v="63"/>
  </r>
  <r>
    <x v="1095"/>
    <x v="985"/>
    <s v="Color"/>
    <x v="6"/>
    <x v="0"/>
    <x v="0"/>
    <x v="6"/>
    <s v="Stockard Channing"/>
    <s v="Andrew Bergman"/>
    <n v="944"/>
    <n v="2928"/>
    <n v="31"/>
    <n v="133"/>
    <x v="46"/>
    <n v="63"/>
    <n v="95"/>
    <x v="1074"/>
    <x v="70"/>
  </r>
  <r>
    <x v="1096"/>
    <x v="989"/>
    <s v="Color"/>
    <x v="3"/>
    <x v="0"/>
    <x v="0"/>
    <x v="7"/>
    <s v="Lisa Edelstein"/>
    <s v="Edward Norton"/>
    <n v="955"/>
    <n v="5404"/>
    <n v="0"/>
    <n v="0"/>
    <x v="34"/>
    <n v="148"/>
    <n v="128"/>
    <x v="1075"/>
    <x v="88"/>
  </r>
  <r>
    <x v="1097"/>
    <x v="993"/>
    <s v="Color"/>
    <x v="3"/>
    <x v="0"/>
    <x v="0"/>
    <x v="7"/>
    <s v="Adam Sandler"/>
    <s v="Steven Brill"/>
    <n v="11000"/>
    <n v="25190"/>
    <n v="65"/>
    <n v="0"/>
    <x v="46"/>
    <n v="87"/>
    <n v="90"/>
    <x v="1076"/>
    <x v="133"/>
  </r>
  <r>
    <x v="1098"/>
    <x v="994"/>
    <s v="Color"/>
    <x v="3"/>
    <x v="0"/>
    <x v="0"/>
    <x v="7"/>
    <s v="Andy Dick"/>
    <s v="Amy Heckerling"/>
    <n v="302"/>
    <n v="1189"/>
    <n v="143"/>
    <n v="1000"/>
    <x v="46"/>
    <n v="81"/>
    <n v="98"/>
    <x v="1077"/>
    <x v="33"/>
  </r>
  <r>
    <x v="1099"/>
    <x v="995"/>
    <s v="Color"/>
    <x v="1"/>
    <x v="0"/>
    <x v="0"/>
    <x v="6"/>
    <s v="Philip Baker Hall"/>
    <s v="Janusz Kaminski"/>
    <n v="497"/>
    <n v="1805"/>
    <n v="710"/>
    <n v="209"/>
    <x v="0"/>
    <n v="100"/>
    <n v="97"/>
    <x v="1078"/>
    <x v="74"/>
  </r>
  <r>
    <x v="1100"/>
    <x v="969"/>
    <s v="Color"/>
    <x v="1"/>
    <x v="0"/>
    <x v="0"/>
    <x v="7"/>
    <s v="Alfre Woodard"/>
    <s v="Gina Prince-Bythewood"/>
    <n v="1000"/>
    <n v="5135"/>
    <n v="107"/>
    <n v="0"/>
    <x v="23"/>
    <n v="68"/>
    <n v="124"/>
    <x v="1079"/>
    <x v="24"/>
  </r>
  <r>
    <x v="1101"/>
    <x v="996"/>
    <s v="Color"/>
    <x v="3"/>
    <x v="0"/>
    <x v="5"/>
    <x v="6"/>
    <s v="Michael Rapaport"/>
    <s v="Nora Ephron"/>
    <n v="975"/>
    <n v="3580"/>
    <n v="0"/>
    <n v="177"/>
    <x v="38"/>
    <n v="60"/>
    <n v="105"/>
    <x v="1080"/>
    <x v="127"/>
  </r>
  <r>
    <x v="1102"/>
    <x v="997"/>
    <s v="Color"/>
    <x v="3"/>
    <x v="0"/>
    <x v="0"/>
    <x v="6"/>
    <s v="Cheech Marin"/>
    <s v="JosÃ© Luis Valenzuela"/>
    <n v="844"/>
    <n v="2289"/>
    <n v="0"/>
    <n v="24"/>
    <x v="50"/>
    <n v="13"/>
    <n v="100"/>
    <x v="1081"/>
    <x v="73"/>
  </r>
  <r>
    <x v="1103"/>
    <x v="998"/>
    <s v="Color"/>
    <x v="3"/>
    <x v="0"/>
    <x v="0"/>
    <x v="6"/>
    <s v="Robert Forster"/>
    <s v="Bobby Farrelly"/>
    <n v="889"/>
    <n v="1711"/>
    <n v="101"/>
    <n v="0"/>
    <x v="31"/>
    <n v="155"/>
    <n v="116"/>
    <x v="1082"/>
    <x v="107"/>
  </r>
  <r>
    <x v="1104"/>
    <x v="999"/>
    <s v="Color"/>
    <x v="3"/>
    <x v="0"/>
    <x v="0"/>
    <x v="7"/>
    <s v="Robert De Niro"/>
    <s v="Jay Roach"/>
    <n v="22000"/>
    <n v="24286"/>
    <n v="116"/>
    <n v="0"/>
    <x v="11"/>
    <n v="150"/>
    <n v="108"/>
    <x v="1083"/>
    <x v="60"/>
  </r>
  <r>
    <x v="1105"/>
    <x v="1000"/>
    <s v="Black and White"/>
    <x v="11"/>
    <x v="0"/>
    <x v="0"/>
    <x v="6"/>
    <s v="Callum Rennie"/>
    <s v="Christopher Nolan"/>
    <n v="716"/>
    <n v="1997"/>
    <n v="22000"/>
    <n v="40000"/>
    <x v="15"/>
    <n v="274"/>
    <n v="113"/>
    <x v="1084"/>
    <x v="35"/>
  </r>
  <r>
    <x v="1106"/>
    <x v="1001"/>
    <s v="Color"/>
    <x v="6"/>
    <x v="0"/>
    <x v="0"/>
    <x v="6"/>
    <s v="Robert De Niro"/>
    <s v="George Tillman Jr."/>
    <n v="22000"/>
    <n v="36069"/>
    <n v="88"/>
    <n v="0"/>
    <x v="23"/>
    <n v="98"/>
    <n v="129"/>
    <x v="1085"/>
    <x v="114"/>
  </r>
  <r>
    <x v="1107"/>
    <x v="1002"/>
    <s v="Color"/>
    <x v="7"/>
    <x v="0"/>
    <x v="0"/>
    <x v="7"/>
    <s v="Stacy Keach"/>
    <s v="Jon Gunn"/>
    <n v="602"/>
    <n v="1281"/>
    <n v="16"/>
    <n v="12"/>
    <x v="49"/>
    <n v="15"/>
    <n v="106"/>
    <x v="1086"/>
    <x v="44"/>
  </r>
  <r>
    <x v="1108"/>
    <x v="1003"/>
    <s v="Color"/>
    <x v="7"/>
    <x v="0"/>
    <x v="0"/>
    <x v="7"/>
    <s v="Candice Bergen"/>
    <s v="Donald Petrie"/>
    <n v="545"/>
    <n v="1574"/>
    <n v="80"/>
    <n v="0"/>
    <x v="24"/>
    <n v="140"/>
    <n v="109"/>
    <x v="1087"/>
    <x v="136"/>
  </r>
  <r>
    <x v="1109"/>
    <x v="1004"/>
    <s v="Color"/>
    <x v="5"/>
    <x v="0"/>
    <x v="0"/>
    <x v="5"/>
    <s v="Don Cheadle"/>
    <s v="Brian De Palma"/>
    <n v="3000"/>
    <n v="4902"/>
    <n v="0"/>
    <n v="0"/>
    <x v="49"/>
    <n v="181"/>
    <n v="114"/>
    <x v="1088"/>
    <x v="152"/>
  </r>
  <r>
    <x v="1110"/>
    <x v="1005"/>
    <s v="Color"/>
    <x v="7"/>
    <x v="0"/>
    <x v="0"/>
    <x v="7"/>
    <s v="Tom Cruise"/>
    <s v="John Woo"/>
    <n v="10000"/>
    <n v="11930"/>
    <n v="610"/>
    <n v="0"/>
    <x v="26"/>
    <n v="237"/>
    <n v="123"/>
    <x v="1089"/>
    <x v="170"/>
  </r>
  <r>
    <x v="1111"/>
    <x v="1006"/>
    <s v="Color"/>
    <x v="1"/>
    <x v="0"/>
    <x v="0"/>
    <x v="5"/>
    <s v="Clint Howard"/>
    <s v="Jay Russell"/>
    <n v="1000"/>
    <n v="2515"/>
    <n v="13"/>
    <n v="0"/>
    <x v="11"/>
    <n v="79"/>
    <n v="95"/>
    <x v="1090"/>
    <x v="18"/>
  </r>
  <r>
    <x v="1112"/>
    <x v="991"/>
    <s v="Color"/>
    <x v="3"/>
    <x v="0"/>
    <x v="0"/>
    <x v="6"/>
    <s v="John Witherspoon"/>
    <s v="Steve Carr"/>
    <n v="723"/>
    <n v="3939"/>
    <n v="41"/>
    <n v="0"/>
    <x v="26"/>
    <n v="55"/>
    <n v="98"/>
    <x v="1091"/>
    <x v="37"/>
  </r>
  <r>
    <x v="1113"/>
    <x v="1007"/>
    <s v="Color"/>
    <x v="0"/>
    <x v="5"/>
    <x v="23"/>
    <x v="6"/>
    <s v="Ricardo DarÃ­n"/>
    <s v="FabiÃ¡n Bielinsky"/>
    <n v="827"/>
    <n v="856"/>
    <n v="44"/>
    <n v="0"/>
    <x v="20"/>
    <n v="94"/>
    <n v="114"/>
    <x v="1092"/>
    <x v="5"/>
  </r>
  <r>
    <x v="1114"/>
    <x v="1008"/>
    <s v="Color"/>
    <x v="3"/>
    <x v="0"/>
    <x v="1"/>
    <x v="6"/>
    <s v="Morgan Freeman"/>
    <s v="Neil LaBute"/>
    <n v="11000"/>
    <n v="12254"/>
    <n v="119"/>
    <n v="455"/>
    <x v="2"/>
    <n v="156"/>
    <n v="110"/>
    <x v="1093"/>
    <x v="61"/>
  </r>
  <r>
    <x v="1115"/>
    <x v="951"/>
    <s v="Color"/>
    <x v="3"/>
    <x v="0"/>
    <x v="0"/>
    <x v="7"/>
    <s v="Larry Miller"/>
    <s v="Peter Segal"/>
    <n v="611"/>
    <n v="2818"/>
    <n v="88"/>
    <n v="374"/>
    <x v="54"/>
    <n v="94"/>
    <n v="109"/>
    <x v="1094"/>
    <x v="127"/>
  </r>
  <r>
    <x v="1116"/>
    <x v="1009"/>
    <s v="Color"/>
    <x v="5"/>
    <x v="0"/>
    <x v="3"/>
    <x v="7"/>
    <s v="Holly Hunter"/>
    <s v="Joel Coen"/>
    <n v="1000"/>
    <n v="3066"/>
    <n v="0"/>
    <n v="16000"/>
    <x v="4"/>
    <n v="197"/>
    <n v="107"/>
    <x v="1095"/>
    <x v="56"/>
  </r>
  <r>
    <x v="1117"/>
    <x v="975"/>
    <s v="Color"/>
    <x v="1"/>
    <x v="0"/>
    <x v="0"/>
    <x v="7"/>
    <s v="Kevin Spacey"/>
    <s v="Mimi Leder"/>
    <n v="18000"/>
    <n v="23920"/>
    <n v="75"/>
    <n v="16000"/>
    <x v="23"/>
    <n v="157"/>
    <n v="123"/>
    <x v="1096"/>
    <x v="87"/>
  </r>
  <r>
    <x v="1118"/>
    <x v="1010"/>
    <s v="Color"/>
    <x v="8"/>
    <x v="0"/>
    <x v="0"/>
    <x v="6"/>
    <s v="Vin Diesel"/>
    <s v="David Twohy"/>
    <n v="14000"/>
    <n v="16196"/>
    <n v="123"/>
    <n v="5000"/>
    <x v="10"/>
    <n v="214"/>
    <n v="112"/>
    <x v="1097"/>
    <x v="108"/>
  </r>
  <r>
    <x v="1119"/>
    <x v="1011"/>
    <s v="Color"/>
    <x v="6"/>
    <x v="0"/>
    <x v="0"/>
    <x v="6"/>
    <s v="John Heard"/>
    <s v="Ed Harris"/>
    <n v="697"/>
    <n v="1517"/>
    <n v="0"/>
    <n v="0"/>
    <x v="11"/>
    <n v="115"/>
    <n v="122"/>
    <x v="1098"/>
    <x v="1"/>
  </r>
  <r>
    <x v="1120"/>
    <x v="946"/>
    <s v="Color"/>
    <x v="7"/>
    <x v="0"/>
    <x v="0"/>
    <x v="6"/>
    <s v="Pamela Reed"/>
    <s v="Taylor Hackford"/>
    <n v="324"/>
    <n v="1013"/>
    <n v="138"/>
    <n v="892"/>
    <x v="24"/>
    <n v="134"/>
    <n v="135"/>
    <x v="1099"/>
    <x v="127"/>
  </r>
  <r>
    <x v="1121"/>
    <x v="1012"/>
    <s v="Color"/>
    <x v="3"/>
    <x v="0"/>
    <x v="8"/>
    <x v="2"/>
    <s v="Lauren Ambrose"/>
    <s v="Robert Lee King"/>
    <n v="945"/>
    <n v="2282"/>
    <n v="0"/>
    <n v="614"/>
    <x v="2"/>
    <n v="51"/>
    <n v="85"/>
    <x v="1100"/>
    <x v="5"/>
  </r>
  <r>
    <x v="1122"/>
    <x v="1013"/>
    <s v="Color"/>
    <x v="6"/>
    <x v="0"/>
    <x v="3"/>
    <x v="6"/>
    <s v="Kate Winslet"/>
    <s v="Philip Kaufman"/>
    <n v="14000"/>
    <n v="14726"/>
    <n v="133"/>
    <n v="0"/>
    <x v="28"/>
    <n v="132"/>
    <n v="124"/>
    <x v="1101"/>
    <x v="214"/>
  </r>
  <r>
    <x v="1123"/>
    <x v="1014"/>
    <s v="Color"/>
    <x v="3"/>
    <x v="0"/>
    <x v="0"/>
    <x v="7"/>
    <s v="Oliver Platt"/>
    <s v="Brian Robbins"/>
    <n v="1000"/>
    <n v="4971"/>
    <n v="48"/>
    <n v="650"/>
    <x v="46"/>
    <n v="51"/>
    <n v="107"/>
    <x v="1102"/>
    <x v="61"/>
  </r>
  <r>
    <x v="1124"/>
    <x v="1015"/>
    <s v="Color"/>
    <x v="7"/>
    <x v="0"/>
    <x v="0"/>
    <x v="7"/>
    <s v="Bob Neill"/>
    <s v="Antony Hoffman"/>
    <n v="2"/>
    <n v="2"/>
    <n v="14"/>
    <n v="995"/>
    <x v="32"/>
    <n v="145"/>
    <n v="106"/>
    <x v="1103"/>
    <x v="123"/>
  </r>
  <r>
    <x v="1125"/>
    <x v="1016"/>
    <s v="Color"/>
    <x v="7"/>
    <x v="0"/>
    <x v="0"/>
    <x v="6"/>
    <s v="Charlize Theron"/>
    <s v="John Frankenheimer"/>
    <n v="9000"/>
    <n v="10838"/>
    <n v="287"/>
    <n v="852"/>
    <x v="32"/>
    <n v="126"/>
    <n v="124"/>
    <x v="1104"/>
    <x v="63"/>
  </r>
  <r>
    <x v="1126"/>
    <x v="1017"/>
    <s v="Color"/>
    <x v="6"/>
    <x v="0"/>
    <x v="0"/>
    <x v="5"/>
    <s v="Ryan Gosling"/>
    <s v="Boaz Yakin"/>
    <n v="33000"/>
    <n v="54877"/>
    <n v="132"/>
    <n v="0"/>
    <x v="4"/>
    <n v="157"/>
    <n v="120"/>
    <x v="1105"/>
    <x v="88"/>
  </r>
  <r>
    <x v="1127"/>
    <x v="1018"/>
    <s v="Color"/>
    <x v="1"/>
    <x v="0"/>
    <x v="0"/>
    <x v="6"/>
    <s v="Ellen Burstyn"/>
    <s v="Darren Aronofsky"/>
    <n v="1000"/>
    <n v="2235"/>
    <n v="0"/>
    <n v="38000"/>
    <x v="18"/>
    <n v="234"/>
    <n v="102"/>
    <x v="1106"/>
    <x v="89"/>
  </r>
  <r>
    <x v="1128"/>
    <x v="1019"/>
    <s v="Color"/>
    <x v="3"/>
    <x v="0"/>
    <x v="0"/>
    <x v="5"/>
    <s v="Minnie Driver"/>
    <s v="Bonnie Hunt"/>
    <n v="893"/>
    <n v="3946"/>
    <n v="597"/>
    <n v="0"/>
    <x v="9"/>
    <n v="106"/>
    <n v="115"/>
    <x v="1107"/>
    <x v="61"/>
  </r>
  <r>
    <x v="1129"/>
    <x v="1020"/>
    <s v="Color"/>
    <x v="3"/>
    <x v="0"/>
    <x v="0"/>
    <x v="6"/>
    <s v="Ethan Suplee"/>
    <s v="Todd Phillips"/>
    <n v="1000"/>
    <n v="3889"/>
    <n v="480"/>
    <n v="0"/>
    <x v="31"/>
    <n v="103"/>
    <n v="94"/>
    <x v="1108"/>
    <x v="215"/>
  </r>
  <r>
    <x v="1130"/>
    <x v="1021"/>
    <s v="Color"/>
    <x v="7"/>
    <x v="0"/>
    <x v="0"/>
    <x v="6"/>
    <s v="Jet Li"/>
    <s v="Andrzej Bartkowiak"/>
    <n v="5000"/>
    <n v="9082"/>
    <n v="43"/>
    <n v="0"/>
    <x v="26"/>
    <n v="70"/>
    <n v="115"/>
    <x v="1109"/>
    <x v="43"/>
  </r>
  <r>
    <x v="1131"/>
    <x v="1019"/>
    <s v="Color"/>
    <x v="5"/>
    <x v="0"/>
    <x v="1"/>
    <x v="4"/>
    <s v="Elizabeth Daily"/>
    <s v="Stig Bergqvist"/>
    <n v="971"/>
    <n v="4527"/>
    <n v="0"/>
    <n v="181"/>
    <x v="26"/>
    <n v="41"/>
    <n v="78"/>
    <x v="1110"/>
    <x v="88"/>
  </r>
  <r>
    <x v="1132"/>
    <x v="972"/>
    <s v="Color"/>
    <x v="8"/>
    <x v="0"/>
    <x v="0"/>
    <x v="6"/>
    <s v="Kelly Rutherford"/>
    <s v="Wes Craven"/>
    <n v="287"/>
    <n v="600"/>
    <n v="0"/>
    <n v="0"/>
    <x v="25"/>
    <n v="212"/>
    <n v="116"/>
    <x v="1111"/>
    <x v="87"/>
  </r>
  <r>
    <x v="1133"/>
    <x v="976"/>
    <s v="Color"/>
    <x v="3"/>
    <x v="0"/>
    <x v="0"/>
    <x v="7"/>
    <s v="Sarah Silverman"/>
    <s v="Scott Alexander"/>
    <n v="931"/>
    <n v="3848"/>
    <n v="25"/>
    <n v="262"/>
    <x v="32"/>
    <n v="29"/>
    <n v="81"/>
    <x v="1112"/>
    <x v="39"/>
  </r>
  <r>
    <x v="1134"/>
    <x v="1022"/>
    <s v="Black and White"/>
    <x v="1"/>
    <x v="0"/>
    <x v="3"/>
    <x v="6"/>
    <s v="Eddie Izzard"/>
    <s v="E. Elias Merhige"/>
    <n v="776"/>
    <n v="1761"/>
    <n v="54"/>
    <n v="0"/>
    <x v="9"/>
    <n v="196"/>
    <n v="92"/>
    <x v="1113"/>
    <x v="11"/>
  </r>
  <r>
    <x v="1135"/>
    <x v="1023"/>
    <s v="Color"/>
    <x v="7"/>
    <x v="0"/>
    <x v="1"/>
    <x v="6"/>
    <s v="Christian Bale"/>
    <s v="John Singleton"/>
    <n v="23000"/>
    <n v="26527"/>
    <n v="309"/>
    <n v="0"/>
    <x v="30"/>
    <n v="160"/>
    <n v="99"/>
    <x v="1114"/>
    <x v="159"/>
  </r>
  <r>
    <x v="1136"/>
    <x v="1024"/>
    <s v="Color"/>
    <x v="7"/>
    <x v="0"/>
    <x v="0"/>
    <x v="7"/>
    <s v="Xander Berkeley"/>
    <s v="Tom Dey"/>
    <n v="485"/>
    <n v="939"/>
    <n v="9"/>
    <n v="0"/>
    <x v="21"/>
    <n v="146"/>
    <n v="110"/>
    <x v="1115"/>
    <x v="60"/>
  </r>
  <r>
    <x v="1137"/>
    <x v="1025"/>
    <s v="Color"/>
    <x v="3"/>
    <x v="0"/>
    <x v="0"/>
    <x v="5"/>
    <s v="Woody Allen"/>
    <s v="Woody Allen"/>
    <n v="11000"/>
    <n v="23283"/>
    <n v="11000"/>
    <n v="812"/>
    <x v="12"/>
    <n v="128"/>
    <n v="94"/>
    <x v="1116"/>
    <x v="69"/>
  </r>
  <r>
    <x v="1138"/>
    <x v="1026"/>
    <s v="Color"/>
    <x v="3"/>
    <x v="0"/>
    <x v="3"/>
    <x v="6"/>
    <s v="Jason Statham"/>
    <s v="Guy Ritchie"/>
    <n v="26000"/>
    <n v="39175"/>
    <n v="0"/>
    <n v="27000"/>
    <x v="1"/>
    <n v="151"/>
    <n v="104"/>
    <x v="1117"/>
    <x v="1"/>
  </r>
  <r>
    <x v="1139"/>
    <x v="1027"/>
    <s v="Color"/>
    <x v="5"/>
    <x v="0"/>
    <x v="0"/>
    <x v="5"/>
    <s v="Chris Elliott"/>
    <s v="Chris Koch"/>
    <n v="571"/>
    <n v="2241"/>
    <n v="13"/>
    <n v="0"/>
    <x v="43"/>
    <n v="42"/>
    <n v="89"/>
    <x v="1118"/>
    <x v="51"/>
  </r>
  <r>
    <x v="1140"/>
    <x v="968"/>
    <s v="Color"/>
    <x v="1"/>
    <x v="0"/>
    <x v="0"/>
    <x v="7"/>
    <s v="Aidan Quinn"/>
    <s v="Maggie Greenwald"/>
    <n v="767"/>
    <n v="2187"/>
    <n v="9"/>
    <n v="0"/>
    <x v="17"/>
    <n v="39"/>
    <n v="109"/>
    <x v="1119"/>
    <x v="86"/>
  </r>
  <r>
    <x v="1141"/>
    <x v="1028"/>
    <s v="Black and White"/>
    <x v="7"/>
    <x v="0"/>
    <x v="0"/>
    <x v="7"/>
    <s v="Clint Eastwood"/>
    <s v="Clint Eastwood"/>
    <n v="16000"/>
    <n v="17771"/>
    <n v="16000"/>
    <n v="0"/>
    <x v="34"/>
    <n v="169"/>
    <n v="130"/>
    <x v="1120"/>
    <x v="127"/>
  </r>
  <r>
    <x v="1142"/>
    <x v="1029"/>
    <s v="Color"/>
    <x v="8"/>
    <x v="0"/>
    <x v="0"/>
    <x v="7"/>
    <s v="Robert Forster"/>
    <s v="Walter Hill"/>
    <n v="889"/>
    <n v="1262"/>
    <n v="394"/>
    <n v="589"/>
    <x v="0"/>
    <n v="100"/>
    <n v="91"/>
    <x v="1121"/>
    <x v="127"/>
  </r>
  <r>
    <x v="1143"/>
    <x v="1030"/>
    <s v="Color"/>
    <x v="3"/>
    <x v="0"/>
    <x v="0"/>
    <x v="7"/>
    <s v="Bebe Neuwirth"/>
    <s v="Gary Winick"/>
    <n v="376"/>
    <n v="1144"/>
    <n v="56"/>
    <n v="132"/>
    <x v="2"/>
    <n v="91"/>
    <n v="78"/>
    <x v="1122"/>
    <x v="216"/>
  </r>
  <r>
    <x v="1144"/>
    <x v="1031"/>
    <s v="Color"/>
    <x v="7"/>
    <x v="0"/>
    <x v="0"/>
    <x v="7"/>
    <s v="Robert Duvall"/>
    <s v="Roger Spottiswoode"/>
    <n v="3000"/>
    <n v="5839"/>
    <n v="55"/>
    <n v="0"/>
    <x v="30"/>
    <n v="170"/>
    <n v="123"/>
    <x v="1123"/>
    <x v="217"/>
  </r>
  <r>
    <x v="1145"/>
    <x v="1032"/>
    <s v="Color"/>
    <x v="5"/>
    <x v="0"/>
    <x v="0"/>
    <x v="5"/>
    <s v="Robert De Niro"/>
    <s v="Des McAnuff"/>
    <n v="22000"/>
    <n v="28050"/>
    <n v="5"/>
    <n v="413"/>
    <x v="63"/>
    <n v="49"/>
    <n v="92"/>
    <x v="1124"/>
    <x v="218"/>
  </r>
  <r>
    <x v="1146"/>
    <x v="977"/>
    <s v="Color"/>
    <x v="7"/>
    <x v="0"/>
    <x v="0"/>
    <x v="6"/>
    <s v="Michael Biehn"/>
    <s v="Christian Duguay"/>
    <n v="2000"/>
    <n v="3753"/>
    <n v="18"/>
    <n v="470"/>
    <x v="32"/>
    <n v="110"/>
    <n v="116"/>
    <x v="1125"/>
    <x v="87"/>
  </r>
  <r>
    <x v="1147"/>
    <x v="1033"/>
    <s v="Color"/>
    <x v="5"/>
    <x v="0"/>
    <x v="0"/>
    <x v="6"/>
    <s v="Leonardo DiCaprio"/>
    <s v="Danny Boyle"/>
    <n v="29000"/>
    <n v="29461"/>
    <n v="0"/>
    <n v="0"/>
    <x v="21"/>
    <n v="118"/>
    <n v="119"/>
    <x v="1126"/>
    <x v="124"/>
  </r>
  <r>
    <x v="1148"/>
    <x v="1034"/>
    <s v="Color"/>
    <x v="3"/>
    <x v="0"/>
    <x v="0"/>
    <x v="6"/>
    <s v="Justin Theroux"/>
    <s v="Greg Berlanti"/>
    <n v="1000"/>
    <n v="3085"/>
    <n v="112"/>
    <n v="671"/>
    <x v="11"/>
    <n v="51"/>
    <n v="94"/>
    <x v="1127"/>
    <x v="73"/>
  </r>
  <r>
    <x v="1149"/>
    <x v="1035"/>
    <s v="Color"/>
    <x v="8"/>
    <x v="0"/>
    <x v="0"/>
    <x v="6"/>
    <s v="Dylan Baker"/>
    <s v="Tarsem Singh"/>
    <n v="812"/>
    <n v="2474"/>
    <n v="763"/>
    <n v="0"/>
    <x v="2"/>
    <n v="225"/>
    <n v="109"/>
    <x v="1128"/>
    <x v="135"/>
  </r>
  <r>
    <x v="1150"/>
    <x v="1031"/>
    <s v="Color"/>
    <x v="1"/>
    <x v="8"/>
    <x v="6"/>
    <x v="0"/>
    <s v="Fereshteh Sadre Orafaiy"/>
    <s v="Jafar Panahi"/>
    <n v="5"/>
    <n v="5"/>
    <n v="397"/>
    <n v="697"/>
    <x v="8"/>
    <n v="64"/>
    <n v="90"/>
    <x v="1129"/>
    <x v="48"/>
  </r>
  <r>
    <x v="1151"/>
    <x v="1036"/>
    <s v="Color"/>
    <x v="1"/>
    <x v="0"/>
    <x v="3"/>
    <x v="6"/>
    <s v="Milla Jovovich"/>
    <s v="Michael Winterbottom"/>
    <n v="14000"/>
    <n v="17104"/>
    <n v="187"/>
    <n v="141"/>
    <x v="31"/>
    <n v="71"/>
    <n v="115"/>
    <x v="1130"/>
    <x v="33"/>
  </r>
  <r>
    <x v="1152"/>
    <x v="1009"/>
    <s v="Color"/>
    <x v="1"/>
    <x v="0"/>
    <x v="0"/>
    <x v="6"/>
    <s v="Jeff Bridges"/>
    <s v="Rod Lurie"/>
    <n v="12000"/>
    <n v="25660"/>
    <n v="37"/>
    <n v="1000"/>
    <x v="11"/>
    <n v="136"/>
    <n v="126"/>
    <x v="1131"/>
    <x v="33"/>
  </r>
  <r>
    <x v="1153"/>
    <x v="999"/>
    <s v="Color"/>
    <x v="3"/>
    <x v="0"/>
    <x v="0"/>
    <x v="7"/>
    <s v="Seymour Cassel"/>
    <s v="Michael Dinner"/>
    <n v="327"/>
    <n v="1509"/>
    <n v="12"/>
    <n v="153"/>
    <x v="49"/>
    <n v="53"/>
    <n v="88"/>
    <x v="1132"/>
    <x v="108"/>
  </r>
  <r>
    <x v="1154"/>
    <x v="1037"/>
    <s v="Color"/>
    <x v="5"/>
    <x v="0"/>
    <x v="0"/>
    <x v="4"/>
    <s v="Eartha Kitt"/>
    <s v="Mark Dindal"/>
    <n v="558"/>
    <n v="2039"/>
    <n v="10"/>
    <n v="0"/>
    <x v="17"/>
    <n v="141"/>
    <n v="78"/>
    <x v="1133"/>
    <x v="122"/>
  </r>
  <r>
    <x v="1155"/>
    <x v="1038"/>
    <s v="Color"/>
    <x v="3"/>
    <x v="0"/>
    <x v="0"/>
    <x v="7"/>
    <s v="Nicolas Cage"/>
    <s v="Brett Ratner"/>
    <n v="12000"/>
    <n v="16646"/>
    <n v="420"/>
    <n v="0"/>
    <x v="12"/>
    <n v="121"/>
    <n v="125"/>
    <x v="1134"/>
    <x v="121"/>
  </r>
  <r>
    <x v="1156"/>
    <x v="1039"/>
    <s v="Color"/>
    <x v="3"/>
    <x v="0"/>
    <x v="0"/>
    <x v="5"/>
    <s v="Taylor Negron"/>
    <s v="Brian Levant"/>
    <n v="1000"/>
    <n v="6299"/>
    <n v="32"/>
    <n v="500"/>
    <x v="50"/>
    <n v="57"/>
    <n v="90"/>
    <x v="1135"/>
    <x v="121"/>
  </r>
  <r>
    <x v="1157"/>
    <x v="971"/>
    <s v="Color"/>
    <x v="1"/>
    <x v="0"/>
    <x v="3"/>
    <x v="5"/>
    <s v="Eric Stoltz"/>
    <s v="Terence Davies"/>
    <n v="902"/>
    <n v="2735"/>
    <n v="25"/>
    <n v="345"/>
    <x v="10"/>
    <n v="96"/>
    <n v="135"/>
    <x v="1136"/>
    <x v="39"/>
  </r>
  <r>
    <x v="1158"/>
    <x v="945"/>
    <s v="Black and White"/>
    <x v="1"/>
    <x v="0"/>
    <x v="0"/>
    <x v="7"/>
    <s v="Matthew Settle"/>
    <s v="Mary Lambert"/>
    <n v="477"/>
    <n v="2312"/>
    <n v="52"/>
    <n v="157"/>
    <x v="40"/>
    <n v="49"/>
    <n v="105"/>
    <x v="1137"/>
    <x v="24"/>
  </r>
  <r>
    <x v="1159"/>
    <x v="1040"/>
    <s v="Color"/>
    <x v="3"/>
    <x v="0"/>
    <x v="0"/>
    <x v="5"/>
    <s v="Bruce Willis"/>
    <s v="Jon Turteltaub"/>
    <n v="13000"/>
    <n v="16452"/>
    <n v="226"/>
    <n v="0"/>
    <x v="26"/>
    <n v="86"/>
    <n v="104"/>
    <x v="1138"/>
    <x v="121"/>
  </r>
  <r>
    <x v="1160"/>
    <x v="1041"/>
    <s v="Color"/>
    <x v="3"/>
    <x v="0"/>
    <x v="0"/>
    <x v="6"/>
    <s v="Will Ferrell"/>
    <s v="Reginald Hudlin"/>
    <n v="8000"/>
    <n v="10982"/>
    <n v="71"/>
    <n v="671"/>
    <x v="52"/>
    <n v="58"/>
    <n v="84"/>
    <x v="1139"/>
    <x v="31"/>
  </r>
  <r>
    <x v="1161"/>
    <x v="1042"/>
    <s v="Color"/>
    <x v="1"/>
    <x v="0"/>
    <x v="0"/>
    <x v="7"/>
    <s v="Matt Damon"/>
    <s v="Robert Redford"/>
    <n v="13000"/>
    <n v="34774"/>
    <n v="0"/>
    <n v="0"/>
    <x v="12"/>
    <n v="125"/>
    <n v="126"/>
    <x v="1140"/>
    <x v="121"/>
  </r>
  <r>
    <x v="1162"/>
    <x v="1043"/>
    <s v="Color"/>
    <x v="5"/>
    <x v="0"/>
    <x v="1"/>
    <x v="5"/>
    <s v="Richard E. Grant"/>
    <s v="Uli Edel"/>
    <n v="554"/>
    <n v="2216"/>
    <n v="34"/>
    <n v="0"/>
    <x v="32"/>
    <n v="38"/>
    <n v="95"/>
    <x v="1141"/>
    <x v="82"/>
  </r>
  <r>
    <x v="1163"/>
    <x v="1044"/>
    <s v="Color"/>
    <x v="3"/>
    <x v="0"/>
    <x v="0"/>
    <x v="7"/>
    <s v="Mark Valley"/>
    <s v="John Schlesinger"/>
    <n v="774"/>
    <n v="2498"/>
    <n v="154"/>
    <n v="378"/>
    <x v="36"/>
    <n v="86"/>
    <n v="99"/>
    <x v="1142"/>
    <x v="43"/>
  </r>
  <r>
    <x v="1164"/>
    <x v="1045"/>
    <s v="Color"/>
    <x v="3"/>
    <x v="0"/>
    <x v="0"/>
    <x v="6"/>
    <s v="Bernie Mac"/>
    <s v="Spike Lee"/>
    <n v="1000"/>
    <n v="1964"/>
    <n v="0"/>
    <n v="290"/>
    <x v="21"/>
    <n v="53"/>
    <n v="115"/>
    <x v="1143"/>
    <x v="20"/>
  </r>
  <r>
    <x v="1165"/>
    <x v="1046"/>
    <s v="Color"/>
    <x v="7"/>
    <x v="0"/>
    <x v="0"/>
    <x v="6"/>
    <s v="Heath Ledger"/>
    <s v="Roland Emmerich"/>
    <n v="13000"/>
    <n v="19454"/>
    <n v="776"/>
    <n v="4000"/>
    <x v="10"/>
    <n v="192"/>
    <n v="142"/>
    <x v="1144"/>
    <x v="183"/>
  </r>
  <r>
    <x v="1166"/>
    <x v="1047"/>
    <s v="Color"/>
    <x v="7"/>
    <x v="0"/>
    <x v="0"/>
    <x v="7"/>
    <s v="Karen Allen"/>
    <s v="Wolfgang Petersen"/>
    <n v="784"/>
    <n v="2684"/>
    <n v="249"/>
    <n v="0"/>
    <x v="34"/>
    <n v="231"/>
    <n v="130"/>
    <x v="1145"/>
    <x v="188"/>
  </r>
  <r>
    <x v="1167"/>
    <x v="1048"/>
    <s v="Color"/>
    <x v="3"/>
    <x v="0"/>
    <x v="0"/>
    <x v="7"/>
    <s v="Keanu Reeves"/>
    <s v="Howard Deutch"/>
    <n v="18000"/>
    <n v="24024"/>
    <n v="41"/>
    <n v="0"/>
    <x v="31"/>
    <n v="118"/>
    <n v="118"/>
    <x v="1146"/>
    <x v="124"/>
  </r>
  <r>
    <x v="1168"/>
    <x v="1049"/>
    <s v="Color"/>
    <x v="5"/>
    <x v="0"/>
    <x v="0"/>
    <x v="5"/>
    <s v="Frank Welker"/>
    <s v="Bibo Bergeron"/>
    <n v="2000"/>
    <n v="3372"/>
    <n v="10"/>
    <n v="0"/>
    <x v="9"/>
    <n v="82"/>
    <n v="89"/>
    <x v="1147"/>
    <x v="202"/>
  </r>
  <r>
    <x v="1169"/>
    <x v="1012"/>
    <s v="Color"/>
    <x v="7"/>
    <x v="0"/>
    <x v="0"/>
    <x v="7"/>
    <s v="Paul Walker"/>
    <s v="Rob Cohen"/>
    <n v="23000"/>
    <n v="26652"/>
    <n v="357"/>
    <n v="0"/>
    <x v="49"/>
    <n v="102"/>
    <n v="106"/>
    <x v="1148"/>
    <x v="24"/>
  </r>
  <r>
    <x v="1170"/>
    <x v="1050"/>
    <s v="Color"/>
    <x v="7"/>
    <x v="0"/>
    <x v="0"/>
    <x v="6"/>
    <s v="Judy Greer"/>
    <s v="Craig Mazin"/>
    <n v="2000"/>
    <n v="3905"/>
    <n v="82"/>
    <n v="210"/>
    <x v="44"/>
    <n v="29"/>
    <n v="82"/>
    <x v="1149"/>
    <x v="73"/>
  </r>
  <r>
    <x v="1171"/>
    <x v="1017"/>
    <s v="Color"/>
    <x v="4"/>
    <x v="0"/>
    <x v="0"/>
    <x v="4"/>
    <s v="Kath Soucie"/>
    <s v="Jun Falkenstein"/>
    <n v="304"/>
    <n v="575"/>
    <n v="25"/>
    <n v="347"/>
    <x v="2"/>
    <n v="89"/>
    <n v="77"/>
    <x v="1150"/>
    <x v="88"/>
  </r>
  <r>
    <x v="1172"/>
    <x v="1051"/>
    <s v="Color"/>
    <x v="0"/>
    <x v="0"/>
    <x v="0"/>
    <x v="6"/>
    <s v="Keanu Reeves"/>
    <s v="Joe Charbanic"/>
    <n v="18000"/>
    <n v="18688"/>
    <n v="10"/>
    <n v="463"/>
    <x v="46"/>
    <n v="103"/>
    <n v="97"/>
    <x v="1151"/>
    <x v="135"/>
  </r>
  <r>
    <x v="1173"/>
    <x v="1052"/>
    <s v="Color"/>
    <x v="7"/>
    <x v="0"/>
    <x v="0"/>
    <x v="6"/>
    <s v="Kristin Lehman"/>
    <s v="Christopher McQuarrie"/>
    <n v="187"/>
    <n v="358"/>
    <n v="188"/>
    <n v="1000"/>
    <x v="12"/>
    <n v="117"/>
    <n v="119"/>
    <x v="1152"/>
    <x v="65"/>
  </r>
  <r>
    <x v="1174"/>
    <x v="1053"/>
    <s v="Color"/>
    <x v="3"/>
    <x v="0"/>
    <x v="0"/>
    <x v="6"/>
    <s v="Bruce Willis"/>
    <s v="Jonathan Lynn"/>
    <n v="13000"/>
    <n v="17582"/>
    <n v="36"/>
    <n v="0"/>
    <x v="12"/>
    <n v="129"/>
    <n v="98"/>
    <x v="1153"/>
    <x v="61"/>
  </r>
  <r>
    <x v="1175"/>
    <x v="1054"/>
    <s v="Color"/>
    <x v="1"/>
    <x v="4"/>
    <x v="5"/>
    <x v="6"/>
    <s v="Emir Kusturica"/>
    <s v="Patrice Leconte"/>
    <n v="2000"/>
    <n v="2389"/>
    <n v="83"/>
    <n v="186"/>
    <x v="17"/>
    <n v="61"/>
    <n v="112"/>
    <x v="1154"/>
    <x v="122"/>
  </r>
  <r>
    <x v="1176"/>
    <x v="949"/>
    <s v="Color"/>
    <x v="0"/>
    <x v="0"/>
    <x v="0"/>
    <x v="6"/>
    <s v="Charlize Theron"/>
    <s v="James Gray"/>
    <n v="9000"/>
    <n v="11433"/>
    <n v="115"/>
    <n v="401"/>
    <x v="34"/>
    <n v="93"/>
    <n v="115"/>
    <x v="1155"/>
    <x v="61"/>
  </r>
  <r>
    <x v="1177"/>
    <x v="956"/>
    <s v="Color"/>
    <x v="1"/>
    <x v="0"/>
    <x v="0"/>
    <x v="7"/>
    <s v="Bruce Greenwood"/>
    <s v="Roger Donaldson"/>
    <n v="981"/>
    <n v="1825"/>
    <n v="79"/>
    <n v="0"/>
    <x v="17"/>
    <n v="162"/>
    <n v="145"/>
    <x v="1156"/>
    <x v="133"/>
  </r>
  <r>
    <x v="1178"/>
    <x v="1032"/>
    <s v="Color"/>
    <x v="5"/>
    <x v="0"/>
    <x v="3"/>
    <x v="4"/>
    <s v="Mara Wilson"/>
    <s v="Britt Allcroft"/>
    <n v="1000"/>
    <n v="2429"/>
    <n v="2"/>
    <n v="663"/>
    <x v="50"/>
    <n v="47"/>
    <n v="85"/>
    <x v="1157"/>
    <x v="93"/>
  </r>
  <r>
    <x v="1179"/>
    <x v="970"/>
    <s v="Color"/>
    <x v="7"/>
    <x v="0"/>
    <x v="0"/>
    <x v="5"/>
    <s v="Matt Damon"/>
    <s v="Don Bluth"/>
    <n v="13000"/>
    <n v="15857"/>
    <n v="383"/>
    <n v="0"/>
    <x v="21"/>
    <n v="131"/>
    <n v="94"/>
    <x v="1158"/>
    <x v="163"/>
  </r>
  <r>
    <x v="1180"/>
    <x v="1055"/>
    <s v="Color"/>
    <x v="0"/>
    <x v="0"/>
    <x v="0"/>
    <x v="6"/>
    <s v="Michael O'Neill"/>
    <s v="Steven Soderbergh"/>
    <n v="599"/>
    <n v="1418"/>
    <n v="0"/>
    <n v="0"/>
    <x v="16"/>
    <n v="223"/>
    <n v="190"/>
    <x v="1159"/>
    <x v="117"/>
  </r>
  <r>
    <x v="1181"/>
    <x v="1056"/>
    <s v="Color"/>
    <x v="7"/>
    <x v="0"/>
    <x v="5"/>
    <x v="7"/>
    <s v="Matthew McConaughey"/>
    <s v="Jonathan Mostow"/>
    <n v="11000"/>
    <n v="14931"/>
    <n v="84"/>
    <n v="0"/>
    <x v="21"/>
    <n v="178"/>
    <n v="116"/>
    <x v="1160"/>
    <x v="143"/>
  </r>
  <r>
    <x v="1182"/>
    <x v="945"/>
    <s v="Color"/>
    <x v="1"/>
    <x v="0"/>
    <x v="0"/>
    <x v="7"/>
    <s v="Robin Wright"/>
    <s v="M. Night Shyamalan"/>
    <n v="18000"/>
    <n v="33645"/>
    <n v="0"/>
    <n v="0"/>
    <x v="23"/>
    <n v="294"/>
    <n v="106"/>
    <x v="1161"/>
    <x v="163"/>
  </r>
  <r>
    <x v="1183"/>
    <x v="1057"/>
    <s v="Color"/>
    <x v="8"/>
    <x v="0"/>
    <x v="0"/>
    <x v="6"/>
    <s v="Loretta Devine"/>
    <s v="John Ottman"/>
    <n v="912"/>
    <n v="2682"/>
    <n v="83"/>
    <n v="243"/>
    <x v="63"/>
    <n v="108"/>
    <n v="97"/>
    <x v="1162"/>
    <x v="58"/>
  </r>
  <r>
    <x v="1184"/>
    <x v="1058"/>
    <s v="Color"/>
    <x v="1"/>
    <x v="0"/>
    <x v="0"/>
    <x v="6"/>
    <s v="Dan Futterman"/>
    <s v="Jon Shear"/>
    <n v="254"/>
    <n v="964"/>
    <n v="0"/>
    <n v="72"/>
    <x v="11"/>
    <n v="38"/>
    <n v="106"/>
    <x v="1163"/>
    <x v="126"/>
  </r>
  <r>
    <x v="1185"/>
    <x v="1059"/>
    <s v="Color"/>
    <x v="7"/>
    <x v="0"/>
    <x v="0"/>
    <x v="7"/>
    <s v="Nicholas Lea"/>
    <s v="Martin Campbell"/>
    <n v="867"/>
    <n v="3424"/>
    <n v="258"/>
    <n v="0"/>
    <x v="30"/>
    <n v="134"/>
    <n v="124"/>
    <x v="1164"/>
    <x v="163"/>
  </r>
  <r>
    <x v="1186"/>
    <x v="1060"/>
    <s v="Color"/>
    <x v="1"/>
    <x v="0"/>
    <x v="0"/>
    <x v="7"/>
    <s v="Harrison Ford"/>
    <s v="Robert Zemeckis"/>
    <n v="11000"/>
    <n v="12890"/>
    <n v="0"/>
    <n v="0"/>
    <x v="21"/>
    <n v="185"/>
    <n v="130"/>
    <x v="1165"/>
    <x v="122"/>
  </r>
  <r>
    <x v="1187"/>
    <x v="1061"/>
    <s v="Color"/>
    <x v="3"/>
    <x v="0"/>
    <x v="0"/>
    <x v="6"/>
    <s v="Judy Greer"/>
    <s v="Mike Nichols"/>
    <n v="2000"/>
    <n v="3954"/>
    <n v="0"/>
    <n v="255"/>
    <x v="49"/>
    <n v="82"/>
    <n v="87"/>
    <x v="1166"/>
    <x v="124"/>
  </r>
  <r>
    <x v="1188"/>
    <x v="1037"/>
    <s v="Color"/>
    <x v="3"/>
    <x v="0"/>
    <x v="0"/>
    <x v="7"/>
    <s v="Judy Greer"/>
    <s v="Nancy Meyers"/>
    <n v="2000"/>
    <n v="5838"/>
    <n v="278"/>
    <n v="0"/>
    <x v="34"/>
    <n v="149"/>
    <n v="127"/>
    <x v="1167"/>
    <x v="123"/>
  </r>
  <r>
    <x v="1189"/>
    <x v="1062"/>
    <s v="Color"/>
    <x v="3"/>
    <x v="0"/>
    <x v="0"/>
    <x v="7"/>
    <s v="James Franco"/>
    <s v="David Raynr"/>
    <n v="11000"/>
    <n v="13524"/>
    <n v="9"/>
    <n v="816"/>
    <x v="25"/>
    <n v="50"/>
    <n v="94"/>
    <x v="1168"/>
    <x v="24"/>
  </r>
  <r>
    <x v="1190"/>
    <x v="1006"/>
    <s v="Color"/>
    <x v="3"/>
    <x v="0"/>
    <x v="0"/>
    <x v="7"/>
    <s v="Natalie Portman"/>
    <s v="Matt Williams"/>
    <n v="20000"/>
    <n v="22383"/>
    <n v="18"/>
    <n v="0"/>
    <x v="13"/>
    <n v="78"/>
    <n v="120"/>
    <x v="1169"/>
    <x v="24"/>
  </r>
  <r>
    <x v="1191"/>
    <x v="1063"/>
    <s v="Color"/>
    <x v="3"/>
    <x v="0"/>
    <x v="0"/>
    <x v="6"/>
    <s v="Callie Thorne"/>
    <s v="Peter M. Cohen"/>
    <n v="472"/>
    <n v="858"/>
    <n v="0"/>
    <n v="131"/>
    <x v="57"/>
    <n v="48"/>
    <n v="82"/>
    <x v="1170"/>
    <x v="20"/>
  </r>
  <r>
    <x v="1192"/>
    <x v="1024"/>
    <s v="Color"/>
    <x v="3"/>
    <x v="0"/>
    <x v="0"/>
    <x v="6"/>
    <s v="Harold Perrineau"/>
    <s v="Fina Torres"/>
    <n v="1000"/>
    <n v="2687"/>
    <n v="26"/>
    <n v="859"/>
    <x v="46"/>
    <n v="72"/>
    <n v="92"/>
    <x v="1171"/>
    <x v="11"/>
  </r>
  <r>
    <x v="1193"/>
    <x v="1064"/>
    <s v="Color"/>
    <x v="3"/>
    <x v="0"/>
    <x v="0"/>
    <x v="6"/>
    <s v="Robert Downey Jr."/>
    <s v="Curtis Hanson"/>
    <n v="21000"/>
    <n v="22974"/>
    <n v="161"/>
    <n v="0"/>
    <x v="28"/>
    <n v="173"/>
    <n v="107"/>
    <x v="1172"/>
    <x v="60"/>
  </r>
  <r>
    <x v="1194"/>
    <x v="1065"/>
    <s v="Color"/>
    <x v="7"/>
    <x v="0"/>
    <x v="0"/>
    <x v="7"/>
    <s v="Hugh Jackman"/>
    <s v="Bryan Singer"/>
    <n v="20000"/>
    <n v="21397"/>
    <n v="0"/>
    <n v="0"/>
    <x v="28"/>
    <n v="290"/>
    <n v="104"/>
    <x v="1173"/>
    <x v="163"/>
  </r>
  <r>
    <x v="1195"/>
    <x v="1066"/>
    <s v="Color"/>
    <x v="1"/>
    <x v="0"/>
    <x v="0"/>
    <x v="6"/>
    <s v="Matthew Broderick"/>
    <s v="Kenneth Lonergan"/>
    <n v="2000"/>
    <n v="4288"/>
    <n v="50"/>
    <n v="756"/>
    <x v="3"/>
    <n v="122"/>
    <n v="111"/>
    <x v="1174"/>
    <x v="36"/>
  </r>
  <r>
    <x v="1196"/>
    <x v="1067"/>
    <s v="Color"/>
    <x v="7"/>
    <x v="0"/>
    <x v="0"/>
    <x v="6"/>
    <s v="Robert De Niro"/>
    <s v="John Herzfeld"/>
    <n v="22000"/>
    <n v="33585"/>
    <n v="17"/>
    <n v="748"/>
    <x v="26"/>
    <n v="151"/>
    <n v="120"/>
    <x v="1175"/>
    <x v="142"/>
  </r>
  <r>
    <x v="1197"/>
    <x v="1068"/>
    <s v="Color"/>
    <x v="7"/>
    <x v="0"/>
    <x v="0"/>
    <x v="6"/>
    <s v="Jon Lovitz"/>
    <s v="Demian Lichtenstein"/>
    <n v="11000"/>
    <n v="14536"/>
    <n v="11"/>
    <n v="0"/>
    <x v="30"/>
    <n v="113"/>
    <n v="125"/>
    <x v="1176"/>
    <x v="142"/>
  </r>
  <r>
    <x v="1198"/>
    <x v="1069"/>
    <s v="Color"/>
    <x v="6"/>
    <x v="0"/>
    <x v="0"/>
    <x v="7"/>
    <s v="Adam Goldberg"/>
    <s v="Ron Howard"/>
    <n v="1000"/>
    <n v="2827"/>
    <n v="2000"/>
    <n v="29000"/>
    <x v="6"/>
    <n v="205"/>
    <n v="135"/>
    <x v="1177"/>
    <x v="90"/>
  </r>
  <r>
    <x v="1199"/>
    <x v="1070"/>
    <s v="Color"/>
    <x v="7"/>
    <x v="0"/>
    <x v="0"/>
    <x v="7"/>
    <s v="Heath Ledger"/>
    <s v="Brian Helgeland"/>
    <n v="13000"/>
    <n v="18761"/>
    <n v="241"/>
    <n v="0"/>
    <x v="9"/>
    <n v="167"/>
    <n v="144"/>
    <x v="1178"/>
    <x v="127"/>
  </r>
  <r>
    <x v="1200"/>
    <x v="1071"/>
    <s v="Color"/>
    <x v="5"/>
    <x v="0"/>
    <x v="0"/>
    <x v="7"/>
    <s v="Haley Joel Osment"/>
    <s v="Steven Spielberg"/>
    <n v="3000"/>
    <n v="6217"/>
    <n v="14000"/>
    <n v="11000"/>
    <x v="10"/>
    <n v="281"/>
    <n v="146"/>
    <x v="1179"/>
    <x v="122"/>
  </r>
  <r>
    <x v="1201"/>
    <x v="1072"/>
    <s v="Black and White"/>
    <x v="6"/>
    <x v="0"/>
    <x v="0"/>
    <x v="6"/>
    <s v="Will Smith"/>
    <s v="Michael Mann"/>
    <n v="10000"/>
    <n v="14196"/>
    <n v="0"/>
    <n v="0"/>
    <x v="13"/>
    <n v="174"/>
    <n v="165"/>
    <x v="1180"/>
    <x v="219"/>
  </r>
  <r>
    <x v="1202"/>
    <x v="1073"/>
    <s v="Color"/>
    <x v="3"/>
    <x v="4"/>
    <x v="5"/>
    <x v="12"/>
    <s v="Sandrine Kiberlain"/>
    <s v="Claude Miller"/>
    <n v="71"/>
    <n v="262"/>
    <n v="27"/>
    <n v="26"/>
    <x v="9"/>
    <n v="38"/>
    <n v="103"/>
    <x v="1181"/>
    <x v="124"/>
  </r>
  <r>
    <x v="1203"/>
    <x v="1074"/>
    <s v="Color"/>
    <x v="7"/>
    <x v="0"/>
    <x v="1"/>
    <x v="7"/>
    <s v="Eddie Izzard"/>
    <s v="Stefan Ruzowitzky"/>
    <n v="776"/>
    <n v="1732"/>
    <n v="24"/>
    <n v="193"/>
    <x v="35"/>
    <n v="19"/>
    <n v="105"/>
    <x v="1182"/>
    <x v="43"/>
  </r>
  <r>
    <x v="1204"/>
    <x v="1075"/>
    <s v="Color"/>
    <x v="0"/>
    <x v="0"/>
    <x v="0"/>
    <x v="6"/>
    <s v="Morgan Freeman"/>
    <s v="Lee Tamahori"/>
    <n v="11000"/>
    <n v="17109"/>
    <n v="93"/>
    <n v="0"/>
    <x v="2"/>
    <n v="133"/>
    <n v="104"/>
    <x v="1183"/>
    <x v="121"/>
  </r>
  <r>
    <x v="1205"/>
    <x v="1076"/>
    <s v="Black and White"/>
    <x v="3"/>
    <x v="4"/>
    <x v="5"/>
    <x v="6"/>
    <s v="Mathieu Kassovitz"/>
    <s v="Jean-Pierre Jeunet"/>
    <n v="326"/>
    <n v="809"/>
    <n v="0"/>
    <n v="39000"/>
    <x v="18"/>
    <n v="242"/>
    <n v="122"/>
    <x v="1184"/>
    <x v="220"/>
  </r>
  <r>
    <x v="1206"/>
    <x v="1077"/>
    <s v="Color"/>
    <x v="3"/>
    <x v="0"/>
    <x v="0"/>
    <x v="2"/>
    <s v="Purva Bedi"/>
    <s v="Piyush Dinker Pandya"/>
    <n v="250"/>
    <n v="454"/>
    <n v="0"/>
    <n v="133"/>
    <x v="12"/>
    <n v="9"/>
    <n v="100"/>
    <x v="1185"/>
    <x v="156"/>
  </r>
  <r>
    <x v="1207"/>
    <x v="1078"/>
    <s v="Color"/>
    <x v="7"/>
    <x v="0"/>
    <x v="0"/>
    <x v="7"/>
    <s v="Gregory Smith"/>
    <s v="Les Mayfield"/>
    <n v="694"/>
    <n v="1668"/>
    <n v="10"/>
    <n v="433"/>
    <x v="44"/>
    <n v="44"/>
    <n v="94"/>
    <x v="1186"/>
    <x v="64"/>
  </r>
  <r>
    <x v="1208"/>
    <x v="1079"/>
    <s v="Color"/>
    <x v="3"/>
    <x v="0"/>
    <x v="0"/>
    <x v="6"/>
    <s v="Alyson Hannigan"/>
    <s v="J.B. Rogers"/>
    <n v="3000"/>
    <n v="7872"/>
    <n v="6"/>
    <n v="0"/>
    <x v="34"/>
    <n v="142"/>
    <n v="108"/>
    <x v="1187"/>
    <x v="88"/>
  </r>
  <r>
    <x v="1209"/>
    <x v="1080"/>
    <s v="Color"/>
    <x v="3"/>
    <x v="0"/>
    <x v="0"/>
    <x v="7"/>
    <s v="Julia Roberts"/>
    <s v="Joe Roth"/>
    <n v="8000"/>
    <n v="9176"/>
    <n v="148"/>
    <n v="881"/>
    <x v="32"/>
    <n v="142"/>
    <n v="102"/>
    <x v="1188"/>
    <x v="117"/>
  </r>
  <r>
    <x v="1210"/>
    <x v="1081"/>
    <s v="Color"/>
    <x v="1"/>
    <x v="0"/>
    <x v="0"/>
    <x v="6"/>
    <s v="Sonia Braga"/>
    <s v="Luis Mandoki"/>
    <n v="308"/>
    <n v="1440"/>
    <n v="43"/>
    <n v="689"/>
    <x v="49"/>
    <n v="106"/>
    <n v="102"/>
    <x v="1189"/>
    <x v="132"/>
  </r>
  <r>
    <x v="1211"/>
    <x v="1082"/>
    <s v="Color"/>
    <x v="7"/>
    <x v="0"/>
    <x v="0"/>
    <x v="7"/>
    <s v="Tyler Labine"/>
    <s v="Peter Howitt"/>
    <n v="779"/>
    <n v="1297"/>
    <n v="29"/>
    <n v="0"/>
    <x v="26"/>
    <n v="123"/>
    <n v="109"/>
    <x v="1190"/>
    <x v="88"/>
  </r>
  <r>
    <x v="1212"/>
    <x v="1083"/>
    <s v="Color"/>
    <x v="7"/>
    <x v="0"/>
    <x v="0"/>
    <x v="5"/>
    <s v="Leonard Nimoy"/>
    <s v="Gary Trousdale"/>
    <n v="12000"/>
    <n v="15237"/>
    <n v="21"/>
    <n v="0"/>
    <x v="13"/>
    <n v="146"/>
    <n v="95"/>
    <x v="1191"/>
    <x v="187"/>
  </r>
  <r>
    <x v="1213"/>
    <x v="1084"/>
    <s v="Color"/>
    <x v="10"/>
    <x v="0"/>
    <x v="22"/>
    <x v="12"/>
    <m/>
    <s v="Pan Nalin"/>
    <m/>
    <n v="0"/>
    <n v="95"/>
    <n v="379"/>
    <x v="16"/>
    <n v="15"/>
    <n v="102"/>
    <x v="1192"/>
    <x v="59"/>
  </r>
  <r>
    <x v="1214"/>
    <x v="1085"/>
    <s v="Black and White"/>
    <x v="0"/>
    <x v="0"/>
    <x v="0"/>
    <x v="6"/>
    <s v="Mo'Nique"/>
    <s v="John Singleton"/>
    <n v="939"/>
    <n v="3107"/>
    <n v="309"/>
    <n v="1000"/>
    <x v="34"/>
    <n v="41"/>
    <n v="130"/>
    <x v="1193"/>
    <x v="81"/>
  </r>
  <r>
    <x v="1215"/>
    <x v="1086"/>
    <s v="Color"/>
    <x v="3"/>
    <x v="0"/>
    <x v="0"/>
    <x v="7"/>
    <s v="Bruce Willis"/>
    <s v="Barry Levinson"/>
    <n v="13000"/>
    <n v="13934"/>
    <n v="272"/>
    <n v="0"/>
    <x v="21"/>
    <n v="132"/>
    <n v="123"/>
    <x v="1194"/>
    <x v="133"/>
  </r>
  <r>
    <x v="1216"/>
    <x v="1087"/>
    <s v="Color"/>
    <x v="7"/>
    <x v="0"/>
    <x v="0"/>
    <x v="7"/>
    <s v="Joaquim de Almeida"/>
    <s v="John Moore"/>
    <n v="578"/>
    <n v="2544"/>
    <n v="212"/>
    <n v="0"/>
    <x v="34"/>
    <n v="131"/>
    <n v="106"/>
    <x v="1195"/>
    <x v="87"/>
  </r>
  <r>
    <x v="1217"/>
    <x v="1088"/>
    <s v="Color"/>
    <x v="3"/>
    <x v="0"/>
    <x v="3"/>
    <x v="6"/>
    <s v="Mark Gatiss"/>
    <s v="Jez Butterworth"/>
    <n v="567"/>
    <n v="1775"/>
    <n v="16"/>
    <n v="618"/>
    <x v="26"/>
    <n v="111"/>
    <n v="93"/>
    <x v="1196"/>
    <x v="51"/>
  </r>
  <r>
    <x v="1218"/>
    <x v="1089"/>
    <s v="Color"/>
    <x v="1"/>
    <x v="0"/>
    <x v="0"/>
    <x v="6"/>
    <s v="Ioan Gruffudd"/>
    <s v="Ridley Scott"/>
    <n v="2000"/>
    <n v="4270"/>
    <n v="0"/>
    <n v="10000"/>
    <x v="3"/>
    <n v="200"/>
    <n v="152"/>
    <x v="1197"/>
    <x v="168"/>
  </r>
  <r>
    <x v="1219"/>
    <x v="1090"/>
    <s v="Color"/>
    <x v="5"/>
    <x v="0"/>
    <x v="0"/>
    <x v="7"/>
    <s v="Tom Wilkinson"/>
    <s v="Gil Junger"/>
    <n v="1000"/>
    <n v="2643"/>
    <n v="19"/>
    <n v="0"/>
    <x v="0"/>
    <n v="46"/>
    <n v="95"/>
    <x v="1198"/>
    <x v="124"/>
  </r>
  <r>
    <x v="1220"/>
    <x v="1091"/>
    <s v="Color"/>
    <x v="6"/>
    <x v="0"/>
    <x v="0"/>
    <x v="6"/>
    <s v="Johnny Depp"/>
    <s v="Ted Demme"/>
    <n v="40000"/>
    <n v="43453"/>
    <n v="47"/>
    <n v="13000"/>
    <x v="16"/>
    <n v="147"/>
    <n v="124"/>
    <x v="1199"/>
    <x v="88"/>
  </r>
  <r>
    <x v="1221"/>
    <x v="1092"/>
    <s v="Color"/>
    <x v="3"/>
    <x v="0"/>
    <x v="3"/>
    <x v="6"/>
    <s v="Colin Firth"/>
    <s v="Sharon Maguire"/>
    <n v="14000"/>
    <n v="16999"/>
    <n v="11"/>
    <n v="0"/>
    <x v="12"/>
    <n v="168"/>
    <n v="97"/>
    <x v="1200"/>
    <x v="56"/>
  </r>
  <r>
    <x v="1222"/>
    <x v="1093"/>
    <s v="Color"/>
    <x v="0"/>
    <x v="0"/>
    <x v="0"/>
    <x v="7"/>
    <s v="Wilford Brimley"/>
    <s v="Richard Dutcher"/>
    <n v="957"/>
    <n v="1107"/>
    <n v="13"/>
    <n v="100"/>
    <x v="23"/>
    <n v="12"/>
    <n v="119"/>
    <x v="1201"/>
    <x v="73"/>
  </r>
  <r>
    <x v="1223"/>
    <x v="1094"/>
    <s v="Color"/>
    <x v="5"/>
    <x v="0"/>
    <x v="0"/>
    <x v="7"/>
    <s v="Jake Gyllenhaal"/>
    <s v="Blair Hayes"/>
    <n v="15000"/>
    <n v="18864"/>
    <n v="2"/>
    <n v="0"/>
    <x v="49"/>
    <n v="47"/>
    <n v="84"/>
    <x v="1202"/>
    <x v="51"/>
  </r>
  <r>
    <x v="1224"/>
    <x v="1095"/>
    <s v="Color"/>
    <x v="3"/>
    <x v="0"/>
    <x v="3"/>
    <x v="6"/>
    <s v="Dean Stockwell"/>
    <s v="Gregor Jordan"/>
    <n v="936"/>
    <n v="3578"/>
    <n v="34"/>
    <n v="664"/>
    <x v="9"/>
    <n v="109"/>
    <n v="98"/>
    <x v="1203"/>
    <x v="24"/>
  </r>
  <r>
    <x v="1225"/>
    <x v="1096"/>
    <s v="Color"/>
    <x v="1"/>
    <x v="0"/>
    <x v="3"/>
    <x v="6"/>
    <s v="Christian Bale"/>
    <s v="John Madden"/>
    <n v="23000"/>
    <n v="23325"/>
    <n v="108"/>
    <n v="0"/>
    <x v="30"/>
    <n v="96"/>
    <n v="131"/>
    <x v="1204"/>
    <x v="160"/>
  </r>
  <r>
    <x v="1226"/>
    <x v="1097"/>
    <s v="Color"/>
    <x v="7"/>
    <x v="0"/>
    <x v="0"/>
    <x v="5"/>
    <s v="Carol Ann Susi"/>
    <s v="Lawrence Guterman"/>
    <n v="3000"/>
    <n v="4171"/>
    <n v="6"/>
    <n v="0"/>
    <x v="33"/>
    <n v="105"/>
    <n v="87"/>
    <x v="1205"/>
    <x v="121"/>
  </r>
  <r>
    <x v="1227"/>
    <x v="1098"/>
    <s v="Color"/>
    <x v="3"/>
    <x v="0"/>
    <x v="0"/>
    <x v="7"/>
    <s v="Vincent Pastore"/>
    <s v="Rob Pritts"/>
    <n v="584"/>
    <n v="3850"/>
    <n v="5"/>
    <n v="365"/>
    <x v="40"/>
    <n v="62"/>
    <n v="86"/>
    <x v="1206"/>
    <x v="31"/>
  </r>
  <r>
    <x v="1228"/>
    <x v="1099"/>
    <s v="Color"/>
    <x v="1"/>
    <x v="0"/>
    <x v="0"/>
    <x v="7"/>
    <s v="Kirsten Dunst"/>
    <s v="John Stockwell"/>
    <n v="4000"/>
    <n v="6214"/>
    <n v="134"/>
    <n v="0"/>
    <x v="31"/>
    <n v="84"/>
    <n v="135"/>
    <x v="1207"/>
    <x v="58"/>
  </r>
  <r>
    <x v="1229"/>
    <x v="1100"/>
    <s v="Color"/>
    <x v="5"/>
    <x v="0"/>
    <x v="8"/>
    <x v="5"/>
    <s v="Jere Burns"/>
    <s v="Simon Wincer"/>
    <n v="460"/>
    <n v="1315"/>
    <n v="23"/>
    <n v="387"/>
    <x v="0"/>
    <n v="71"/>
    <n v="92"/>
    <x v="1208"/>
    <x v="221"/>
  </r>
  <r>
    <x v="1230"/>
    <x v="1101"/>
    <s v="Color"/>
    <x v="0"/>
    <x v="0"/>
    <x v="0"/>
    <x v="7"/>
    <s v="Steve Buscemi"/>
    <s v="Harold Becker"/>
    <n v="12000"/>
    <n v="13390"/>
    <n v="17"/>
    <n v="361"/>
    <x v="25"/>
    <n v="98"/>
    <n v="89"/>
    <x v="1209"/>
    <x v="150"/>
  </r>
  <r>
    <x v="1231"/>
    <x v="1102"/>
    <s v="Color"/>
    <x v="1"/>
    <x v="0"/>
    <x v="0"/>
    <x v="6"/>
    <s v="Jake Gyllenhaal"/>
    <s v="Richard Kelly"/>
    <n v="15000"/>
    <n v="17040"/>
    <n v="219"/>
    <n v="33000"/>
    <x v="7"/>
    <n v="283"/>
    <n v="133"/>
    <x v="1210"/>
    <x v="89"/>
  </r>
  <r>
    <x v="1232"/>
    <x v="1103"/>
    <s v="Color"/>
    <x v="0"/>
    <x v="0"/>
    <x v="0"/>
    <x v="6"/>
    <s v="Oliver Platt"/>
    <s v="Gary Fleder"/>
    <n v="1000"/>
    <n v="3341"/>
    <n v="39"/>
    <n v="970"/>
    <x v="2"/>
    <n v="113"/>
    <n v="113"/>
    <x v="1211"/>
    <x v="124"/>
  </r>
  <r>
    <x v="1233"/>
    <x v="1104"/>
    <s v="Color"/>
    <x v="7"/>
    <x v="0"/>
    <x v="0"/>
    <x v="7"/>
    <s v="Daniel Roebuck"/>
    <s v="George Gallo"/>
    <n v="1000"/>
    <n v="2557"/>
    <n v="269"/>
    <n v="204"/>
    <x v="46"/>
    <n v="45"/>
    <n v="88"/>
    <x v="1212"/>
    <x v="61"/>
  </r>
  <r>
    <x v="1234"/>
    <x v="1105"/>
    <s v="Color"/>
    <x v="3"/>
    <x v="0"/>
    <x v="0"/>
    <x v="6"/>
    <s v="Lemmy"/>
    <s v="Kurt Voss"/>
    <n v="268"/>
    <n v="318"/>
    <n v="0"/>
    <n v="27"/>
    <x v="26"/>
    <n v="12"/>
    <n v="88"/>
    <x v="1213"/>
    <x v="36"/>
  </r>
  <r>
    <x v="1235"/>
    <x v="1106"/>
    <s v="Color"/>
    <x v="3"/>
    <x v="0"/>
    <x v="0"/>
    <x v="7"/>
    <s v="Chazz Palminteri"/>
    <s v="Chris Weitz"/>
    <n v="979"/>
    <n v="2911"/>
    <n v="129"/>
    <n v="602"/>
    <x v="39"/>
    <n v="61"/>
    <n v="87"/>
    <x v="1214"/>
    <x v="88"/>
  </r>
  <r>
    <x v="1236"/>
    <x v="1068"/>
    <s v="Color"/>
    <x v="3"/>
    <x v="0"/>
    <x v="0"/>
    <x v="5"/>
    <s v="Raven-SymonÃ©"/>
    <s v="Steve Carr"/>
    <n v="1000"/>
    <n v="3287"/>
    <n v="41"/>
    <n v="266"/>
    <x v="40"/>
    <n v="91"/>
    <n v="87"/>
    <x v="1215"/>
    <x v="148"/>
  </r>
  <r>
    <x v="1237"/>
    <x v="1107"/>
    <s v="Color"/>
    <x v="7"/>
    <x v="0"/>
    <x v="0"/>
    <x v="7"/>
    <s v="Sylvester Stallone"/>
    <s v="Renny Harlin"/>
    <n v="13000"/>
    <n v="14780"/>
    <n v="212"/>
    <n v="886"/>
    <x v="35"/>
    <n v="109"/>
    <n v="116"/>
    <x v="1216"/>
    <x v="148"/>
  </r>
  <r>
    <x v="1238"/>
    <x v="1108"/>
    <s v="Color"/>
    <x v="3"/>
    <x v="13"/>
    <x v="24"/>
    <x v="6"/>
    <s v="JÃ¸rgen Langhelle"/>
    <s v="Petter NÃ¦ss"/>
    <n v="117"/>
    <n v="155"/>
    <n v="16"/>
    <n v="0"/>
    <x v="16"/>
    <n v="67"/>
    <n v="89"/>
    <x v="1217"/>
    <x v="222"/>
  </r>
  <r>
    <x v="1239"/>
    <x v="1109"/>
    <s v="Color"/>
    <x v="1"/>
    <x v="0"/>
    <x v="0"/>
    <x v="6"/>
    <s v="Bob Hoskins"/>
    <s v="Jean-Jacques Annaud"/>
    <n v="5000"/>
    <n v="5103"/>
    <n v="218"/>
    <n v="0"/>
    <x v="16"/>
    <n v="187"/>
    <n v="131"/>
    <x v="1218"/>
    <x v="154"/>
  </r>
  <r>
    <x v="1240"/>
    <x v="1076"/>
    <s v="Color"/>
    <x v="7"/>
    <x v="0"/>
    <x v="0"/>
    <x v="6"/>
    <s v="Michael Jai White"/>
    <s v="Andrzej Bartkowiak"/>
    <n v="2000"/>
    <n v="5942"/>
    <n v="43"/>
    <n v="742"/>
    <x v="25"/>
    <n v="107"/>
    <n v="101"/>
    <x v="1219"/>
    <x v="135"/>
  </r>
  <r>
    <x v="1241"/>
    <x v="1110"/>
    <s v="Color"/>
    <x v="7"/>
    <x v="0"/>
    <x v="0"/>
    <x v="7"/>
    <s v="Steve Buscemi"/>
    <s v="Hironobu Sakaguchi"/>
    <n v="12000"/>
    <n v="15015"/>
    <n v="6"/>
    <n v="0"/>
    <x v="34"/>
    <n v="166"/>
    <n v="106"/>
    <x v="1220"/>
    <x v="223"/>
  </r>
  <r>
    <x v="1242"/>
    <x v="1111"/>
    <s v="Color"/>
    <x v="7"/>
    <x v="0"/>
    <x v="3"/>
    <x v="6"/>
    <s v="Meat Loaf"/>
    <s v="Ronny Yu"/>
    <n v="783"/>
    <n v="1044"/>
    <n v="31"/>
    <n v="0"/>
    <x v="2"/>
    <n v="95"/>
    <n v="93"/>
    <x v="1221"/>
    <x v="74"/>
  </r>
  <r>
    <x v="1243"/>
    <x v="1112"/>
    <s v="Color"/>
    <x v="0"/>
    <x v="0"/>
    <x v="0"/>
    <x v="6"/>
    <s v="Matthew McConaughey"/>
    <s v="Bill Paxton"/>
    <n v="11000"/>
    <n v="12237"/>
    <n v="0"/>
    <n v="5000"/>
    <x v="17"/>
    <n v="161"/>
    <n v="100"/>
    <x v="1222"/>
    <x v="31"/>
  </r>
  <r>
    <x v="1244"/>
    <x v="1113"/>
    <s v="Color"/>
    <x v="3"/>
    <x v="0"/>
    <x v="0"/>
    <x v="6"/>
    <s v="Rip Torn"/>
    <s v="Tom Green"/>
    <n v="826"/>
    <n v="2689"/>
    <n v="374"/>
    <n v="0"/>
    <x v="35"/>
    <n v="97"/>
    <n v="87"/>
    <x v="1223"/>
    <x v="24"/>
  </r>
  <r>
    <x v="1245"/>
    <x v="1114"/>
    <s v="Color"/>
    <x v="8"/>
    <x v="0"/>
    <x v="0"/>
    <x v="6"/>
    <s v="Johnny Depp"/>
    <s v="Albert Hughes"/>
    <n v="40000"/>
    <n v="41636"/>
    <n v="117"/>
    <n v="0"/>
    <x v="13"/>
    <n v="208"/>
    <n v="122"/>
    <x v="1224"/>
    <x v="64"/>
  </r>
  <r>
    <x v="1246"/>
    <x v="1115"/>
    <s v="Color"/>
    <x v="3"/>
    <x v="0"/>
    <x v="0"/>
    <x v="7"/>
    <s v="Mila Kunis"/>
    <s v="Tommy O'Haver"/>
    <n v="15000"/>
    <n v="22485"/>
    <n v="13"/>
    <n v="0"/>
    <x v="42"/>
    <n v="63"/>
    <n v="87"/>
    <x v="1225"/>
    <x v="82"/>
  </r>
  <r>
    <x v="1247"/>
    <x v="1116"/>
    <s v="Color"/>
    <x v="3"/>
    <x v="0"/>
    <x v="0"/>
    <x v="6"/>
    <s v="Scarlett Johansson"/>
    <s v="Terry Zwigoff"/>
    <n v="19000"/>
    <n v="34106"/>
    <n v="72"/>
    <n v="5000"/>
    <x v="28"/>
    <n v="122"/>
    <n v="111"/>
    <x v="1226"/>
    <x v="41"/>
  </r>
  <r>
    <x v="1248"/>
    <x v="1117"/>
    <s v="Color"/>
    <x v="7"/>
    <x v="0"/>
    <x v="0"/>
    <x v="6"/>
    <s v="Jason Statham"/>
    <s v="John Carpenter"/>
    <n v="26000"/>
    <n v="28867"/>
    <n v="0"/>
    <n v="0"/>
    <x v="43"/>
    <n v="156"/>
    <n v="98"/>
    <x v="1227"/>
    <x v="74"/>
  </r>
  <r>
    <x v="1249"/>
    <x v="1118"/>
    <s v="Color"/>
    <x v="1"/>
    <x v="0"/>
    <x v="0"/>
    <x v="7"/>
    <s v="Mariah Carey"/>
    <s v="Vondie Curtis-Hall"/>
    <n v="736"/>
    <n v="1854"/>
    <n v="170"/>
    <n v="0"/>
    <x v="65"/>
    <n v="66"/>
    <n v="104"/>
    <x v="1228"/>
    <x v="82"/>
  </r>
  <r>
    <x v="1250"/>
    <x v="1073"/>
    <s v="Color"/>
    <x v="1"/>
    <x v="0"/>
    <x v="3"/>
    <x v="6"/>
    <s v="Kristin Scott Thomas"/>
    <s v="Robert Altman"/>
    <n v="1000"/>
    <n v="3261"/>
    <n v="500"/>
    <n v="0"/>
    <x v="17"/>
    <n v="187"/>
    <n v="131"/>
    <x v="1229"/>
    <x v="224"/>
  </r>
  <r>
    <x v="1251"/>
    <x v="1089"/>
    <s v="Color"/>
    <x v="1"/>
    <x v="0"/>
    <x v="0"/>
    <x v="7"/>
    <s v="Keanu Reeves"/>
    <s v="Brian Robbins"/>
    <n v="18000"/>
    <n v="18630"/>
    <n v="48"/>
    <n v="0"/>
    <x v="2"/>
    <n v="85"/>
    <n v="106"/>
    <x v="1230"/>
    <x v="78"/>
  </r>
  <r>
    <x v="1252"/>
    <x v="1112"/>
    <s v="Color"/>
    <x v="5"/>
    <x v="0"/>
    <x v="3"/>
    <x v="5"/>
    <s v="Daniel Radcliffe"/>
    <s v="Chris Columbus"/>
    <n v="11000"/>
    <n v="13191"/>
    <n v="0"/>
    <n v="16000"/>
    <x v="8"/>
    <n v="258"/>
    <n v="159"/>
    <x v="1231"/>
    <x v="170"/>
  </r>
  <r>
    <x v="1253"/>
    <x v="1119"/>
    <s v="Color"/>
    <x v="3"/>
    <x v="0"/>
    <x v="0"/>
    <x v="6"/>
    <s v="Sarah Michelle Gellar"/>
    <s v="James Toback"/>
    <n v="4000"/>
    <n v="6776"/>
    <n v="56"/>
    <n v="113"/>
    <x v="43"/>
    <n v="27"/>
    <n v="99"/>
    <x v="1232"/>
    <x v="50"/>
  </r>
  <r>
    <x v="1254"/>
    <x v="1120"/>
    <s v="Color"/>
    <x v="3"/>
    <x v="0"/>
    <x v="0"/>
    <x v="7"/>
    <s v="Monica Potter"/>
    <s v="Mark Waters"/>
    <n v="878"/>
    <n v="2165"/>
    <n v="70"/>
    <n v="613"/>
    <x v="39"/>
    <n v="61"/>
    <n v="86"/>
    <x v="1233"/>
    <x v="58"/>
  </r>
  <r>
    <x v="1255"/>
    <x v="1106"/>
    <s v="Color"/>
    <x v="3"/>
    <x v="0"/>
    <x v="0"/>
    <x v="7"/>
    <s v="Sarah Silverman"/>
    <s v="David Mirkin"/>
    <n v="931"/>
    <n v="2912"/>
    <n v="7"/>
    <n v="989"/>
    <x v="24"/>
    <n v="116"/>
    <n v="123"/>
    <x v="1234"/>
    <x v="64"/>
  </r>
  <r>
    <x v="1256"/>
    <x v="1121"/>
    <s v="Color"/>
    <x v="1"/>
    <x v="0"/>
    <x v="0"/>
    <x v="7"/>
    <s v="Anthony Hopkins"/>
    <s v="Scott Hicks"/>
    <n v="12000"/>
    <n v="13811"/>
    <n v="96"/>
    <n v="0"/>
    <x v="9"/>
    <n v="135"/>
    <n v="101"/>
    <x v="1235"/>
    <x v="95"/>
  </r>
  <r>
    <x v="1257"/>
    <x v="1078"/>
    <s v="Color"/>
    <x v="3"/>
    <x v="0"/>
    <x v="0"/>
    <x v="6"/>
    <s v="John Cameron Mitchell"/>
    <s v="John Cameron Mitchell"/>
    <n v="263"/>
    <n v="993"/>
    <n v="263"/>
    <n v="0"/>
    <x v="4"/>
    <n v="108"/>
    <n v="95"/>
    <x v="1236"/>
    <x v="1"/>
  </r>
  <r>
    <x v="1258"/>
    <x v="1122"/>
    <s v="Color"/>
    <x v="7"/>
    <x v="0"/>
    <x v="3"/>
    <x v="6"/>
    <s v="Minnie Driver"/>
    <s v="Mel Smith"/>
    <n v="893"/>
    <n v="3049"/>
    <n v="302"/>
    <n v="117"/>
    <x v="24"/>
    <n v="43"/>
    <n v="86"/>
    <x v="1237"/>
    <x v="39"/>
  </r>
  <r>
    <x v="1259"/>
    <x v="1086"/>
    <s v="Color"/>
    <x v="3"/>
    <x v="0"/>
    <x v="0"/>
    <x v="6"/>
    <s v="Hector Elizondo"/>
    <s v="Jesse Dylan"/>
    <n v="995"/>
    <n v="6105"/>
    <n v="58"/>
    <n v="0"/>
    <x v="24"/>
    <n v="34"/>
    <n v="93"/>
    <x v="1238"/>
    <x v="38"/>
  </r>
  <r>
    <x v="1260"/>
    <x v="1123"/>
    <s v="Color"/>
    <x v="1"/>
    <x v="0"/>
    <x v="0"/>
    <x v="7"/>
    <s v="Dianne Wiest"/>
    <s v="Jessie Nelson"/>
    <n v="967"/>
    <n v="3152"/>
    <n v="24"/>
    <n v="15000"/>
    <x v="16"/>
    <n v="129"/>
    <n v="132"/>
    <x v="1239"/>
    <x v="82"/>
  </r>
  <r>
    <x v="1261"/>
    <x v="1124"/>
    <s v="Color"/>
    <x v="1"/>
    <x v="0"/>
    <x v="0"/>
    <x v="6"/>
    <s v="Gary Dourdan"/>
    <s v="Gary Fleder"/>
    <n v="1000"/>
    <n v="2664"/>
    <n v="39"/>
    <n v="892"/>
    <x v="24"/>
    <n v="83"/>
    <n v="102"/>
    <x v="1240"/>
    <x v="87"/>
  </r>
  <r>
    <x v="1262"/>
    <x v="1125"/>
    <s v="Color"/>
    <x v="0"/>
    <x v="0"/>
    <x v="0"/>
    <x v="6"/>
    <s v="Tom Wilkinson"/>
    <s v="Todd Field"/>
    <n v="1000"/>
    <n v="3970"/>
    <n v="143"/>
    <n v="951"/>
    <x v="8"/>
    <n v="179"/>
    <n v="138"/>
    <x v="1241"/>
    <x v="197"/>
  </r>
  <r>
    <x v="1263"/>
    <x v="1126"/>
    <s v="Color"/>
    <x v="6"/>
    <x v="0"/>
    <x v="3"/>
    <x v="6"/>
    <s v="Kate Winslet"/>
    <s v="Richard Eyre"/>
    <n v="14000"/>
    <n v="16768"/>
    <n v="14"/>
    <n v="0"/>
    <x v="10"/>
    <n v="100"/>
    <n v="91"/>
    <x v="1242"/>
    <x v="50"/>
  </r>
  <r>
    <x v="1264"/>
    <x v="1127"/>
    <s v="Color"/>
    <x v="7"/>
    <x v="0"/>
    <x v="0"/>
    <x v="6"/>
    <s v="Peter Mensah"/>
    <s v="James Isaac"/>
    <n v="1000"/>
    <n v="3050"/>
    <n v="52"/>
    <n v="0"/>
    <x v="57"/>
    <n v="205"/>
    <n v="85"/>
    <x v="1243"/>
    <x v="31"/>
  </r>
  <r>
    <x v="1265"/>
    <x v="1128"/>
    <s v="Color"/>
    <x v="3"/>
    <x v="0"/>
    <x v="0"/>
    <x v="6"/>
    <s v="Will Ferrell"/>
    <s v="Kevin Smith"/>
    <n v="8000"/>
    <n v="11632"/>
    <n v="0"/>
    <n v="0"/>
    <x v="9"/>
    <n v="181"/>
    <n v="104"/>
    <x v="1244"/>
    <x v="82"/>
  </r>
  <r>
    <x v="1266"/>
    <x v="1129"/>
    <s v="Color"/>
    <x v="8"/>
    <x v="0"/>
    <x v="1"/>
    <x v="6"/>
    <s v="Eileen Brennan"/>
    <s v="Victor Salva"/>
    <n v="1000"/>
    <n v="1982"/>
    <n v="108"/>
    <n v="0"/>
    <x v="26"/>
    <n v="190"/>
    <n v="90"/>
    <x v="1245"/>
    <x v="39"/>
  </r>
  <r>
    <x v="1267"/>
    <x v="1130"/>
    <s v="Color"/>
    <x v="7"/>
    <x v="0"/>
    <x v="0"/>
    <x v="4"/>
    <s v="Martin Short"/>
    <s v="John A. Davis"/>
    <n v="770"/>
    <n v="2251"/>
    <n v="8"/>
    <n v="425"/>
    <x v="44"/>
    <n v="66"/>
    <n v="82"/>
    <x v="1246"/>
    <x v="88"/>
  </r>
  <r>
    <x v="1268"/>
    <x v="1131"/>
    <s v="Color"/>
    <x v="5"/>
    <x v="0"/>
    <x v="0"/>
    <x v="7"/>
    <s v="Brittany Daniel"/>
    <s v="Dennie Gordon"/>
    <n v="861"/>
    <n v="2543"/>
    <n v="29"/>
    <n v="0"/>
    <x v="30"/>
    <n v="78"/>
    <n v="91"/>
    <x v="1247"/>
    <x v="225"/>
  </r>
  <r>
    <x v="1269"/>
    <x v="1079"/>
    <s v="Color"/>
    <x v="3"/>
    <x v="0"/>
    <x v="0"/>
    <x v="5"/>
    <s v="Jim Belushi"/>
    <s v="John Pasquin"/>
    <n v="854"/>
    <n v="2765"/>
    <n v="11"/>
    <n v="168"/>
    <x v="25"/>
    <n v="55"/>
    <n v="98"/>
    <x v="1248"/>
    <x v="132"/>
  </r>
  <r>
    <x v="1270"/>
    <x v="1132"/>
    <s v="Color"/>
    <x v="3"/>
    <x v="0"/>
    <x v="9"/>
    <x v="7"/>
    <s v="Rosario Dawson"/>
    <s v="Harry Elfont"/>
    <n v="3000"/>
    <n v="3769"/>
    <n v="4"/>
    <n v="0"/>
    <x v="46"/>
    <n v="93"/>
    <n v="98"/>
    <x v="1249"/>
    <x v="82"/>
  </r>
  <r>
    <x v="1271"/>
    <x v="1133"/>
    <s v="Color"/>
    <x v="11"/>
    <x v="0"/>
    <x v="0"/>
    <x v="6"/>
    <s v="Paul Walker"/>
    <s v="John Dahl"/>
    <n v="23000"/>
    <n v="23242"/>
    <n v="131"/>
    <n v="0"/>
    <x v="21"/>
    <n v="140"/>
    <n v="97"/>
    <x v="1250"/>
    <x v="108"/>
  </r>
  <r>
    <x v="1272"/>
    <x v="1134"/>
    <s v="Color"/>
    <x v="7"/>
    <x v="0"/>
    <x v="0"/>
    <x v="7"/>
    <s v="Michael Jeter"/>
    <s v="Joe Johnston"/>
    <n v="693"/>
    <n v="2574"/>
    <n v="394"/>
    <n v="0"/>
    <x v="30"/>
    <n v="198"/>
    <n v="92"/>
    <x v="1251"/>
    <x v="180"/>
  </r>
  <r>
    <x v="1273"/>
    <x v="1135"/>
    <s v="Color"/>
    <x v="3"/>
    <x v="0"/>
    <x v="5"/>
    <x v="7"/>
    <s v="Bridgette Wilson-Sampras"/>
    <s v="Jean-Marie PoirÃ©"/>
    <n v="545"/>
    <n v="1149"/>
    <n v="8"/>
    <n v="565"/>
    <x v="42"/>
    <n v="61"/>
    <n v="84"/>
    <x v="1252"/>
    <x v="87"/>
  </r>
  <r>
    <x v="1274"/>
    <x v="1136"/>
    <s v="Color"/>
    <x v="3"/>
    <x v="0"/>
    <x v="0"/>
    <x v="7"/>
    <s v="Hugh Jackman"/>
    <s v="James Mangold"/>
    <n v="20000"/>
    <n v="22209"/>
    <n v="446"/>
    <n v="0"/>
    <x v="34"/>
    <n v="125"/>
    <n v="123"/>
    <x v="1253"/>
    <x v="117"/>
  </r>
  <r>
    <x v="1275"/>
    <x v="1137"/>
    <s v="Color"/>
    <x v="7"/>
    <x v="0"/>
    <x v="5"/>
    <x v="6"/>
    <s v="Jet Li"/>
    <s v="Chris Nahon"/>
    <n v="5000"/>
    <n v="7945"/>
    <n v="20"/>
    <n v="0"/>
    <x v="21"/>
    <n v="116"/>
    <n v="98"/>
    <x v="1254"/>
    <x v="43"/>
  </r>
  <r>
    <x v="1276"/>
    <x v="1119"/>
    <s v="Color"/>
    <x v="3"/>
    <x v="0"/>
    <x v="0"/>
    <x v="6"/>
    <s v="Scott Cohen"/>
    <s v="Charles Herman-Wurmfeld"/>
    <n v="378"/>
    <n v="1173"/>
    <n v="0"/>
    <n v="682"/>
    <x v="12"/>
    <n v="110"/>
    <n v="97"/>
    <x v="1255"/>
    <x v="73"/>
  </r>
  <r>
    <x v="1277"/>
    <x v="1138"/>
    <s v="Color"/>
    <x v="1"/>
    <x v="0"/>
    <x v="0"/>
    <x v="7"/>
    <s v="Kevin Spacey"/>
    <s v="Iain Softley"/>
    <n v="18000"/>
    <n v="33615"/>
    <n v="34"/>
    <n v="0"/>
    <x v="28"/>
    <n v="140"/>
    <n v="120"/>
    <x v="1256"/>
    <x v="117"/>
  </r>
  <r>
    <x v="1278"/>
    <x v="1139"/>
    <s v="Color"/>
    <x v="0"/>
    <x v="0"/>
    <x v="0"/>
    <x v="11"/>
    <s v="Adam LeFevre"/>
    <s v="Michael Cuesta"/>
    <n v="80"/>
    <n v="209"/>
    <n v="52"/>
    <n v="420"/>
    <x v="23"/>
    <n v="64"/>
    <n v="97"/>
    <x v="1257"/>
    <x v="145"/>
  </r>
  <r>
    <x v="1279"/>
    <x v="1088"/>
    <s v="Color"/>
    <x v="7"/>
    <x v="0"/>
    <x v="0"/>
    <x v="7"/>
    <s v="Angelina Jolie Pitt"/>
    <s v="Simon West"/>
    <n v="11000"/>
    <n v="12150"/>
    <n v="165"/>
    <n v="0"/>
    <x v="32"/>
    <n v="199"/>
    <n v="100"/>
    <x v="1258"/>
    <x v="147"/>
  </r>
  <r>
    <x v="1280"/>
    <x v="1140"/>
    <s v="Color"/>
    <x v="1"/>
    <x v="0"/>
    <x v="3"/>
    <x v="6"/>
    <s v="Bob Hoskins"/>
    <s v="Fred Schepisi"/>
    <n v="5000"/>
    <n v="7166"/>
    <n v="40"/>
    <n v="305"/>
    <x v="11"/>
    <n v="61"/>
    <n v="109"/>
    <x v="1259"/>
    <x v="38"/>
  </r>
  <r>
    <x v="1281"/>
    <x v="1141"/>
    <s v="Color"/>
    <x v="3"/>
    <x v="0"/>
    <x v="0"/>
    <x v="7"/>
    <s v="Linda Cardellini"/>
    <s v="Robert Luketic"/>
    <n v="2000"/>
    <n v="4380"/>
    <n v="126"/>
    <n v="0"/>
    <x v="24"/>
    <n v="163"/>
    <n v="96"/>
    <x v="1260"/>
    <x v="69"/>
  </r>
  <r>
    <x v="1282"/>
    <x v="1142"/>
    <s v="Color"/>
    <x v="1"/>
    <x v="0"/>
    <x v="0"/>
    <x v="6"/>
    <s v="Ian Somerhalder"/>
    <s v="Irwin Winkler"/>
    <n v="16000"/>
    <n v="21622"/>
    <n v="34"/>
    <n v="0"/>
    <x v="8"/>
    <n v="99"/>
    <n v="125"/>
    <x v="1261"/>
    <x v="69"/>
  </r>
  <r>
    <x v="1283"/>
    <x v="1088"/>
    <s v="Color"/>
    <x v="3"/>
    <x v="0"/>
    <x v="0"/>
    <x v="6"/>
    <s v="Aunjanue Ellis"/>
    <s v="Nicole Holofcener"/>
    <n v="400"/>
    <n v="1330"/>
    <n v="132"/>
    <n v="169"/>
    <x v="9"/>
    <n v="71"/>
    <n v="91"/>
    <x v="1262"/>
    <x v="156"/>
  </r>
  <r>
    <x v="1284"/>
    <x v="1143"/>
    <s v="Color"/>
    <x v="3"/>
    <x v="0"/>
    <x v="3"/>
    <x v="7"/>
    <s v="James Nesbitt"/>
    <s v="Peter Cattaneo"/>
    <n v="773"/>
    <n v="2440"/>
    <n v="11"/>
    <n v="30"/>
    <x v="24"/>
    <n v="47"/>
    <n v="107"/>
    <x v="1263"/>
    <x v="1"/>
  </r>
  <r>
    <x v="1285"/>
    <x v="1144"/>
    <s v="Color"/>
    <x v="3"/>
    <x v="0"/>
    <x v="0"/>
    <x v="6"/>
    <s v="Jon Favreau"/>
    <s v="Jon Favreau"/>
    <n v="4000"/>
    <n v="5245"/>
    <n v="4000"/>
    <n v="393"/>
    <x v="34"/>
    <n v="81"/>
    <n v="95"/>
    <x v="1264"/>
    <x v="18"/>
  </r>
  <r>
    <x v="1286"/>
    <x v="1145"/>
    <s v="Color"/>
    <x v="3"/>
    <x v="0"/>
    <x v="0"/>
    <x v="5"/>
    <s v="Noel Fisher"/>
    <s v="Tim Hill"/>
    <n v="833"/>
    <n v="4551"/>
    <n v="25"/>
    <n v="371"/>
    <x v="46"/>
    <n v="37"/>
    <n v="91"/>
    <x v="1265"/>
    <x v="38"/>
  </r>
  <r>
    <x v="1287"/>
    <x v="1146"/>
    <s v="Color"/>
    <x v="3"/>
    <x v="0"/>
    <x v="3"/>
    <x v="6"/>
    <s v="Jason Statham"/>
    <s v="Barry Skolnick"/>
    <n v="26000"/>
    <n v="29325"/>
    <n v="0"/>
    <n v="0"/>
    <x v="31"/>
    <n v="54"/>
    <n v="99"/>
    <x v="1266"/>
    <x v="79"/>
  </r>
  <r>
    <x v="1288"/>
    <x v="1147"/>
    <s v="Color"/>
    <x v="7"/>
    <x v="0"/>
    <x v="0"/>
    <x v="7"/>
    <s v="Michael Biehn"/>
    <s v="Brian Trenchard-Smith"/>
    <n v="2000"/>
    <n v="4221"/>
    <n v="53"/>
    <n v="158"/>
    <x v="63"/>
    <n v="18"/>
    <n v="104"/>
    <x v="1267"/>
    <x v="82"/>
  </r>
  <r>
    <x v="1289"/>
    <x v="1148"/>
    <s v="Color"/>
    <x v="4"/>
    <x v="0"/>
    <x v="0"/>
    <x v="7"/>
    <s v="Brendan Fraser"/>
    <s v="Henry Selick"/>
    <n v="3000"/>
    <n v="5580"/>
    <n v="253"/>
    <n v="683"/>
    <x v="36"/>
    <n v="74"/>
    <n v="93"/>
    <x v="1268"/>
    <x v="163"/>
  </r>
  <r>
    <x v="1290"/>
    <x v="1149"/>
    <s v="Color"/>
    <x v="3"/>
    <x v="12"/>
    <x v="22"/>
    <x v="6"/>
    <s v="Naseeruddin Shah"/>
    <s v="Mira Nair"/>
    <n v="307"/>
    <n v="809"/>
    <n v="300"/>
    <n v="0"/>
    <x v="28"/>
    <n v="137"/>
    <n v="114"/>
    <x v="1269"/>
    <x v="41"/>
  </r>
  <r>
    <x v="1291"/>
    <x v="1150"/>
    <s v="Color"/>
    <x v="1"/>
    <x v="0"/>
    <x v="0"/>
    <x v="6"/>
    <s v="Heath Ledger"/>
    <s v="Marc Forster"/>
    <n v="13000"/>
    <n v="13707"/>
    <n v="395"/>
    <n v="0"/>
    <x v="10"/>
    <n v="153"/>
    <n v="112"/>
    <x v="1270"/>
    <x v="16"/>
  </r>
  <r>
    <x v="1292"/>
    <x v="1151"/>
    <s v="Color"/>
    <x v="5"/>
    <x v="0"/>
    <x v="0"/>
    <x v="4"/>
    <s v="Steve Buscemi"/>
    <s v="Pete Docter"/>
    <n v="12000"/>
    <n v="15013"/>
    <n v="0"/>
    <n v="0"/>
    <x v="7"/>
    <n v="250"/>
    <n v="92"/>
    <x v="1271"/>
    <x v="147"/>
  </r>
  <r>
    <x v="1293"/>
    <x v="1084"/>
    <s v="Black and White"/>
    <x v="1"/>
    <x v="0"/>
    <x v="0"/>
    <x v="7"/>
    <s v="Jim Broadbent"/>
    <s v="Baz Luhrmann"/>
    <n v="1000"/>
    <n v="2601"/>
    <n v="1000"/>
    <n v="10000"/>
    <x v="16"/>
    <n v="209"/>
    <n v="127"/>
    <x v="1272"/>
    <x v="226"/>
  </r>
  <r>
    <x v="1294"/>
    <x v="1152"/>
    <s v="Color"/>
    <x v="1"/>
    <x v="0"/>
    <x v="5"/>
    <x v="6"/>
    <s v="Naomi Watts"/>
    <s v="David Lynch"/>
    <n v="6000"/>
    <n v="8484"/>
    <n v="0"/>
    <n v="16000"/>
    <x v="19"/>
    <n v="252"/>
    <n v="147"/>
    <x v="1273"/>
    <x v="24"/>
  </r>
  <r>
    <x v="1295"/>
    <x v="1153"/>
    <s v="Color"/>
    <x v="3"/>
    <x v="0"/>
    <x v="0"/>
    <x v="6"/>
    <s v="Peter Dinklage"/>
    <s v="Eric Schaeffer"/>
    <n v="22000"/>
    <n v="24382"/>
    <n v="71"/>
    <n v="139"/>
    <x v="44"/>
    <n v="25"/>
    <n v="98"/>
    <x v="1274"/>
    <x v="47"/>
  </r>
  <r>
    <x v="1296"/>
    <x v="1154"/>
    <s v="Color"/>
    <x v="3"/>
    <x v="0"/>
    <x v="0"/>
    <x v="6"/>
    <s v="Chris Evans"/>
    <s v="Joel Gallen"/>
    <n v="11000"/>
    <n v="15369"/>
    <n v="11"/>
    <n v="0"/>
    <x v="32"/>
    <n v="97"/>
    <n v="99"/>
    <x v="1275"/>
    <x v="81"/>
  </r>
  <r>
    <x v="1297"/>
    <x v="1155"/>
    <s v="Color"/>
    <x v="3"/>
    <x v="0"/>
    <x v="0"/>
    <x v="6"/>
    <s v="Chelcie Ross"/>
    <s v="David Atkins"/>
    <n v="244"/>
    <n v="489"/>
    <n v="8"/>
    <n v="289"/>
    <x v="42"/>
    <n v="84"/>
    <n v="95"/>
    <x v="1276"/>
    <x v="1"/>
  </r>
  <r>
    <x v="1298"/>
    <x v="1152"/>
    <s v="Color"/>
    <x v="6"/>
    <x v="0"/>
    <x v="1"/>
    <x v="6"/>
    <s v="Merab Ninidze"/>
    <s v="Caroline Link"/>
    <n v="56"/>
    <n v="105"/>
    <n v="11"/>
    <n v="802"/>
    <x v="3"/>
    <n v="73"/>
    <n v="141"/>
    <x v="1277"/>
    <x v="41"/>
  </r>
  <r>
    <x v="1299"/>
    <x v="1156"/>
    <s v="Color"/>
    <x v="1"/>
    <x v="0"/>
    <x v="0"/>
    <x v="6"/>
    <s v="Mekhi Phifer"/>
    <s v="Tim Blake Nelson"/>
    <n v="1000"/>
    <n v="3300"/>
    <n v="596"/>
    <n v="0"/>
    <x v="24"/>
    <n v="92"/>
    <n v="95"/>
    <x v="1278"/>
    <x v="18"/>
  </r>
  <r>
    <x v="1300"/>
    <x v="1157"/>
    <s v="Color"/>
    <x v="0"/>
    <x v="0"/>
    <x v="0"/>
    <x v="7"/>
    <s v="Brad Pitt"/>
    <s v="Steven Soderbergh"/>
    <n v="11000"/>
    <n v="13028"/>
    <n v="0"/>
    <n v="0"/>
    <x v="4"/>
    <n v="186"/>
    <n v="116"/>
    <x v="1279"/>
    <x v="169"/>
  </r>
  <r>
    <x v="1301"/>
    <x v="1121"/>
    <s v="Color"/>
    <x v="3"/>
    <x v="0"/>
    <x v="0"/>
    <x v="5"/>
    <s v="Jerry Stiller"/>
    <s v="Eric Bross"/>
    <n v="719"/>
    <n v="2446"/>
    <n v="49"/>
    <n v="0"/>
    <x v="63"/>
    <n v="46"/>
    <n v="85"/>
    <x v="1280"/>
    <x v="81"/>
  </r>
  <r>
    <x v="1302"/>
    <x v="1158"/>
    <s v="Color"/>
    <x v="1"/>
    <x v="0"/>
    <x v="5"/>
    <x v="6"/>
    <s v="Angelina Jolie Pitt"/>
    <s v="Michael Cristofer"/>
    <n v="11000"/>
    <n v="11662"/>
    <n v="49"/>
    <n v="3000"/>
    <x v="44"/>
    <n v="93"/>
    <n v="118"/>
    <x v="1281"/>
    <x v="142"/>
  </r>
  <r>
    <x v="1303"/>
    <x v="1159"/>
    <s v="Color"/>
    <x v="7"/>
    <x v="0"/>
    <x v="0"/>
    <x v="5"/>
    <s v="Ron Howard"/>
    <s v="Bobby Farrelly"/>
    <n v="2000"/>
    <n v="3734"/>
    <n v="101"/>
    <n v="2000"/>
    <x v="24"/>
    <n v="81"/>
    <n v="95"/>
    <x v="1282"/>
    <x v="123"/>
  </r>
  <r>
    <x v="1304"/>
    <x v="1160"/>
    <s v="Color"/>
    <x v="3"/>
    <x v="0"/>
    <x v="0"/>
    <x v="7"/>
    <s v="Lee Majors"/>
    <s v="Brendan Malloy"/>
    <n v="799"/>
    <n v="4291"/>
    <n v="2"/>
    <n v="0"/>
    <x v="2"/>
    <n v="37"/>
    <n v="89"/>
    <x v="1283"/>
    <x v="31"/>
  </r>
  <r>
    <x v="1305"/>
    <x v="1161"/>
    <s v="Black and White"/>
    <x v="7"/>
    <x v="0"/>
    <x v="0"/>
    <x v="7"/>
    <s v="Jennifer Garner"/>
    <s v="Michael Bay"/>
    <n v="3000"/>
    <n v="5401"/>
    <n v="0"/>
    <n v="0"/>
    <x v="26"/>
    <n v="191"/>
    <n v="184"/>
    <x v="1284"/>
    <x v="188"/>
  </r>
  <r>
    <x v="1306"/>
    <x v="1084"/>
    <s v="Color"/>
    <x v="7"/>
    <x v="0"/>
    <x v="0"/>
    <x v="7"/>
    <s v="Cary-Hiroyuki Tagawa"/>
    <s v="Tim Burton"/>
    <n v="1000"/>
    <n v="2776"/>
    <n v="13000"/>
    <n v="0"/>
    <x v="32"/>
    <n v="230"/>
    <n v="119"/>
    <x v="1285"/>
    <x v="122"/>
  </r>
  <r>
    <x v="1307"/>
    <x v="1162"/>
    <s v="Color"/>
    <x v="7"/>
    <x v="0"/>
    <x v="0"/>
    <x v="7"/>
    <s v="Wanda Sykes"/>
    <s v="Louis C.K."/>
    <n v="560"/>
    <n v="2238"/>
    <n v="0"/>
    <n v="0"/>
    <x v="33"/>
    <n v="31"/>
    <n v="81"/>
    <x v="1286"/>
    <x v="20"/>
  </r>
  <r>
    <x v="1308"/>
    <x v="1163"/>
    <s v="Color"/>
    <x v="5"/>
    <x v="0"/>
    <x v="9"/>
    <x v="7"/>
    <s v="Corinna Harney"/>
    <s v="Jerry Zucker"/>
    <n v="779"/>
    <n v="1823"/>
    <n v="109"/>
    <n v="0"/>
    <x v="34"/>
    <n v="103"/>
    <n v="112"/>
    <x v="1287"/>
    <x v="117"/>
  </r>
  <r>
    <x v="1309"/>
    <x v="1164"/>
    <s v="Color"/>
    <x v="4"/>
    <x v="0"/>
    <x v="0"/>
    <x v="4"/>
    <s v="Diedrich Bader"/>
    <s v="Chuck Sheetz"/>
    <n v="759"/>
    <n v="2197"/>
    <n v="6"/>
    <n v="227"/>
    <x v="31"/>
    <n v="44"/>
    <n v="82"/>
    <x v="1288"/>
    <x v="108"/>
  </r>
  <r>
    <x v="1310"/>
    <x v="1165"/>
    <s v="Color"/>
    <x v="6"/>
    <x v="0"/>
    <x v="0"/>
    <x v="7"/>
    <s v="Rosie Perez"/>
    <s v="Penny Marshall"/>
    <n v="919"/>
    <n v="4796"/>
    <n v="545"/>
    <n v="0"/>
    <x v="34"/>
    <n v="89"/>
    <n v="132"/>
    <x v="1289"/>
    <x v="117"/>
  </r>
  <r>
    <x v="1311"/>
    <x v="1166"/>
    <s v="Color"/>
    <x v="1"/>
    <x v="0"/>
    <x v="0"/>
    <x v="6"/>
    <s v="Beth Grant"/>
    <s v="Stephen Herek"/>
    <n v="628"/>
    <n v="1265"/>
    <n v="65"/>
    <n v="0"/>
    <x v="24"/>
    <n v="107"/>
    <n v="105"/>
    <x v="1290"/>
    <x v="160"/>
  </r>
  <r>
    <x v="1312"/>
    <x v="1160"/>
    <s v="Color"/>
    <x v="7"/>
    <x v="0"/>
    <x v="0"/>
    <x v="7"/>
    <s v="Mei MelanÃ§on"/>
    <s v="Brett Ratner"/>
    <n v="191"/>
    <n v="664"/>
    <n v="420"/>
    <n v="0"/>
    <x v="21"/>
    <n v="127"/>
    <n v="90"/>
    <x v="1291"/>
    <x v="152"/>
  </r>
  <r>
    <x v="1313"/>
    <x v="1098"/>
    <s v="Color"/>
    <x v="1"/>
    <x v="0"/>
    <x v="0"/>
    <x v="7"/>
    <s v="Sean Patrick Thomas"/>
    <s v="Thomas Carter"/>
    <n v="656"/>
    <n v="1307"/>
    <n v="49"/>
    <n v="0"/>
    <x v="26"/>
    <n v="101"/>
    <n v="112"/>
    <x v="1292"/>
    <x v="51"/>
  </r>
  <r>
    <x v="1314"/>
    <x v="1167"/>
    <s v="Color"/>
    <x v="3"/>
    <x v="0"/>
    <x v="0"/>
    <x v="7"/>
    <s v="Amanda Detmer"/>
    <s v="Dennis Dugan"/>
    <n v="240"/>
    <n v="664"/>
    <n v="221"/>
    <n v="739"/>
    <x v="30"/>
    <n v="97"/>
    <n v="96"/>
    <x v="1293"/>
    <x v="82"/>
  </r>
  <r>
    <x v="1315"/>
    <x v="1168"/>
    <s v="Color"/>
    <x v="3"/>
    <x v="0"/>
    <x v="0"/>
    <x v="6"/>
    <s v="Eddie Cibrian"/>
    <s v="J.B. Rogers"/>
    <n v="849"/>
    <n v="2413"/>
    <n v="6"/>
    <n v="295"/>
    <x v="43"/>
    <n v="87"/>
    <n v="95"/>
    <x v="1294"/>
    <x v="43"/>
  </r>
  <r>
    <x v="1316"/>
    <x v="1125"/>
    <s v="Color"/>
    <x v="3"/>
    <x v="0"/>
    <x v="0"/>
    <x v="6"/>
    <s v="Natasha Lyonne"/>
    <s v="Keenen Ivory Wayans"/>
    <n v="1000"/>
    <n v="1645"/>
    <n v="322"/>
    <n v="0"/>
    <x v="33"/>
    <n v="127"/>
    <n v="83"/>
    <x v="1295"/>
    <x v="136"/>
  </r>
  <r>
    <x v="1317"/>
    <x v="1169"/>
    <s v="Color"/>
    <x v="7"/>
    <x v="0"/>
    <x v="0"/>
    <x v="5"/>
    <s v="Leslie Bibb"/>
    <s v="John Whitesell"/>
    <n v="1000"/>
    <n v="4194"/>
    <n v="14"/>
    <n v="393"/>
    <x v="39"/>
    <n v="51"/>
    <n v="94"/>
    <x v="1296"/>
    <x v="64"/>
  </r>
  <r>
    <x v="1318"/>
    <x v="1114"/>
    <s v="Color"/>
    <x v="3"/>
    <x v="0"/>
    <x v="0"/>
    <x v="7"/>
    <s v="Lilli Lavine"/>
    <s v="Peter Chelsom"/>
    <n v="11"/>
    <n v="37"/>
    <n v="23"/>
    <n v="12000"/>
    <x v="9"/>
    <n v="122"/>
    <n v="82"/>
    <x v="1297"/>
    <x v="74"/>
  </r>
  <r>
    <x v="1319"/>
    <x v="1170"/>
    <s v="Color"/>
    <x v="8"/>
    <x v="0"/>
    <x v="0"/>
    <x v="6"/>
    <s v="Paul Guilfoyle"/>
    <s v="Brad Anderson"/>
    <n v="210"/>
    <n v="469"/>
    <n v="122"/>
    <n v="0"/>
    <x v="31"/>
    <n v="127"/>
    <n v="100"/>
    <x v="1298"/>
    <x v="5"/>
  </r>
  <r>
    <x v="1320"/>
    <x v="1171"/>
    <s v="Color"/>
    <x v="3"/>
    <x v="0"/>
    <x v="0"/>
    <x v="7"/>
    <s v="Jason Alexander"/>
    <s v="Bobby Farrelly"/>
    <n v="700"/>
    <n v="2842"/>
    <n v="101"/>
    <n v="0"/>
    <x v="30"/>
    <n v="109"/>
    <n v="114"/>
    <x v="1299"/>
    <x v="87"/>
  </r>
  <r>
    <x v="1321"/>
    <x v="1152"/>
    <s v="Black and White"/>
    <x v="7"/>
    <x v="6"/>
    <x v="12"/>
    <x v="5"/>
    <s v="Wei Zhao"/>
    <s v="Stephen Chow"/>
    <n v="478"/>
    <n v="700"/>
    <n v="0"/>
    <n v="0"/>
    <x v="17"/>
    <n v="246"/>
    <n v="85"/>
    <x v="1300"/>
    <x v="39"/>
  </r>
  <r>
    <x v="1322"/>
    <x v="1091"/>
    <s v="Color"/>
    <x v="5"/>
    <x v="0"/>
    <x v="0"/>
    <x v="5"/>
    <s v="Kathleen Freeman"/>
    <s v="Andrew Adamson"/>
    <n v="145"/>
    <n v="275"/>
    <n v="80"/>
    <n v="0"/>
    <x v="20"/>
    <n v="212"/>
    <n v="90"/>
    <x v="1301"/>
    <x v="121"/>
  </r>
  <r>
    <x v="1323"/>
    <x v="1172"/>
    <s v="Color"/>
    <x v="3"/>
    <x v="0"/>
    <x v="0"/>
    <x v="7"/>
    <s v="Hugh Jackman"/>
    <s v="Tony Goldwyn"/>
    <n v="20000"/>
    <n v="20798"/>
    <n v="956"/>
    <n v="0"/>
    <x v="26"/>
    <n v="92"/>
    <n v="97"/>
    <x v="1302"/>
    <x v="108"/>
  </r>
  <r>
    <x v="1324"/>
    <x v="1173"/>
    <s v="Color"/>
    <x v="1"/>
    <x v="0"/>
    <x v="0"/>
    <x v="7"/>
    <s v="Melissa Sagemiller"/>
    <s v="Stephen Carpenter"/>
    <n v="159"/>
    <n v="417"/>
    <n v="12"/>
    <n v="231"/>
    <x v="55"/>
    <n v="64"/>
    <n v="84"/>
    <x v="1303"/>
    <x v="58"/>
  </r>
  <r>
    <x v="1325"/>
    <x v="1174"/>
    <s v="Color"/>
    <x v="5"/>
    <x v="2"/>
    <x v="2"/>
    <x v="5"/>
    <s v="Bunta Sugawara"/>
    <s v="Hayao Miyazaki"/>
    <n v="17"/>
    <n v="44"/>
    <n v="6000"/>
    <n v="28000"/>
    <x v="5"/>
    <n v="246"/>
    <n v="125"/>
    <x v="1304"/>
    <x v="93"/>
  </r>
  <r>
    <x v="1326"/>
    <x v="1175"/>
    <s v="Color"/>
    <x v="7"/>
    <x v="0"/>
    <x v="1"/>
    <x v="6"/>
    <s v="Brad Pitt"/>
    <s v="Tony Scott"/>
    <n v="11000"/>
    <n v="12499"/>
    <n v="12000"/>
    <n v="0"/>
    <x v="11"/>
    <n v="142"/>
    <n v="114"/>
    <x v="1305"/>
    <x v="168"/>
  </r>
  <r>
    <x v="1327"/>
    <x v="1074"/>
    <s v="Color"/>
    <x v="7"/>
    <x v="0"/>
    <x v="0"/>
    <x v="5"/>
    <s v="Alexa PenaVega"/>
    <s v="Robert Rodriguez"/>
    <n v="2000"/>
    <n v="4499"/>
    <n v="0"/>
    <n v="0"/>
    <x v="39"/>
    <n v="122"/>
    <n v="88"/>
    <x v="1306"/>
    <x v="64"/>
  </r>
  <r>
    <x v="1328"/>
    <x v="1138"/>
    <s v="Color"/>
    <x v="3"/>
    <x v="0"/>
    <x v="0"/>
    <x v="7"/>
    <s v="Marc Blucas"/>
    <s v="Michael Tollin"/>
    <n v="973"/>
    <n v="3344"/>
    <n v="19"/>
    <n v="476"/>
    <x v="43"/>
    <n v="50"/>
    <n v="108"/>
    <x v="1307"/>
    <x v="63"/>
  </r>
  <r>
    <x v="1329"/>
    <x v="1136"/>
    <s v="Color"/>
    <x v="3"/>
    <x v="0"/>
    <x v="0"/>
    <x v="6"/>
    <s v="Geoffrey Arend"/>
    <s v="Jay Chandrasekhar"/>
    <n v="816"/>
    <n v="2893"/>
    <n v="422"/>
    <n v="0"/>
    <x v="10"/>
    <n v="100"/>
    <n v="100"/>
    <x v="1308"/>
    <x v="36"/>
  </r>
  <r>
    <x v="1330"/>
    <x v="1142"/>
    <s v="Color"/>
    <x v="1"/>
    <x v="0"/>
    <x v="0"/>
    <x v="7"/>
    <s v="Keanu Reeves"/>
    <s v="Pat O'Connor"/>
    <n v="18000"/>
    <n v="29484"/>
    <n v="7"/>
    <n v="8000"/>
    <x v="12"/>
    <n v="94"/>
    <n v="119"/>
    <x v="1309"/>
    <x v="87"/>
  </r>
  <r>
    <x v="1331"/>
    <x v="1176"/>
    <s v="Color"/>
    <x v="7"/>
    <x v="0"/>
    <x v="0"/>
    <x v="6"/>
    <s v="Hugh Jackman"/>
    <s v="Dominic Sena"/>
    <n v="20000"/>
    <n v="25942"/>
    <n v="57"/>
    <n v="0"/>
    <x v="31"/>
    <n v="166"/>
    <n v="99"/>
    <x v="1310"/>
    <x v="133"/>
  </r>
  <r>
    <x v="1332"/>
    <x v="1177"/>
    <s v="Color"/>
    <x v="7"/>
    <x v="0"/>
    <x v="0"/>
    <x v="7"/>
    <s v="Tom Skerritt"/>
    <s v="Steve Miner"/>
    <n v="1000"/>
    <n v="2120"/>
    <n v="49"/>
    <n v="474"/>
    <x v="33"/>
    <n v="31"/>
    <n v="110"/>
    <x v="1311"/>
    <x v="132"/>
  </r>
  <r>
    <x v="1333"/>
    <x v="1178"/>
    <s v="Color"/>
    <x v="3"/>
    <x v="0"/>
    <x v="0"/>
    <x v="7"/>
    <s v="Louis Lombardi"/>
    <s v="Luke Greenfield"/>
    <n v="436"/>
    <n v="1203"/>
    <n v="42"/>
    <n v="1000"/>
    <x v="0"/>
    <n v="75"/>
    <n v="84"/>
    <x v="1312"/>
    <x v="82"/>
  </r>
  <r>
    <x v="1334"/>
    <x v="1179"/>
    <s v="Black and White"/>
    <x v="1"/>
    <x v="0"/>
    <x v="0"/>
    <x v="6"/>
    <s v="Ryan Gosling"/>
    <s v="Henry Bean"/>
    <n v="33000"/>
    <n v="33441"/>
    <n v="21"/>
    <n v="0"/>
    <x v="23"/>
    <n v="84"/>
    <n v="98"/>
    <x v="1313"/>
    <x v="5"/>
  </r>
  <r>
    <x v="1335"/>
    <x v="1163"/>
    <s v="Color"/>
    <x v="3"/>
    <x v="0"/>
    <x v="0"/>
    <x v="6"/>
    <s v="Julie Benz"/>
    <s v="Gary Hardwick"/>
    <n v="3000"/>
    <n v="6419"/>
    <n v="10"/>
    <n v="478"/>
    <x v="2"/>
    <n v="52"/>
    <n v="106"/>
    <x v="1314"/>
    <x v="1"/>
  </r>
  <r>
    <x v="1336"/>
    <x v="1180"/>
    <s v="Color"/>
    <x v="3"/>
    <x v="0"/>
    <x v="0"/>
    <x v="7"/>
    <s v="Woody Allen"/>
    <s v="Woody Allen"/>
    <n v="11000"/>
    <n v="12534"/>
    <n v="11000"/>
    <n v="826"/>
    <x v="13"/>
    <n v="116"/>
    <n v="103"/>
    <x v="1315"/>
    <x v="56"/>
  </r>
  <r>
    <x v="1337"/>
    <x v="1145"/>
    <s v="Color"/>
    <x v="7"/>
    <x v="0"/>
    <x v="0"/>
    <x v="7"/>
    <s v="Paul Walker"/>
    <s v="Rob Cohen"/>
    <n v="23000"/>
    <n v="45327"/>
    <n v="357"/>
    <n v="14000"/>
    <x v="12"/>
    <n v="187"/>
    <n v="106"/>
    <x v="1316"/>
    <x v="132"/>
  </r>
  <r>
    <x v="1338"/>
    <x v="1181"/>
    <s v="Color"/>
    <x v="8"/>
    <x v="0"/>
    <x v="0"/>
    <x v="6"/>
    <s v="Brendan Fehr"/>
    <s v="J.S. Cardone"/>
    <n v="847"/>
    <n v="3004"/>
    <n v="23"/>
    <n v="327"/>
    <x v="46"/>
    <n v="56"/>
    <n v="90"/>
    <x v="1317"/>
    <x v="18"/>
  </r>
  <r>
    <x v="1339"/>
    <x v="1182"/>
    <s v="Color"/>
    <x v="0"/>
    <x v="0"/>
    <x v="0"/>
    <x v="7"/>
    <s v="Chris Noth"/>
    <s v="Daniel Sackheim"/>
    <n v="962"/>
    <n v="4239"/>
    <n v="12"/>
    <n v="804"/>
    <x v="42"/>
    <n v="95"/>
    <n v="106"/>
    <x v="1318"/>
    <x v="88"/>
  </r>
  <r>
    <x v="1340"/>
    <x v="1183"/>
    <s v="Color"/>
    <x v="3"/>
    <x v="0"/>
    <x v="0"/>
    <x v="6"/>
    <s v="Lynn Cohen"/>
    <s v="Frank Whaley"/>
    <n v="474"/>
    <n v="920"/>
    <n v="436"/>
    <n v="47"/>
    <x v="39"/>
    <n v="9"/>
    <n v="96"/>
    <x v="1319"/>
    <x v="5"/>
  </r>
  <r>
    <x v="1341"/>
    <x v="1184"/>
    <s v="Color"/>
    <x v="7"/>
    <x v="0"/>
    <x v="0"/>
    <x v="6"/>
    <s v="Clifton Collins Jr."/>
    <s v="Rod Lurie"/>
    <n v="968"/>
    <n v="3012"/>
    <n v="37"/>
    <n v="0"/>
    <x v="9"/>
    <n v="110"/>
    <n v="131"/>
    <x v="1320"/>
    <x v="121"/>
  </r>
  <r>
    <x v="1342"/>
    <x v="1166"/>
    <s v="Color"/>
    <x v="7"/>
    <x v="14"/>
    <x v="25"/>
    <x v="6"/>
    <s v="Sarunyu Wongkrachang"/>
    <s v="Chatrichalerm Yukol"/>
    <n v="7"/>
    <n v="32"/>
    <n v="6"/>
    <n v="124"/>
    <x v="21"/>
    <n v="31"/>
    <n v="300"/>
    <x v="1321"/>
    <x v="227"/>
  </r>
  <r>
    <x v="1343"/>
    <x v="1185"/>
    <s v="Color"/>
    <x v="7"/>
    <x v="0"/>
    <x v="11"/>
    <x v="7"/>
    <s v="Christopher Lee"/>
    <s v="Peter Jackson"/>
    <n v="16000"/>
    <n v="22342"/>
    <n v="0"/>
    <n v="21000"/>
    <x v="37"/>
    <n v="297"/>
    <n v="171"/>
    <x v="1322"/>
    <x v="180"/>
  </r>
  <r>
    <x v="1344"/>
    <x v="1186"/>
    <s v="Black and White"/>
    <x v="3"/>
    <x v="0"/>
    <x v="0"/>
    <x v="5"/>
    <s v="Fay Masterson"/>
    <s v="Larry Blamire"/>
    <n v="126"/>
    <n v="284"/>
    <n v="56"/>
    <n v="0"/>
    <x v="11"/>
    <n v="88"/>
    <n v="90"/>
    <x v="1323"/>
    <x v="200"/>
  </r>
  <r>
    <x v="1345"/>
    <x v="1187"/>
    <s v="Color"/>
    <x v="1"/>
    <x v="0"/>
    <x v="0"/>
    <x v="5"/>
    <s v="Martin Landau"/>
    <s v="Frank Darabont"/>
    <n v="940"/>
    <n v="4310"/>
    <n v="0"/>
    <n v="0"/>
    <x v="9"/>
    <n v="128"/>
    <n v="152"/>
    <x v="1324"/>
    <x v="148"/>
  </r>
  <r>
    <x v="1346"/>
    <x v="1188"/>
    <s v="Color"/>
    <x v="5"/>
    <x v="0"/>
    <x v="0"/>
    <x v="6"/>
    <s v="J.K. Simmons"/>
    <s v="Gore Verbinski"/>
    <n v="24000"/>
    <n v="43917"/>
    <n v="563"/>
    <n v="2000"/>
    <x v="26"/>
    <n v="125"/>
    <n v="123"/>
    <x v="1325"/>
    <x v="63"/>
  </r>
  <r>
    <x v="1347"/>
    <x v="1189"/>
    <s v="Color"/>
    <x v="7"/>
    <x v="0"/>
    <x v="0"/>
    <x v="7"/>
    <s v="Dwayne Johnson"/>
    <s v="Stephen Sommers"/>
    <n v="12000"/>
    <n v="15972"/>
    <n v="208"/>
    <n v="0"/>
    <x v="2"/>
    <n v="202"/>
    <n v="130"/>
    <x v="1326"/>
    <x v="151"/>
  </r>
  <r>
    <x v="1348"/>
    <x v="1112"/>
    <s v="Color"/>
    <x v="7"/>
    <x v="0"/>
    <x v="1"/>
    <x v="7"/>
    <s v="Catherine Deneuve"/>
    <s v="Peter Hyams"/>
    <n v="964"/>
    <n v="2888"/>
    <n v="0"/>
    <n v="299"/>
    <x v="36"/>
    <n v="107"/>
    <n v="104"/>
    <x v="1327"/>
    <x v="87"/>
  </r>
  <r>
    <x v="1349"/>
    <x v="1190"/>
    <s v="Color"/>
    <x v="7"/>
    <x v="0"/>
    <x v="0"/>
    <x v="7"/>
    <s v="Jason Statham"/>
    <s v="James Wong"/>
    <n v="26000"/>
    <n v="32831"/>
    <n v="70"/>
    <n v="0"/>
    <x v="30"/>
    <n v="98"/>
    <n v="85"/>
    <x v="1328"/>
    <x v="228"/>
  </r>
  <r>
    <x v="1350"/>
    <x v="1167"/>
    <s v="Color"/>
    <x v="5"/>
    <x v="0"/>
    <x v="0"/>
    <x v="5"/>
    <s v="Anne Hathaway"/>
    <s v="Mitch Davis"/>
    <n v="11000"/>
    <n v="11116"/>
    <n v="7"/>
    <n v="650"/>
    <x v="31"/>
    <n v="27"/>
    <n v="113"/>
    <x v="1329"/>
    <x v="41"/>
  </r>
  <r>
    <x v="1351"/>
    <x v="1150"/>
    <s v="Color"/>
    <x v="12"/>
    <x v="0"/>
    <x v="0"/>
    <x v="7"/>
    <s v="Fionnula Flanagan"/>
    <s v="Alejandro AmenÃ¡bar"/>
    <n v="482"/>
    <n v="956"/>
    <n v="448"/>
    <n v="20000"/>
    <x v="16"/>
    <n v="239"/>
    <n v="101"/>
    <x v="1330"/>
    <x v="29"/>
  </r>
  <r>
    <x v="1352"/>
    <x v="1191"/>
    <s v="Color"/>
    <x v="0"/>
    <x v="0"/>
    <x v="0"/>
    <x v="6"/>
    <s v="Costas Mandylor"/>
    <s v="Sean Penn"/>
    <n v="723"/>
    <n v="793"/>
    <n v="0"/>
    <n v="0"/>
    <x v="13"/>
    <n v="150"/>
    <n v="124"/>
    <x v="1331"/>
    <x v="136"/>
  </r>
  <r>
    <x v="1353"/>
    <x v="1192"/>
    <s v="Color"/>
    <x v="3"/>
    <x v="0"/>
    <x v="0"/>
    <x v="4"/>
    <s v="Anne Hathaway"/>
    <s v="Garry Marshall"/>
    <n v="11000"/>
    <n v="13645"/>
    <n v="0"/>
    <n v="0"/>
    <x v="24"/>
    <n v="108"/>
    <n v="111"/>
    <x v="1332"/>
    <x v="178"/>
  </r>
  <r>
    <x v="1354"/>
    <x v="1166"/>
    <s v="Color"/>
    <x v="3"/>
    <x v="0"/>
    <x v="0"/>
    <x v="6"/>
    <s v="Bill Murray"/>
    <s v="Wes Anderson"/>
    <n v="13000"/>
    <n v="14609"/>
    <n v="0"/>
    <n v="0"/>
    <x v="16"/>
    <n v="220"/>
    <n v="110"/>
    <x v="1333"/>
    <x v="78"/>
  </r>
  <r>
    <x v="1355"/>
    <x v="1193"/>
    <s v="Color"/>
    <x v="0"/>
    <x v="0"/>
    <x v="0"/>
    <x v="6"/>
    <s v="Robert De Niro"/>
    <s v="Frank Oz"/>
    <n v="22000"/>
    <n v="32871"/>
    <n v="0"/>
    <n v="0"/>
    <x v="13"/>
    <n v="141"/>
    <n v="124"/>
    <x v="1334"/>
    <x v="154"/>
  </r>
  <r>
    <x v="1356"/>
    <x v="1075"/>
    <s v="Color"/>
    <x v="1"/>
    <x v="0"/>
    <x v="0"/>
    <x v="6"/>
    <s v="Kevin Spacey"/>
    <s v="Lasse HallstrÃ¶m"/>
    <n v="18000"/>
    <n v="19805"/>
    <n v="529"/>
    <n v="0"/>
    <x v="13"/>
    <n v="119"/>
    <n v="111"/>
    <x v="1335"/>
    <x v="64"/>
  </r>
  <r>
    <x v="1357"/>
    <x v="1107"/>
    <s v="Color"/>
    <x v="1"/>
    <x v="0"/>
    <x v="0"/>
    <x v="6"/>
    <s v="Daniel Radcliffe"/>
    <s v="John Boorman"/>
    <n v="11000"/>
    <n v="14995"/>
    <n v="128"/>
    <n v="813"/>
    <x v="26"/>
    <n v="104"/>
    <n v="109"/>
    <x v="1336"/>
    <x v="69"/>
  </r>
  <r>
    <x v="1358"/>
    <x v="1145"/>
    <s v="Color"/>
    <x v="3"/>
    <x v="0"/>
    <x v="0"/>
    <x v="6"/>
    <s v="Angell Conwell"/>
    <s v="DJ Pooh"/>
    <n v="522"/>
    <n v="955"/>
    <n v="69"/>
    <n v="842"/>
    <x v="40"/>
    <n v="27"/>
    <n v="93"/>
    <x v="1337"/>
    <x v="16"/>
  </r>
  <r>
    <x v="1359"/>
    <x v="1068"/>
    <s v="Color"/>
    <x v="3"/>
    <x v="0"/>
    <x v="1"/>
    <x v="7"/>
    <s v="Matthew McConaughey"/>
    <s v="Adam Shankman"/>
    <n v="11000"/>
    <n v="17533"/>
    <n v="163"/>
    <n v="0"/>
    <x v="33"/>
    <n v="108"/>
    <n v="103"/>
    <x v="1338"/>
    <x v="64"/>
  </r>
  <r>
    <x v="1360"/>
    <x v="1194"/>
    <s v="Color"/>
    <x v="8"/>
    <x v="0"/>
    <x v="0"/>
    <x v="6"/>
    <s v="Shannon Elizabeth"/>
    <s v="Steve Beck"/>
    <n v="1000"/>
    <n v="3023"/>
    <n v="17"/>
    <n v="0"/>
    <x v="25"/>
    <n v="149"/>
    <n v="91"/>
    <x v="1339"/>
    <x v="33"/>
  </r>
  <r>
    <x v="1361"/>
    <x v="1176"/>
    <s v="Color"/>
    <x v="1"/>
    <x v="0"/>
    <x v="0"/>
    <x v="6"/>
    <s v="Matthew McConaughey"/>
    <s v="Jill Sprecher"/>
    <n v="11000"/>
    <n v="12250"/>
    <n v="11"/>
    <n v="430"/>
    <x v="10"/>
    <n v="79"/>
    <n v="104"/>
    <x v="1340"/>
    <x v="89"/>
  </r>
  <r>
    <x v="1362"/>
    <x v="1126"/>
    <s v="Color"/>
    <x v="3"/>
    <x v="0"/>
    <x v="0"/>
    <x v="6"/>
    <s v="Shannon Elizabeth"/>
    <s v="Gregory Poirier"/>
    <n v="1000"/>
    <n v="2729"/>
    <n v="5"/>
    <n v="449"/>
    <x v="46"/>
    <n v="75"/>
    <n v="95"/>
    <x v="1341"/>
    <x v="31"/>
  </r>
  <r>
    <x v="1363"/>
    <x v="1169"/>
    <s v="Color"/>
    <x v="3"/>
    <x v="0"/>
    <x v="26"/>
    <x v="6"/>
    <s v="Del Zamora"/>
    <s v="Peter Chelsom"/>
    <n v="752"/>
    <n v="3133"/>
    <n v="23"/>
    <n v="53"/>
    <x v="57"/>
    <n v="62"/>
    <n v="104"/>
    <x v="1342"/>
    <x v="152"/>
  </r>
  <r>
    <x v="1364"/>
    <x v="1195"/>
    <s v="Color"/>
    <x v="0"/>
    <x v="0"/>
    <x v="0"/>
    <x v="6"/>
    <s v="Denzel Washington"/>
    <s v="Antoine Fuqua"/>
    <n v="18000"/>
    <n v="22370"/>
    <n v="845"/>
    <n v="0"/>
    <x v="3"/>
    <n v="109"/>
    <n v="122"/>
    <x v="1343"/>
    <x v="136"/>
  </r>
  <r>
    <x v="1365"/>
    <x v="1196"/>
    <s v="Color"/>
    <x v="3"/>
    <x v="0"/>
    <x v="0"/>
    <x v="6"/>
    <s v="Mo'Nique"/>
    <s v="Mark Brown"/>
    <n v="939"/>
    <n v="2815"/>
    <n v="7"/>
    <n v="593"/>
    <x v="26"/>
    <n v="40"/>
    <n v="90"/>
    <x v="1344"/>
    <x v="1"/>
  </r>
  <r>
    <x v="1366"/>
    <x v="1197"/>
    <s v="Color"/>
    <x v="8"/>
    <x v="0"/>
    <x v="0"/>
    <x v="6"/>
    <s v="Marley Shelton"/>
    <s v="Jamie Blanks"/>
    <n v="690"/>
    <n v="2402"/>
    <n v="9"/>
    <n v="0"/>
    <x v="36"/>
    <n v="120"/>
    <n v="96"/>
    <x v="1345"/>
    <x v="39"/>
  </r>
  <r>
    <x v="1367"/>
    <x v="1181"/>
    <s v="Color"/>
    <x v="12"/>
    <x v="0"/>
    <x v="0"/>
    <x v="6"/>
    <s v="Tom Cruise"/>
    <s v="Cameron Crowe"/>
    <n v="10000"/>
    <n v="11458"/>
    <n v="488"/>
    <n v="0"/>
    <x v="9"/>
    <n v="153"/>
    <n v="141"/>
    <x v="1346"/>
    <x v="154"/>
  </r>
  <r>
    <x v="1368"/>
    <x v="1197"/>
    <s v="Color"/>
    <x v="7"/>
    <x v="4"/>
    <x v="5"/>
    <x v="6"/>
    <s v="Carole Bouquet"/>
    <s v="GÃ©rard Krawczyk"/>
    <n v="235"/>
    <n v="303"/>
    <n v="7"/>
    <n v="0"/>
    <x v="21"/>
    <n v="40"/>
    <n v="94"/>
    <x v="1347"/>
    <x v="229"/>
  </r>
  <r>
    <x v="1369"/>
    <x v="1198"/>
    <s v="Color"/>
    <x v="3"/>
    <x v="0"/>
    <x v="0"/>
    <x v="7"/>
    <s v="Bernie Mac"/>
    <s v="Sam Weisman"/>
    <n v="1000"/>
    <n v="3664"/>
    <n v="39"/>
    <n v="304"/>
    <x v="25"/>
    <n v="64"/>
    <n v="94"/>
    <x v="1348"/>
    <x v="136"/>
  </r>
  <r>
    <x v="1370"/>
    <x v="1199"/>
    <s v="Color"/>
    <x v="10"/>
    <x v="0"/>
    <x v="5"/>
    <x v="4"/>
    <s v="Jacques Perrin"/>
    <s v="Jacques Perrin"/>
    <n v="63"/>
    <n v="66"/>
    <n v="63"/>
    <n v="1000"/>
    <x v="19"/>
    <n v="100"/>
    <n v="81"/>
    <x v="1349"/>
    <x v="176"/>
  </r>
  <r>
    <x v="1371"/>
    <x v="1200"/>
    <s v="Color"/>
    <x v="5"/>
    <x v="5"/>
    <x v="18"/>
    <x v="6"/>
    <s v="Maribel VerdÃº"/>
    <s v="Alfonso CuarÃ³n"/>
    <n v="269"/>
    <n v="361"/>
    <n v="0"/>
    <n v="0"/>
    <x v="3"/>
    <n v="173"/>
    <n v="106"/>
    <x v="1350"/>
    <x v="6"/>
  </r>
  <r>
    <x v="1372"/>
    <x v="1171"/>
    <s v="Color"/>
    <x v="3"/>
    <x v="0"/>
    <x v="1"/>
    <x v="7"/>
    <s v="Milla Jovovich"/>
    <s v="Ben Stiller"/>
    <n v="14000"/>
    <n v="34565"/>
    <n v="0"/>
    <n v="0"/>
    <x v="21"/>
    <n v="135"/>
    <n v="90"/>
    <x v="1351"/>
    <x v="74"/>
  </r>
  <r>
    <x v="1373"/>
    <x v="1201"/>
    <s v="Color"/>
    <x v="1"/>
    <x v="0"/>
    <x v="0"/>
    <x v="6"/>
    <s v="Philip Seymour Hoffman"/>
    <s v="Spike Lee"/>
    <n v="22000"/>
    <n v="26050"/>
    <n v="0"/>
    <n v="0"/>
    <x v="3"/>
    <n v="202"/>
    <n v="108"/>
    <x v="1352"/>
    <x v="24"/>
  </r>
  <r>
    <x v="1374"/>
    <x v="1202"/>
    <s v="Color"/>
    <x v="1"/>
    <x v="0"/>
    <x v="3"/>
    <x v="6"/>
    <s v="Noah Huntley"/>
    <s v="Danny Boyle"/>
    <n v="133"/>
    <n v="241"/>
    <n v="0"/>
    <n v="11000"/>
    <x v="16"/>
    <n v="224"/>
    <n v="113"/>
    <x v="1353"/>
    <x v="11"/>
  </r>
  <r>
    <x v="1375"/>
    <x v="1203"/>
    <s v="Color"/>
    <x v="3"/>
    <x v="0"/>
    <x v="0"/>
    <x v="6"/>
    <s v="Emmanuelle Vaugier"/>
    <s v="Michael Lehmann"/>
    <n v="1000"/>
    <n v="3294"/>
    <n v="36"/>
    <n v="2000"/>
    <x v="49"/>
    <n v="140"/>
    <n v="96"/>
    <x v="1354"/>
    <x v="29"/>
  </r>
  <r>
    <x v="1376"/>
    <x v="1204"/>
    <s v="Color"/>
    <x v="1"/>
    <x v="0"/>
    <x v="0"/>
    <x v="6"/>
    <s v="Mekhi Phifer"/>
    <s v="Curtis Hanson"/>
    <n v="1000"/>
    <n v="1954"/>
    <n v="161"/>
    <n v="0"/>
    <x v="11"/>
    <n v="119"/>
    <n v="110"/>
    <x v="1355"/>
    <x v="230"/>
  </r>
  <r>
    <x v="1377"/>
    <x v="1205"/>
    <s v="Color"/>
    <x v="3"/>
    <x v="4"/>
    <x v="5"/>
    <x v="6"/>
    <s v="Catherine Deneuve"/>
    <s v="FranÃ§ois Ozon"/>
    <n v="963"/>
    <n v="3543"/>
    <n v="341"/>
    <n v="0"/>
    <x v="10"/>
    <n v="128"/>
    <n v="111"/>
    <x v="1356"/>
    <x v="11"/>
  </r>
  <r>
    <x v="1378"/>
    <x v="1206"/>
    <s v="Color"/>
    <x v="1"/>
    <x v="0"/>
    <x v="0"/>
    <x v="5"/>
    <s v="Lauren German"/>
    <s v="Adam Shankman"/>
    <n v="683"/>
    <n v="2436"/>
    <n v="163"/>
    <n v="19000"/>
    <x v="28"/>
    <n v="80"/>
    <n v="101"/>
    <x v="1357"/>
    <x v="31"/>
  </r>
  <r>
    <x v="1379"/>
    <x v="1207"/>
    <s v="Color"/>
    <x v="1"/>
    <x v="0"/>
    <x v="0"/>
    <x v="7"/>
    <s v="Charlie Hunnam"/>
    <s v="Stephen Gaghan"/>
    <n v="16000"/>
    <n v="28987"/>
    <n v="79"/>
    <n v="261"/>
    <x v="43"/>
    <n v="72"/>
    <n v="99"/>
    <x v="1358"/>
    <x v="43"/>
  </r>
  <r>
    <x v="1380"/>
    <x v="1208"/>
    <s v="Color"/>
    <x v="3"/>
    <x v="0"/>
    <x v="3"/>
    <x v="7"/>
    <s v="Sharon Small"/>
    <s v="Chris Weitz"/>
    <n v="66"/>
    <n v="74"/>
    <n v="129"/>
    <n v="0"/>
    <x v="10"/>
    <n v="158"/>
    <n v="101"/>
    <x v="1359"/>
    <x v="88"/>
  </r>
  <r>
    <x v="1381"/>
    <x v="1209"/>
    <s v="Color"/>
    <x v="3"/>
    <x v="0"/>
    <x v="0"/>
    <x v="6"/>
    <s v="Hope Davis"/>
    <s v="Alexander Payne"/>
    <n v="442"/>
    <n v="1556"/>
    <n v="729"/>
    <n v="0"/>
    <x v="23"/>
    <n v="217"/>
    <n v="125"/>
    <x v="1360"/>
    <x v="88"/>
  </r>
  <r>
    <x v="1382"/>
    <x v="1210"/>
    <s v="Color"/>
    <x v="3"/>
    <x v="0"/>
    <x v="0"/>
    <x v="6"/>
    <s v="Nicolas Cage"/>
    <s v="Spike Jonze"/>
    <n v="12000"/>
    <n v="25489"/>
    <n v="0"/>
    <n v="0"/>
    <x v="3"/>
    <n v="241"/>
    <n v="81"/>
    <x v="1361"/>
    <x v="93"/>
  </r>
  <r>
    <x v="1383"/>
    <x v="1211"/>
    <s v="Color"/>
    <x v="7"/>
    <x v="0"/>
    <x v="0"/>
    <x v="6"/>
    <s v="Mike Epps"/>
    <s v="Kevin Bray"/>
    <n v="706"/>
    <n v="1421"/>
    <n v="10"/>
    <n v="530"/>
    <x v="32"/>
    <n v="40"/>
    <n v="95"/>
    <x v="1362"/>
    <x v="58"/>
  </r>
  <r>
    <x v="1384"/>
    <x v="1212"/>
    <s v="Color"/>
    <x v="1"/>
    <x v="0"/>
    <x v="3"/>
    <x v="6"/>
    <s v="Lesley Manville"/>
    <s v="Mike Leigh"/>
    <n v="149"/>
    <n v="251"/>
    <n v="608"/>
    <n v="484"/>
    <x v="16"/>
    <n v="81"/>
    <n v="121"/>
    <x v="1363"/>
    <x v="35"/>
  </r>
  <r>
    <x v="1385"/>
    <x v="1213"/>
    <s v="Color"/>
    <x v="6"/>
    <x v="0"/>
    <x v="5"/>
    <x v="2"/>
    <s v="Sebastian Koch"/>
    <s v="Costa-Gavras"/>
    <n v="380"/>
    <n v="1429"/>
    <n v="333"/>
    <n v="0"/>
    <x v="17"/>
    <n v="69"/>
    <n v="132"/>
    <x v="1364"/>
    <x v="212"/>
  </r>
  <r>
    <x v="1386"/>
    <x v="1214"/>
    <s v="Color"/>
    <x v="3"/>
    <x v="0"/>
    <x v="0"/>
    <x v="6"/>
    <s v="Robert De Niro"/>
    <s v="Harold Ramis"/>
    <n v="22000"/>
    <n v="22889"/>
    <n v="11000"/>
    <n v="846"/>
    <x v="30"/>
    <n v="105"/>
    <n v="96"/>
    <x v="1365"/>
    <x v="121"/>
  </r>
  <r>
    <x v="1387"/>
    <x v="1215"/>
    <s v="Color"/>
    <x v="6"/>
    <x v="0"/>
    <x v="0"/>
    <x v="7"/>
    <s v="Denzel Washington"/>
    <s v="Denzel Washington"/>
    <n v="18000"/>
    <n v="20456"/>
    <n v="18000"/>
    <n v="0"/>
    <x v="17"/>
    <n v="121"/>
    <n v="117"/>
    <x v="1366"/>
    <x v="115"/>
  </r>
  <r>
    <x v="1388"/>
    <x v="1216"/>
    <s v="Color"/>
    <x v="7"/>
    <x v="0"/>
    <x v="0"/>
    <x v="7"/>
    <s v="Verne Troyer"/>
    <s v="Jay Roach"/>
    <n v="645"/>
    <n v="2725"/>
    <n v="116"/>
    <n v="0"/>
    <x v="24"/>
    <n v="194"/>
    <n v="94"/>
    <x v="1367"/>
    <x v="113"/>
  </r>
  <r>
    <x v="1389"/>
    <x v="1217"/>
    <s v="Color"/>
    <x v="6"/>
    <x v="0"/>
    <x v="0"/>
    <x v="6"/>
    <s v="Ed Begley Jr."/>
    <s v="Paul Schrader"/>
    <n v="783"/>
    <n v="2684"/>
    <n v="261"/>
    <n v="357"/>
    <x v="21"/>
    <n v="97"/>
    <n v="105"/>
    <x v="1368"/>
    <x v="41"/>
  </r>
  <r>
    <x v="1390"/>
    <x v="1218"/>
    <s v="Color"/>
    <x v="7"/>
    <x v="0"/>
    <x v="0"/>
    <x v="7"/>
    <s v="Anthony Hopkins"/>
    <s v="Joel Schumacher"/>
    <n v="12000"/>
    <n v="12993"/>
    <n v="541"/>
    <n v="792"/>
    <x v="49"/>
    <n v="128"/>
    <n v="116"/>
    <x v="1369"/>
    <x v="123"/>
  </r>
  <r>
    <x v="1391"/>
    <x v="1219"/>
    <s v="Color"/>
    <x v="7"/>
    <x v="0"/>
    <x v="0"/>
    <x v="6"/>
    <s v="Talisa Soto"/>
    <s v="Wych Kaosayananda"/>
    <n v="349"/>
    <n v="1846"/>
    <n v="8"/>
    <n v="391"/>
    <x v="50"/>
    <n v="92"/>
    <n v="91"/>
    <x v="1370"/>
    <x v="123"/>
  </r>
  <r>
    <x v="1392"/>
    <x v="1220"/>
    <s v="Color"/>
    <x v="3"/>
    <x v="0"/>
    <x v="0"/>
    <x v="7"/>
    <s v="Sean Patrick Thomas"/>
    <s v="Tim Story"/>
    <n v="656"/>
    <n v="2754"/>
    <n v="167"/>
    <n v="770"/>
    <x v="2"/>
    <n v="91"/>
    <n v="102"/>
    <x v="1371"/>
    <x v="38"/>
  </r>
  <r>
    <x v="1393"/>
    <x v="1202"/>
    <s v="Color"/>
    <x v="3"/>
    <x v="0"/>
    <x v="3"/>
    <x v="7"/>
    <s v="Archie Panjabi"/>
    <s v="Gurinder Chadha"/>
    <n v="883"/>
    <n v="2201"/>
    <n v="98"/>
    <n v="0"/>
    <x v="12"/>
    <n v="161"/>
    <n v="112"/>
    <x v="1372"/>
    <x v="231"/>
  </r>
  <r>
    <x v="1394"/>
    <x v="1221"/>
    <s v="Color"/>
    <x v="0"/>
    <x v="0"/>
    <x v="0"/>
    <x v="6"/>
    <s v="Parry Shen"/>
    <s v="Justin Lin"/>
    <n v="94"/>
    <n v="139"/>
    <n v="681"/>
    <n v="661"/>
    <x v="23"/>
    <n v="51"/>
    <n v="98"/>
    <x v="1373"/>
    <x v="156"/>
  </r>
  <r>
    <x v="1395"/>
    <x v="1222"/>
    <s v="Color"/>
    <x v="5"/>
    <x v="0"/>
    <x v="0"/>
    <x v="5"/>
    <s v="Frankie Muniz"/>
    <s v="Shawn Levy"/>
    <n v="934"/>
    <n v="3707"/>
    <n v="189"/>
    <n v="896"/>
    <x v="39"/>
    <n v="69"/>
    <n v="88"/>
    <x v="1374"/>
    <x v="24"/>
  </r>
  <r>
    <x v="1396"/>
    <x v="1222"/>
    <s v="Color"/>
    <x v="3"/>
    <x v="0"/>
    <x v="0"/>
    <x v="7"/>
    <s v="Zooey Deschanel"/>
    <s v="Barry Sonnenfeld"/>
    <n v="11000"/>
    <n v="13917"/>
    <n v="188"/>
    <n v="892"/>
    <x v="31"/>
    <n v="87"/>
    <n v="74"/>
    <x v="1375"/>
    <x v="87"/>
  </r>
  <r>
    <x v="1397"/>
    <x v="1223"/>
    <s v="Color"/>
    <x v="7"/>
    <x v="0"/>
    <x v="0"/>
    <x v="6"/>
    <s v="Norman Reedus"/>
    <s v="Guillermo del Toro"/>
    <n v="12000"/>
    <n v="15371"/>
    <n v="0"/>
    <n v="0"/>
    <x v="12"/>
    <n v="224"/>
    <n v="117"/>
    <x v="1376"/>
    <x v="71"/>
  </r>
  <r>
    <x v="1398"/>
    <x v="1224"/>
    <s v="Color"/>
    <x v="7"/>
    <x v="0"/>
    <x v="0"/>
    <x v="6"/>
    <s v="Clint Eastwood"/>
    <s v="Clint Eastwood"/>
    <n v="16000"/>
    <n v="18635"/>
    <n v="16000"/>
    <n v="705"/>
    <x v="34"/>
    <n v="146"/>
    <n v="110"/>
    <x v="1377"/>
    <x v="124"/>
  </r>
  <r>
    <x v="1399"/>
    <x v="1225"/>
    <s v="Color"/>
    <x v="1"/>
    <x v="0"/>
    <x v="3"/>
    <x v="6"/>
    <s v="James Nesbitt"/>
    <s v="Paul Greengrass"/>
    <n v="773"/>
    <n v="976"/>
    <n v="521"/>
    <n v="0"/>
    <x v="3"/>
    <n v="92"/>
    <n v="107"/>
    <x v="1378"/>
    <x v="6"/>
  </r>
  <r>
    <x v="1400"/>
    <x v="1226"/>
    <s v="Color"/>
    <x v="1"/>
    <x v="0"/>
    <x v="0"/>
    <x v="6"/>
    <s v="Frances Fisher"/>
    <s v="Karen Moncrieff"/>
    <n v="638"/>
    <n v="1641"/>
    <n v="22"/>
    <n v="115"/>
    <x v="12"/>
    <n v="44"/>
    <n v="88"/>
    <x v="1379"/>
    <x v="73"/>
  </r>
  <r>
    <x v="1401"/>
    <x v="1227"/>
    <s v="Color"/>
    <x v="1"/>
    <x v="0"/>
    <x v="0"/>
    <x v="7"/>
    <s v="Faizon Love"/>
    <s v="John Stockwell"/>
    <n v="585"/>
    <n v="1165"/>
    <n v="134"/>
    <n v="0"/>
    <x v="49"/>
    <n v="69"/>
    <n v="104"/>
    <x v="1380"/>
    <x v="88"/>
  </r>
  <r>
    <x v="1402"/>
    <x v="1228"/>
    <s v="Color"/>
    <x v="3"/>
    <x v="0"/>
    <x v="0"/>
    <x v="6"/>
    <s v="Vivica A. Fox"/>
    <s v="Mort Nathan"/>
    <n v="890"/>
    <n v="3161"/>
    <n v="2"/>
    <n v="1000"/>
    <x v="43"/>
    <n v="63"/>
    <n v="97"/>
    <x v="1381"/>
    <x v="33"/>
  </r>
  <r>
    <x v="1403"/>
    <x v="1229"/>
    <s v="Black and White"/>
    <x v="0"/>
    <x v="0"/>
    <x v="1"/>
    <x v="6"/>
    <s v="Michael Moore"/>
    <s v="Michael Moore"/>
    <n v="909"/>
    <n v="1779"/>
    <n v="909"/>
    <n v="4000"/>
    <x v="19"/>
    <n v="215"/>
    <n v="120"/>
    <x v="1382"/>
    <x v="16"/>
  </r>
  <r>
    <x v="1404"/>
    <x v="1230"/>
    <s v="Color"/>
    <x v="3"/>
    <x v="0"/>
    <x v="0"/>
    <x v="7"/>
    <s v="Boris Kodjoe"/>
    <s v="Rick Famuyiwa"/>
    <n v="1000"/>
    <n v="3199"/>
    <n v="44"/>
    <n v="0"/>
    <x v="31"/>
    <n v="37"/>
    <n v="109"/>
    <x v="1383"/>
    <x v="11"/>
  </r>
  <r>
    <x v="1405"/>
    <x v="1231"/>
    <s v="Color"/>
    <x v="6"/>
    <x v="0"/>
    <x v="0"/>
    <x v="7"/>
    <s v="Leonardo DiCaprio"/>
    <s v="Steven Spielberg"/>
    <n v="29000"/>
    <n v="48153"/>
    <n v="14000"/>
    <n v="15000"/>
    <x v="19"/>
    <n v="194"/>
    <n v="141"/>
    <x v="1384"/>
    <x v="149"/>
  </r>
  <r>
    <x v="1406"/>
    <x v="1232"/>
    <s v="Color"/>
    <x v="1"/>
    <x v="0"/>
    <x v="0"/>
    <x v="6"/>
    <s v="Sydney Pollack"/>
    <s v="Roger Michell"/>
    <n v="521"/>
    <n v="758"/>
    <n v="50"/>
    <n v="0"/>
    <x v="31"/>
    <n v="167"/>
    <n v="91"/>
    <x v="1385"/>
    <x v="136"/>
  </r>
  <r>
    <x v="1407"/>
    <x v="1233"/>
    <s v="Black and White"/>
    <x v="3"/>
    <x v="0"/>
    <x v="0"/>
    <x v="7"/>
    <s v="Colm Feore"/>
    <s v="Rob Marshall"/>
    <n v="539"/>
    <n v="813"/>
    <n v="252"/>
    <n v="0"/>
    <x v="23"/>
    <n v="223"/>
    <n v="113"/>
    <x v="1386"/>
    <x v="136"/>
  </r>
  <r>
    <x v="1408"/>
    <x v="1210"/>
    <s v="Color"/>
    <x v="0"/>
    <x v="0"/>
    <x v="0"/>
    <x v="6"/>
    <s v="Robert De Niro"/>
    <s v="Michael Caton-Jones"/>
    <n v="22000"/>
    <n v="34377"/>
    <n v="105"/>
    <n v="416"/>
    <x v="24"/>
    <n v="104"/>
    <n v="108"/>
    <x v="1387"/>
    <x v="121"/>
  </r>
  <r>
    <x v="1409"/>
    <x v="1234"/>
    <s v="Color"/>
    <x v="0"/>
    <x v="0"/>
    <x v="0"/>
    <x v="6"/>
    <s v="Kirk Fox"/>
    <s v="Matt Dillon"/>
    <n v="109"/>
    <n v="245"/>
    <n v="0"/>
    <n v="204"/>
    <x v="44"/>
    <n v="38"/>
    <n v="116"/>
    <x v="1388"/>
    <x v="232"/>
  </r>
  <r>
    <x v="1410"/>
    <x v="1235"/>
    <s v="Color"/>
    <x v="0"/>
    <x v="9"/>
    <x v="16"/>
    <x v="6"/>
    <s v="Alice Braga"/>
    <s v="Fernando Meirelles"/>
    <n v="1000"/>
    <n v="1211"/>
    <n v="353"/>
    <n v="28000"/>
    <x v="14"/>
    <n v="214"/>
    <n v="135"/>
    <x v="1389"/>
    <x v="158"/>
  </r>
  <r>
    <x v="1411"/>
    <x v="1236"/>
    <s v="Color"/>
    <x v="0"/>
    <x v="0"/>
    <x v="0"/>
    <x v="6"/>
    <s v="Monica Calhoun"/>
    <s v="Neema Barnette"/>
    <n v="597"/>
    <n v="2555"/>
    <n v="21"/>
    <n v="86"/>
    <x v="46"/>
    <n v="11"/>
    <n v="91"/>
    <x v="1390"/>
    <x v="47"/>
  </r>
  <r>
    <x v="1412"/>
    <x v="1237"/>
    <s v="Color"/>
    <x v="7"/>
    <x v="0"/>
    <x v="0"/>
    <x v="5"/>
    <s v="Michael Biehn"/>
    <s v="Jonathan Frakes"/>
    <n v="2000"/>
    <n v="3917"/>
    <n v="906"/>
    <n v="874"/>
    <x v="33"/>
    <n v="69"/>
    <n v="94"/>
    <x v="1391"/>
    <x v="56"/>
  </r>
  <r>
    <x v="1413"/>
    <x v="1238"/>
    <s v="Color"/>
    <x v="7"/>
    <x v="0"/>
    <x v="0"/>
    <x v="6"/>
    <s v="Raymond Cruz"/>
    <s v="Andrew Davis"/>
    <n v="672"/>
    <n v="1460"/>
    <n v="99"/>
    <n v="941"/>
    <x v="25"/>
    <n v="135"/>
    <n v="108"/>
    <x v="1392"/>
    <x v="169"/>
  </r>
  <r>
    <x v="1414"/>
    <x v="1239"/>
    <s v="Color"/>
    <x v="3"/>
    <x v="0"/>
    <x v="0"/>
    <x v="7"/>
    <s v="Britney Spears"/>
    <s v="Tamra Davis"/>
    <n v="1000"/>
    <n v="1531"/>
    <n v="33"/>
    <n v="0"/>
    <x v="58"/>
    <n v="111"/>
    <n v="93"/>
    <x v="1393"/>
    <x v="38"/>
  </r>
  <r>
    <x v="1415"/>
    <x v="1240"/>
    <s v="Color"/>
    <x v="0"/>
    <x v="0"/>
    <x v="0"/>
    <x v="6"/>
    <s v="Khandi Alexander"/>
    <s v="Ron Shelton"/>
    <n v="556"/>
    <n v="1873"/>
    <n v="41"/>
    <n v="455"/>
    <x v="21"/>
    <n v="71"/>
    <n v="118"/>
    <x v="1394"/>
    <x v="24"/>
  </r>
  <r>
    <x v="1416"/>
    <x v="1241"/>
    <s v="Color"/>
    <x v="8"/>
    <x v="0"/>
    <x v="0"/>
    <x v="7"/>
    <s v="Lena Olin"/>
    <s v="Jaume BalaguerÃ³"/>
    <n v="541"/>
    <n v="1228"/>
    <n v="57"/>
    <n v="1000"/>
    <x v="39"/>
    <n v="108"/>
    <n v="103"/>
    <x v="1395"/>
    <x v="233"/>
  </r>
  <r>
    <x v="1417"/>
    <x v="1204"/>
    <s v="Color"/>
    <x v="3"/>
    <x v="0"/>
    <x v="3"/>
    <x v="6"/>
    <s v="Robin Williams"/>
    <s v="Danny DeVito"/>
    <n v="49000"/>
    <n v="52885"/>
    <n v="0"/>
    <n v="0"/>
    <x v="34"/>
    <n v="105"/>
    <n v="109"/>
    <x v="1396"/>
    <x v="60"/>
  </r>
  <r>
    <x v="1418"/>
    <x v="1242"/>
    <s v="Color"/>
    <x v="7"/>
    <x v="0"/>
    <x v="0"/>
    <x v="6"/>
    <s v="Norman Reedus"/>
    <s v="Scott Kalvert"/>
    <n v="12000"/>
    <n v="26961"/>
    <n v="9"/>
    <n v="398"/>
    <x v="49"/>
    <n v="38"/>
    <n v="96"/>
    <x v="1397"/>
    <x v="39"/>
  </r>
  <r>
    <x v="1419"/>
    <x v="1243"/>
    <s v="Black and White"/>
    <x v="7"/>
    <x v="0"/>
    <x v="3"/>
    <x v="7"/>
    <s v="Toby Stephens"/>
    <s v="Lee Tamahori"/>
    <n v="769"/>
    <n v="2538"/>
    <n v="93"/>
    <n v="0"/>
    <x v="26"/>
    <n v="264"/>
    <n v="133"/>
    <x v="1398"/>
    <x v="234"/>
  </r>
  <r>
    <x v="1420"/>
    <x v="1244"/>
    <s v="Color"/>
    <x v="0"/>
    <x v="0"/>
    <x v="3"/>
    <x v="6"/>
    <s v="Sophie Okonedo"/>
    <s v="Stephen Frears"/>
    <n v="460"/>
    <n v="1334"/>
    <n v="350"/>
    <n v="0"/>
    <x v="28"/>
    <n v="137"/>
    <n v="97"/>
    <x v="1399"/>
    <x v="39"/>
  </r>
  <r>
    <x v="1421"/>
    <x v="1245"/>
    <s v="Color"/>
    <x v="1"/>
    <x v="0"/>
    <x v="0"/>
    <x v="7"/>
    <s v="Ellen Burstyn"/>
    <s v="Callie Khouri"/>
    <n v="1000"/>
    <n v="3845"/>
    <n v="144"/>
    <n v="0"/>
    <x v="44"/>
    <n v="93"/>
    <n v="116"/>
    <x v="1400"/>
    <x v="72"/>
  </r>
  <r>
    <x v="1422"/>
    <x v="1246"/>
    <s v="Black and White"/>
    <x v="3"/>
    <x v="0"/>
    <x v="9"/>
    <x v="12"/>
    <s v="Sarah Murphy-Dyson"/>
    <s v="Guy Maddin"/>
    <n v="14"/>
    <n v="21"/>
    <n v="126"/>
    <n v="131"/>
    <x v="11"/>
    <n v="58"/>
    <n v="73"/>
    <x v="1401"/>
    <x v="40"/>
  </r>
  <r>
    <x v="1423"/>
    <x v="1230"/>
    <s v="Color"/>
    <x v="1"/>
    <x v="0"/>
    <x v="0"/>
    <x v="7"/>
    <s v="Joe Morton"/>
    <s v="Tom Shadyac"/>
    <n v="780"/>
    <n v="2109"/>
    <n v="293"/>
    <n v="0"/>
    <x v="26"/>
    <n v="117"/>
    <n v="104"/>
    <x v="1402"/>
    <x v="121"/>
  </r>
  <r>
    <x v="1424"/>
    <x v="1247"/>
    <s v="Color"/>
    <x v="3"/>
    <x v="0"/>
    <x v="0"/>
    <x v="7"/>
    <s v="Leonard Roberts"/>
    <s v="Charles Stone III"/>
    <n v="962"/>
    <n v="2390"/>
    <n v="30"/>
    <n v="2000"/>
    <x v="32"/>
    <n v="64"/>
    <n v="118"/>
    <x v="1403"/>
    <x v="33"/>
  </r>
  <r>
    <x v="1425"/>
    <x v="1220"/>
    <s v="Color"/>
    <x v="7"/>
    <x v="0"/>
    <x v="0"/>
    <x v="7"/>
    <s v="Scarlett Johansson"/>
    <s v="Ellory Elkayem"/>
    <n v="19000"/>
    <n v="22554"/>
    <n v="11"/>
    <n v="0"/>
    <x v="39"/>
    <n v="181"/>
    <n v="99"/>
    <x v="1404"/>
    <x v="88"/>
  </r>
  <r>
    <x v="1426"/>
    <x v="1248"/>
    <s v="Color"/>
    <x v="1"/>
    <x v="5"/>
    <x v="18"/>
    <x v="6"/>
    <s v="DamiÃ¡n AlcÃ¡zar"/>
    <s v="Carlos Carrera"/>
    <n v="201"/>
    <n v="546"/>
    <n v="12"/>
    <n v="544"/>
    <x v="13"/>
    <n v="85"/>
    <n v="118"/>
    <x v="1405"/>
    <x v="86"/>
  </r>
  <r>
    <x v="1427"/>
    <x v="1249"/>
    <s v="Color"/>
    <x v="0"/>
    <x v="0"/>
    <x v="0"/>
    <x v="7"/>
    <s v="Bill Cobbs"/>
    <s v="Michael Apted"/>
    <n v="970"/>
    <n v="3770"/>
    <n v="150"/>
    <n v="0"/>
    <x v="49"/>
    <n v="98"/>
    <n v="115"/>
    <x v="1406"/>
    <x v="132"/>
  </r>
  <r>
    <x v="1428"/>
    <x v="1250"/>
    <s v="Color"/>
    <x v="7"/>
    <x v="0"/>
    <x v="0"/>
    <x v="6"/>
    <s v="Christian Bale"/>
    <s v="Kurt Wimmer"/>
    <n v="23000"/>
    <n v="25088"/>
    <n v="110"/>
    <n v="20000"/>
    <x v="8"/>
    <n v="146"/>
    <n v="107"/>
    <x v="1407"/>
    <x v="33"/>
  </r>
  <r>
    <x v="1429"/>
    <x v="1251"/>
    <s v="Color"/>
    <x v="7"/>
    <x v="0"/>
    <x v="3"/>
    <x v="7"/>
    <s v="Rufus Sewell"/>
    <s v="Christian Duguay"/>
    <n v="3000"/>
    <n v="4123"/>
    <n v="18"/>
    <n v="158"/>
    <x v="35"/>
    <n v="53"/>
    <n v="93"/>
    <x v="1408"/>
    <x v="87"/>
  </r>
  <r>
    <x v="1430"/>
    <x v="1252"/>
    <s v="Color"/>
    <x v="1"/>
    <x v="0"/>
    <x v="0"/>
    <x v="7"/>
    <s v="Dennis Quaid"/>
    <s v="Todd Haynes"/>
    <n v="2000"/>
    <n v="2447"/>
    <n v="162"/>
    <n v="0"/>
    <x v="28"/>
    <n v="181"/>
    <n v="107"/>
    <x v="1409"/>
    <x v="214"/>
  </r>
  <r>
    <x v="1431"/>
    <x v="1253"/>
    <s v="Color"/>
    <x v="0"/>
    <x v="0"/>
    <x v="3"/>
    <x v="6"/>
    <s v="Natascha McElhone"/>
    <s v="William Malone"/>
    <n v="2000"/>
    <n v="4262"/>
    <n v="37"/>
    <n v="612"/>
    <x v="58"/>
    <n v="104"/>
    <n v="101"/>
    <x v="1410"/>
    <x v="142"/>
  </r>
  <r>
    <x v="1432"/>
    <x v="1254"/>
    <s v="Color"/>
    <x v="0"/>
    <x v="0"/>
    <x v="5"/>
    <x v="6"/>
    <s v="Peter Coyote"/>
    <s v="Brian De Palma"/>
    <n v="548"/>
    <n v="1005"/>
    <n v="0"/>
    <n v="675"/>
    <x v="2"/>
    <n v="149"/>
    <n v="114"/>
    <x v="1411"/>
    <x v="64"/>
  </r>
  <r>
    <x v="1433"/>
    <x v="1255"/>
    <s v="Black and White"/>
    <x v="6"/>
    <x v="0"/>
    <x v="0"/>
    <x v="6"/>
    <s v="Salma Hayek"/>
    <s v="Julie Taymor"/>
    <n v="4000"/>
    <n v="7072"/>
    <n v="278"/>
    <n v="0"/>
    <x v="28"/>
    <n v="128"/>
    <n v="123"/>
    <x v="1412"/>
    <x v="38"/>
  </r>
  <r>
    <x v="1434"/>
    <x v="1256"/>
    <s v="Color"/>
    <x v="3"/>
    <x v="0"/>
    <x v="0"/>
    <x v="6"/>
    <s v="John Witherspoon"/>
    <s v="Marcus Raboy"/>
    <n v="723"/>
    <n v="3712"/>
    <n v="7"/>
    <n v="981"/>
    <x v="42"/>
    <n v="26"/>
    <n v="85"/>
    <x v="1413"/>
    <x v="33"/>
  </r>
  <r>
    <x v="1435"/>
    <x v="1257"/>
    <s v="Color"/>
    <x v="3"/>
    <x v="0"/>
    <x v="0"/>
    <x v="6"/>
    <s v="Julia Roberts"/>
    <s v="Steven Soderbergh"/>
    <n v="8000"/>
    <n v="11327"/>
    <n v="0"/>
    <n v="134"/>
    <x v="36"/>
    <n v="108"/>
    <n v="101"/>
    <x v="1414"/>
    <x v="6"/>
  </r>
  <r>
    <x v="1436"/>
    <x v="1258"/>
    <s v="Color"/>
    <x v="0"/>
    <x v="0"/>
    <x v="0"/>
    <x v="6"/>
    <s v="Leonardo DiCaprio"/>
    <s v="Martin Scorsese"/>
    <n v="29000"/>
    <n v="47657"/>
    <n v="17000"/>
    <n v="0"/>
    <x v="8"/>
    <n v="233"/>
    <n v="216"/>
    <x v="1415"/>
    <x v="122"/>
  </r>
  <r>
    <x v="1437"/>
    <x v="1259"/>
    <s v="Color"/>
    <x v="5"/>
    <x v="0"/>
    <x v="0"/>
    <x v="6"/>
    <s v="Matt Damon"/>
    <s v="Gus Van Sant"/>
    <n v="13000"/>
    <n v="13000"/>
    <n v="835"/>
    <n v="0"/>
    <x v="24"/>
    <n v="103"/>
    <n v="103"/>
    <x v="1416"/>
    <x v="66"/>
  </r>
  <r>
    <x v="1438"/>
    <x v="1260"/>
    <s v="Color"/>
    <x v="8"/>
    <x v="0"/>
    <x v="0"/>
    <x v="6"/>
    <s v="Isaiah Washington"/>
    <s v="Steve Beck"/>
    <n v="534"/>
    <n v="1083"/>
    <n v="17"/>
    <n v="0"/>
    <x v="25"/>
    <n v="156"/>
    <n v="91"/>
    <x v="1417"/>
    <x v="64"/>
  </r>
  <r>
    <x v="1439"/>
    <x v="1261"/>
    <s v="Color"/>
    <x v="7"/>
    <x v="0"/>
    <x v="1"/>
    <x v="7"/>
    <s v="Claudia Christian"/>
    <s v="Don Michael Paul"/>
    <n v="462"/>
    <n v="1855"/>
    <n v="70"/>
    <n v="564"/>
    <x v="40"/>
    <n v="58"/>
    <n v="98"/>
    <x v="1418"/>
    <x v="51"/>
  </r>
  <r>
    <x v="1440"/>
    <x v="1262"/>
    <s v="Color"/>
    <x v="3"/>
    <x v="0"/>
    <x v="0"/>
    <x v="6"/>
    <s v="Jamie Lee Curtis"/>
    <s v="Rick Rosenthal"/>
    <n v="2000"/>
    <n v="5440"/>
    <n v="28"/>
    <n v="0"/>
    <x v="63"/>
    <n v="151"/>
    <n v="94"/>
    <x v="1419"/>
    <x v="24"/>
  </r>
  <r>
    <x v="1441"/>
    <x v="1263"/>
    <s v="Color"/>
    <x v="5"/>
    <x v="0"/>
    <x v="3"/>
    <x v="5"/>
    <s v="Daniel Radcliffe"/>
    <s v="Chris Columbus"/>
    <n v="11000"/>
    <n v="35672"/>
    <n v="0"/>
    <n v="0"/>
    <x v="28"/>
    <n v="232"/>
    <n v="174"/>
    <x v="1420"/>
    <x v="122"/>
  </r>
  <r>
    <x v="1442"/>
    <x v="1264"/>
    <s v="Color"/>
    <x v="1"/>
    <x v="0"/>
    <x v="0"/>
    <x v="6"/>
    <s v="Bruce Willis"/>
    <s v="Gregory Hoblit"/>
    <n v="13000"/>
    <n v="15916"/>
    <n v="40"/>
    <n v="997"/>
    <x v="2"/>
    <n v="112"/>
    <n v="125"/>
    <x v="1421"/>
    <x v="121"/>
  </r>
  <r>
    <x v="1443"/>
    <x v="1265"/>
    <s v="Black and White"/>
    <x v="7"/>
    <x v="11"/>
    <x v="10"/>
    <x v="7"/>
    <s v="Jet Li"/>
    <s v="Yimou Zhang"/>
    <n v="5000"/>
    <n v="6229"/>
    <n v="611"/>
    <n v="0"/>
    <x v="20"/>
    <n v="283"/>
    <n v="80"/>
    <x v="1422"/>
    <x v="95"/>
  </r>
  <r>
    <x v="1444"/>
    <x v="1266"/>
    <s v="Color"/>
    <x v="5"/>
    <x v="0"/>
    <x v="0"/>
    <x v="5"/>
    <s v="Jennifer Jason Leigh"/>
    <s v="Tuck Tucker"/>
    <n v="1000"/>
    <n v="3752"/>
    <n v="14"/>
    <n v="227"/>
    <x v="30"/>
    <n v="33"/>
    <n v="76"/>
    <x v="1423"/>
    <x v="20"/>
  </r>
  <r>
    <x v="1445"/>
    <x v="1245"/>
    <s v="Color"/>
    <x v="0"/>
    <x v="0"/>
    <x v="0"/>
    <x v="7"/>
    <s v="Morgan Freeman"/>
    <s v="Carl Franklin"/>
    <n v="11000"/>
    <n v="15571"/>
    <n v="73"/>
    <n v="893"/>
    <x v="2"/>
    <n v="114"/>
    <n v="115"/>
    <x v="1424"/>
    <x v="142"/>
  </r>
  <r>
    <x v="1446"/>
    <x v="1267"/>
    <s v="Color"/>
    <x v="3"/>
    <x v="0"/>
    <x v="0"/>
    <x v="7"/>
    <s v="Woody Allen"/>
    <s v="Woody Allen"/>
    <n v="11000"/>
    <n v="12766"/>
    <n v="11000"/>
    <n v="762"/>
    <x v="21"/>
    <n v="109"/>
    <n v="112"/>
    <x v="1425"/>
    <x v="81"/>
  </r>
  <r>
    <x v="1447"/>
    <x v="1268"/>
    <s v="Color"/>
    <x v="7"/>
    <x v="0"/>
    <x v="0"/>
    <x v="7"/>
    <s v="Gary Cole"/>
    <s v="Betty Thomas"/>
    <n v="989"/>
    <n v="1576"/>
    <n v="84"/>
    <n v="531"/>
    <x v="39"/>
    <n v="105"/>
    <n v="97"/>
    <x v="1426"/>
    <x v="123"/>
  </r>
  <r>
    <x v="1448"/>
    <x v="1269"/>
    <s v="Color"/>
    <x v="5"/>
    <x v="0"/>
    <x v="0"/>
    <x v="5"/>
    <s v="Goran Visnjic"/>
    <s v="Chris Wedge"/>
    <n v="1000"/>
    <n v="5437"/>
    <n v="77"/>
    <n v="3000"/>
    <x v="16"/>
    <n v="193"/>
    <n v="103"/>
    <x v="1427"/>
    <x v="235"/>
  </r>
  <r>
    <x v="1449"/>
    <x v="1270"/>
    <s v="Color"/>
    <x v="3"/>
    <x v="0"/>
    <x v="0"/>
    <x v="6"/>
    <s v="Kieran Culkin"/>
    <s v="Burr Steers"/>
    <n v="1000"/>
    <n v="2478"/>
    <n v="23"/>
    <n v="838"/>
    <x v="11"/>
    <n v="136"/>
    <n v="99"/>
    <x v="1428"/>
    <x v="35"/>
  </r>
  <r>
    <x v="1450"/>
    <x v="1271"/>
    <s v="Color"/>
    <x v="1"/>
    <x v="0"/>
    <x v="0"/>
    <x v="6"/>
    <s v="Al Pacino"/>
    <s v="Christopher Nolan"/>
    <n v="14000"/>
    <n v="15658"/>
    <n v="22000"/>
    <n v="0"/>
    <x v="23"/>
    <n v="185"/>
    <n v="118"/>
    <x v="1429"/>
    <x v="159"/>
  </r>
  <r>
    <x v="1451"/>
    <x v="1272"/>
    <s v="Color"/>
    <x v="1"/>
    <x v="0"/>
    <x v="0"/>
    <x v="6"/>
    <s v="Raymond J. Barry"/>
    <s v="Neil Burger"/>
    <n v="108"/>
    <n v="243"/>
    <n v="168"/>
    <n v="163"/>
    <x v="21"/>
    <n v="31"/>
    <n v="88"/>
    <x v="1430"/>
    <x v="236"/>
  </r>
  <r>
    <x v="1452"/>
    <x v="1258"/>
    <s v="Color"/>
    <x v="3"/>
    <x v="0"/>
    <x v="0"/>
    <x v="6"/>
    <s v="Bam Margera"/>
    <s v="Jeff Tremaine"/>
    <n v="608"/>
    <n v="1770"/>
    <n v="79"/>
    <n v="0"/>
    <x v="21"/>
    <n v="106"/>
    <n v="87"/>
    <x v="1431"/>
    <x v="18"/>
  </r>
  <r>
    <x v="1453"/>
    <x v="1213"/>
    <s v="Color"/>
    <x v="0"/>
    <x v="0"/>
    <x v="0"/>
    <x v="7"/>
    <s v="Denzel Washington"/>
    <s v="Nick Cassavetes"/>
    <n v="18000"/>
    <n v="20970"/>
    <n v="415"/>
    <n v="0"/>
    <x v="11"/>
    <n v="129"/>
    <n v="116"/>
    <x v="1432"/>
    <x v="70"/>
  </r>
  <r>
    <x v="1454"/>
    <x v="1249"/>
    <s v="Color"/>
    <x v="5"/>
    <x v="0"/>
    <x v="0"/>
    <x v="4"/>
    <s v="Phil Vischer"/>
    <s v="Mike Nawrocki"/>
    <n v="23"/>
    <n v="49"/>
    <n v="12"/>
    <n v="184"/>
    <x v="21"/>
    <n v="38"/>
    <n v="82"/>
    <x v="1433"/>
    <x v="58"/>
  </r>
  <r>
    <x v="1455"/>
    <x v="1272"/>
    <s v="Color"/>
    <x v="3"/>
    <x v="0"/>
    <x v="0"/>
    <x v="7"/>
    <s v="Vivica A. Fox"/>
    <s v="Jesse Vaughan"/>
    <n v="890"/>
    <n v="3104"/>
    <n v="10"/>
    <n v="939"/>
    <x v="35"/>
    <n v="32"/>
    <n v="91"/>
    <x v="1434"/>
    <x v="215"/>
  </r>
  <r>
    <x v="1456"/>
    <x v="1273"/>
    <s v="Color"/>
    <x v="1"/>
    <x v="0"/>
    <x v="3"/>
    <x v="7"/>
    <s v="Liam Neeson"/>
    <s v="Kathryn Bigelow"/>
    <n v="14000"/>
    <n v="15149"/>
    <n v="0"/>
    <n v="0"/>
    <x v="12"/>
    <n v="136"/>
    <n v="138"/>
    <x v="1435"/>
    <x v="122"/>
  </r>
  <r>
    <x v="1457"/>
    <x v="1274"/>
    <s v="Color"/>
    <x v="7"/>
    <x v="0"/>
    <x v="0"/>
    <x v="7"/>
    <s v="Steve Oedekerk"/>
    <s v="Steve Oedekerk"/>
    <n v="176"/>
    <n v="361"/>
    <n v="176"/>
    <n v="0"/>
    <x v="24"/>
    <n v="63"/>
    <n v="81"/>
    <x v="1436"/>
    <x v="39"/>
  </r>
  <r>
    <x v="1458"/>
    <x v="1275"/>
    <s v="Color"/>
    <x v="3"/>
    <x v="4"/>
    <x v="5"/>
    <x v="6"/>
    <s v="Romain Duris"/>
    <s v="CÃ©dric Klapisch"/>
    <n v="809"/>
    <n v="1858"/>
    <n v="82"/>
    <n v="0"/>
    <x v="17"/>
    <n v="88"/>
    <n v="111"/>
    <x v="1437"/>
    <x v="237"/>
  </r>
  <r>
    <x v="1459"/>
    <x v="1229"/>
    <s v="Color"/>
    <x v="3"/>
    <x v="0"/>
    <x v="0"/>
    <x v="7"/>
    <s v="Angelina Jolie Pitt"/>
    <s v="Stephen Herek"/>
    <n v="11000"/>
    <n v="12566"/>
    <n v="65"/>
    <n v="835"/>
    <x v="42"/>
    <n v="86"/>
    <n v="103"/>
    <x v="1438"/>
    <x v="87"/>
  </r>
  <r>
    <x v="1460"/>
    <x v="1276"/>
    <s v="Color"/>
    <x v="3"/>
    <x v="0"/>
    <x v="0"/>
    <x v="5"/>
    <s v="Brenda Song"/>
    <s v="John Schultz"/>
    <n v="1000"/>
    <n v="3679"/>
    <n v="13"/>
    <n v="1000"/>
    <x v="52"/>
    <n v="39"/>
    <n v="99"/>
    <x v="1439"/>
    <x v="88"/>
  </r>
  <r>
    <x v="1461"/>
    <x v="1203"/>
    <s v="Color"/>
    <x v="5"/>
    <x v="0"/>
    <x v="0"/>
    <x v="5"/>
    <s v="Tia Carrere"/>
    <s v="Dean DeBlois"/>
    <n v="1000"/>
    <n v="3112"/>
    <n v="255"/>
    <n v="0"/>
    <x v="23"/>
    <n v="180"/>
    <n v="85"/>
    <x v="1440"/>
    <x v="133"/>
  </r>
  <r>
    <x v="1462"/>
    <x v="1277"/>
    <s v="Color"/>
    <x v="3"/>
    <x v="0"/>
    <x v="0"/>
    <x v="7"/>
    <s v="Bob Hoskins"/>
    <s v="Wayne Wang"/>
    <n v="5000"/>
    <n v="7184"/>
    <n v="61"/>
    <n v="0"/>
    <x v="52"/>
    <n v="114"/>
    <n v="105"/>
    <x v="1441"/>
    <x v="60"/>
  </r>
  <r>
    <x v="1463"/>
    <x v="1278"/>
    <s v="Color"/>
    <x v="6"/>
    <x v="0"/>
    <x v="0"/>
    <x v="6"/>
    <s v="Nancy O'Dell"/>
    <s v="David Raynr"/>
    <n v="71"/>
    <n v="159"/>
    <n v="9"/>
    <n v="63"/>
    <x v="39"/>
    <n v="24"/>
    <n v="113"/>
    <x v="1442"/>
    <x v="20"/>
  </r>
  <r>
    <x v="1464"/>
    <x v="1279"/>
    <s v="Color"/>
    <x v="1"/>
    <x v="0"/>
    <x v="0"/>
    <x v="6"/>
    <s v="James Duval"/>
    <s v="Lucky McKee"/>
    <n v="701"/>
    <n v="2489"/>
    <n v="75"/>
    <n v="0"/>
    <x v="12"/>
    <n v="114"/>
    <n v="93"/>
    <x v="1443"/>
    <x v="47"/>
  </r>
  <r>
    <x v="1465"/>
    <x v="1280"/>
    <s v="Color"/>
    <x v="7"/>
    <x v="0"/>
    <x v="0"/>
    <x v="7"/>
    <s v="Will Smith"/>
    <s v="Barry Sonnenfeld"/>
    <n v="10000"/>
    <n v="14823"/>
    <n v="188"/>
    <n v="2000"/>
    <x v="26"/>
    <n v="208"/>
    <n v="88"/>
    <x v="1444"/>
    <x v="188"/>
  </r>
  <r>
    <x v="1466"/>
    <x v="1281"/>
    <s v="Color"/>
    <x v="3"/>
    <x v="0"/>
    <x v="9"/>
    <x v="6"/>
    <s v="Molly Parker"/>
    <s v="Paul Gross"/>
    <n v="611"/>
    <n v="1834"/>
    <n v="329"/>
    <n v="0"/>
    <x v="44"/>
    <n v="9"/>
    <n v="102"/>
    <x v="1445"/>
    <x v="91"/>
  </r>
  <r>
    <x v="1467"/>
    <x v="1282"/>
    <s v="Color"/>
    <x v="7"/>
    <x v="0"/>
    <x v="0"/>
    <x v="7"/>
    <s v="Tom Cruise"/>
    <s v="Steven Spielberg"/>
    <n v="10000"/>
    <n v="12546"/>
    <n v="14000"/>
    <n v="0"/>
    <x v="3"/>
    <n v="252"/>
    <n v="145"/>
    <x v="1446"/>
    <x v="131"/>
  </r>
  <r>
    <x v="1468"/>
    <x v="1283"/>
    <s v="Color"/>
    <x v="3"/>
    <x v="5"/>
    <x v="19"/>
    <x v="6"/>
    <s v="Luis Tosar"/>
    <s v="Fernando LeÃ³n de Aranoa"/>
    <n v="331"/>
    <n v="387"/>
    <n v="58"/>
    <n v="0"/>
    <x v="3"/>
    <n v="64"/>
    <n v="113"/>
    <x v="1447"/>
    <x v="16"/>
  </r>
  <r>
    <x v="1469"/>
    <x v="1284"/>
    <s v="Color"/>
    <x v="1"/>
    <x v="0"/>
    <x v="0"/>
    <x v="7"/>
    <s v="Jake Gyllenhaal"/>
    <s v="Brad Silberling"/>
    <n v="15000"/>
    <n v="16692"/>
    <n v="52"/>
    <n v="365"/>
    <x v="12"/>
    <n v="111"/>
    <n v="112"/>
    <x v="1448"/>
    <x v="78"/>
  </r>
  <r>
    <x v="1470"/>
    <x v="1285"/>
    <s v="Color"/>
    <x v="3"/>
    <x v="0"/>
    <x v="0"/>
    <x v="7"/>
    <s v="Steve Buscemi"/>
    <s v="Steven Brill"/>
    <n v="12000"/>
    <n v="26826"/>
    <n v="65"/>
    <n v="0"/>
    <x v="42"/>
    <n v="117"/>
    <n v="96"/>
    <x v="1449"/>
    <x v="124"/>
  </r>
  <r>
    <x v="1471"/>
    <x v="1286"/>
    <s v="Color"/>
    <x v="0"/>
    <x v="0"/>
    <x v="0"/>
    <x v="6"/>
    <s v="Ryan Gosling"/>
    <s v="Barbet Schroeder"/>
    <n v="33000"/>
    <n v="34606"/>
    <n v="58"/>
    <n v="0"/>
    <x v="26"/>
    <n v="136"/>
    <n v="115"/>
    <x v="1450"/>
    <x v="124"/>
  </r>
  <r>
    <x v="1472"/>
    <x v="1287"/>
    <s v="Color"/>
    <x v="3"/>
    <x v="0"/>
    <x v="0"/>
    <x v="5"/>
    <s v="Nia Vardalos"/>
    <s v="Joel Zwick"/>
    <n v="567"/>
    <n v="1495"/>
    <n v="38"/>
    <n v="5000"/>
    <x v="21"/>
    <n v="168"/>
    <n v="95"/>
    <x v="1451"/>
    <x v="18"/>
  </r>
  <r>
    <x v="1473"/>
    <x v="1288"/>
    <s v="Color"/>
    <x v="0"/>
    <x v="0"/>
    <x v="0"/>
    <x v="6"/>
    <s v="Jason Patric"/>
    <s v="Joe Carnahan"/>
    <n v="673"/>
    <n v="1442"/>
    <n v="248"/>
    <n v="1000"/>
    <x v="23"/>
    <n v="127"/>
    <n v="105"/>
    <x v="1452"/>
    <x v="91"/>
  </r>
  <r>
    <x v="1474"/>
    <x v="1274"/>
    <s v="Color"/>
    <x v="1"/>
    <x v="0"/>
    <x v="3"/>
    <x v="5"/>
    <s v="Charlie Hunnam"/>
    <s v="Douglas McGrath"/>
    <n v="16000"/>
    <n v="29177"/>
    <n v="41"/>
    <n v="0"/>
    <x v="23"/>
    <n v="80"/>
    <n v="132"/>
    <x v="1453"/>
    <x v="39"/>
  </r>
  <r>
    <x v="1475"/>
    <x v="1229"/>
    <s v="Color"/>
    <x v="1"/>
    <x v="0"/>
    <x v="0"/>
    <x v="6"/>
    <s v="Robin Williams"/>
    <s v="Mark Romanek"/>
    <n v="49000"/>
    <n v="52138"/>
    <n v="132"/>
    <n v="0"/>
    <x v="13"/>
    <n v="207"/>
    <n v="96"/>
    <x v="1454"/>
    <x v="38"/>
  </r>
  <r>
    <x v="1476"/>
    <x v="1289"/>
    <s v="Color"/>
    <x v="0"/>
    <x v="0"/>
    <x v="0"/>
    <x v="6"/>
    <s v="Kristen Stewart"/>
    <s v="David Fincher"/>
    <n v="17000"/>
    <n v="18141"/>
    <n v="21000"/>
    <n v="0"/>
    <x v="13"/>
    <n v="233"/>
    <n v="112"/>
    <x v="1455"/>
    <x v="117"/>
  </r>
  <r>
    <x v="1477"/>
    <x v="1290"/>
    <s v="Color"/>
    <x v="0"/>
    <x v="0"/>
    <x v="0"/>
    <x v="6"/>
    <s v="Al Pacino"/>
    <s v="Daniel Algrant"/>
    <n v="14000"/>
    <n v="15612"/>
    <n v="3"/>
    <n v="217"/>
    <x v="25"/>
    <n v="42"/>
    <n v="100"/>
    <x v="1456"/>
    <x v="82"/>
  </r>
  <r>
    <x v="1478"/>
    <x v="1291"/>
    <s v="Color"/>
    <x v="0"/>
    <x v="0"/>
    <x v="0"/>
    <x v="6"/>
    <s v="Radha Mitchell"/>
    <s v="Joel Schumacher"/>
    <n v="991"/>
    <n v="2562"/>
    <n v="541"/>
    <n v="0"/>
    <x v="10"/>
    <n v="216"/>
    <n v="81"/>
    <x v="1457"/>
    <x v="51"/>
  </r>
  <r>
    <x v="1479"/>
    <x v="1292"/>
    <s v="Color"/>
    <x v="1"/>
    <x v="0"/>
    <x v="0"/>
    <x v="6"/>
    <s v="Chazz Palminteri"/>
    <s v="Mars Callahan"/>
    <n v="979"/>
    <n v="3130"/>
    <n v="60"/>
    <n v="872"/>
    <x v="11"/>
    <n v="41"/>
    <n v="99"/>
    <x v="1458"/>
    <x v="16"/>
  </r>
  <r>
    <x v="1480"/>
    <x v="1293"/>
    <s v="Color"/>
    <x v="3"/>
    <x v="0"/>
    <x v="0"/>
    <x v="6"/>
    <s v="Adam Sandler"/>
    <s v="Paul Thomas Anderson"/>
    <n v="11000"/>
    <n v="11994"/>
    <n v="0"/>
    <n v="0"/>
    <x v="17"/>
    <n v="251"/>
    <n v="95"/>
    <x v="1459"/>
    <x v="43"/>
  </r>
  <r>
    <x v="1481"/>
    <x v="1209"/>
    <s v="Color"/>
    <x v="1"/>
    <x v="0"/>
    <x v="0"/>
    <x v="6"/>
    <s v="Aaliyah"/>
    <s v="Michael Rymer"/>
    <n v="775"/>
    <n v="3001"/>
    <n v="48"/>
    <n v="0"/>
    <x v="33"/>
    <n v="137"/>
    <n v="101"/>
    <x v="1460"/>
    <x v="64"/>
  </r>
  <r>
    <x v="1482"/>
    <x v="1294"/>
    <s v="Color"/>
    <x v="5"/>
    <x v="15"/>
    <x v="8"/>
    <x v="5"/>
    <s v="Roy Billing"/>
    <s v="Phillip Noyce"/>
    <n v="116"/>
    <n v="312"/>
    <n v="176"/>
    <n v="0"/>
    <x v="8"/>
    <n v="74"/>
    <n v="94"/>
    <x v="1461"/>
    <x v="1"/>
  </r>
  <r>
    <x v="1483"/>
    <x v="1295"/>
    <s v="Color"/>
    <x v="1"/>
    <x v="0"/>
    <x v="5"/>
    <x v="6"/>
    <s v="Victor Rasuk"/>
    <s v="Peter Sollett"/>
    <n v="302"/>
    <n v="663"/>
    <n v="6"/>
    <n v="219"/>
    <x v="23"/>
    <n v="59"/>
    <n v="88"/>
    <x v="1462"/>
    <x v="141"/>
  </r>
  <r>
    <x v="1484"/>
    <x v="1296"/>
    <s v="Color"/>
    <x v="3"/>
    <x v="0"/>
    <x v="0"/>
    <x v="7"/>
    <s v="America Ferrera"/>
    <s v="Patricia Cardoso"/>
    <n v="953"/>
    <n v="2510"/>
    <n v="15"/>
    <n v="595"/>
    <x v="11"/>
    <n v="75"/>
    <n v="90"/>
    <x v="1463"/>
    <x v="20"/>
  </r>
  <r>
    <x v="1485"/>
    <x v="1286"/>
    <s v="Color"/>
    <x v="0"/>
    <x v="0"/>
    <x v="1"/>
    <x v="6"/>
    <s v="Philip Seymour Hoffman"/>
    <s v="Brett Ratner"/>
    <n v="22000"/>
    <n v="35867"/>
    <n v="420"/>
    <n v="0"/>
    <x v="23"/>
    <n v="210"/>
    <n v="124"/>
    <x v="1464"/>
    <x v="238"/>
  </r>
  <r>
    <x v="1486"/>
    <x v="1233"/>
    <s v="Color"/>
    <x v="7"/>
    <x v="0"/>
    <x v="0"/>
    <x v="7"/>
    <s v="Christian Bale"/>
    <s v="Rob Bowman"/>
    <n v="23000"/>
    <n v="53024"/>
    <n v="38"/>
    <n v="0"/>
    <x v="24"/>
    <n v="138"/>
    <n v="101"/>
    <x v="1465"/>
    <x v="121"/>
  </r>
  <r>
    <x v="1487"/>
    <x v="1255"/>
    <s v="Color"/>
    <x v="7"/>
    <x v="0"/>
    <x v="3"/>
    <x v="6"/>
    <s v="Milla Jovovich"/>
    <s v="Paul W.S. Anderson"/>
    <n v="14000"/>
    <n v="17902"/>
    <n v="545"/>
    <n v="0"/>
    <x v="12"/>
    <n v="226"/>
    <n v="100"/>
    <x v="1466"/>
    <x v="135"/>
  </r>
  <r>
    <x v="1488"/>
    <x v="1297"/>
    <s v="Color"/>
    <x v="5"/>
    <x v="0"/>
    <x v="0"/>
    <x v="4"/>
    <s v="Roger Rees"/>
    <s v="Robin Budd"/>
    <n v="1000"/>
    <n v="3402"/>
    <n v="2"/>
    <n v="302"/>
    <x v="42"/>
    <n v="80"/>
    <n v="72"/>
    <x v="1467"/>
    <x v="33"/>
  </r>
  <r>
    <x v="1489"/>
    <x v="1298"/>
    <s v="Color"/>
    <x v="0"/>
    <x v="0"/>
    <x v="0"/>
    <x v="6"/>
    <s v="Tom Hanks"/>
    <s v="Sam Mendes"/>
    <n v="15000"/>
    <n v="16828"/>
    <n v="0"/>
    <n v="0"/>
    <x v="3"/>
    <n v="226"/>
    <n v="117"/>
    <x v="1468"/>
    <x v="133"/>
  </r>
  <r>
    <x v="1490"/>
    <x v="1299"/>
    <s v="Color"/>
    <x v="7"/>
    <x v="0"/>
    <x v="0"/>
    <x v="6"/>
    <s v="LL Cool J"/>
    <s v="John McTiernan"/>
    <n v="1000"/>
    <n v="2763"/>
    <n v="323"/>
    <n v="584"/>
    <x v="45"/>
    <n v="151"/>
    <n v="98"/>
    <x v="1469"/>
    <x v="123"/>
  </r>
  <r>
    <x v="1491"/>
    <x v="1300"/>
    <s v="Color"/>
    <x v="5"/>
    <x v="0"/>
    <x v="0"/>
    <x v="5"/>
    <s v="Sarah Michelle Gellar"/>
    <s v="Raja Gosnell"/>
    <n v="4000"/>
    <n v="6355"/>
    <n v="67"/>
    <n v="0"/>
    <x v="43"/>
    <n v="138"/>
    <n v="86"/>
    <x v="1470"/>
    <x v="239"/>
  </r>
  <r>
    <x v="1492"/>
    <x v="1301"/>
    <s v="Color"/>
    <x v="3"/>
    <x v="0"/>
    <x v="0"/>
    <x v="6"/>
    <s v="Jeremy Davies"/>
    <s v="Steven Shainberg"/>
    <n v="769"/>
    <n v="2251"/>
    <n v="30"/>
    <n v="15000"/>
    <x v="10"/>
    <n v="163"/>
    <n v="104"/>
    <x v="1471"/>
    <x v="16"/>
  </r>
  <r>
    <x v="1493"/>
    <x v="1302"/>
    <s v="Color"/>
    <x v="3"/>
    <x v="0"/>
    <x v="1"/>
    <x v="7"/>
    <s v="Matthew Perry"/>
    <s v="Reginald Hudlin"/>
    <n v="2000"/>
    <n v="4169"/>
    <n v="71"/>
    <n v="201"/>
    <x v="46"/>
    <n v="64"/>
    <n v="99"/>
    <x v="1472"/>
    <x v="105"/>
  </r>
  <r>
    <x v="1494"/>
    <x v="1279"/>
    <s v="Color"/>
    <x v="1"/>
    <x v="0"/>
    <x v="0"/>
    <x v="7"/>
    <s v="Rory Culkin"/>
    <s v="M. Night Shyamalan"/>
    <n v="710"/>
    <n v="1675"/>
    <n v="0"/>
    <n v="0"/>
    <x v="12"/>
    <n v="208"/>
    <n v="106"/>
    <x v="1473"/>
    <x v="148"/>
  </r>
  <r>
    <x v="1495"/>
    <x v="1256"/>
    <s v="Color"/>
    <x v="3"/>
    <x v="0"/>
    <x v="9"/>
    <x v="6"/>
    <s v="Jaime King"/>
    <s v="Dewey Nicks"/>
    <n v="960"/>
    <n v="2415"/>
    <n v="4"/>
    <n v="405"/>
    <x v="46"/>
    <n v="66"/>
    <n v="86"/>
    <x v="1474"/>
    <x v="31"/>
  </r>
  <r>
    <x v="1496"/>
    <x v="1244"/>
    <s v="Color"/>
    <x v="5"/>
    <x v="0"/>
    <x v="9"/>
    <x v="5"/>
    <s v="James Coburn"/>
    <s v="Brian Levant"/>
    <n v="773"/>
    <n v="2916"/>
    <n v="32"/>
    <n v="0"/>
    <x v="52"/>
    <n v="67"/>
    <n v="99"/>
    <x v="1475"/>
    <x v="64"/>
  </r>
  <r>
    <x v="1497"/>
    <x v="1230"/>
    <s v="Color"/>
    <x v="3"/>
    <x v="0"/>
    <x v="0"/>
    <x v="6"/>
    <s v="Heather Matarazzo"/>
    <s v="Wallace Wolodarsky"/>
    <n v="529"/>
    <n v="2393"/>
    <n v="32"/>
    <n v="507"/>
    <x v="39"/>
    <n v="53"/>
    <n v="93"/>
    <x v="1476"/>
    <x v="38"/>
  </r>
  <r>
    <x v="1498"/>
    <x v="1303"/>
    <s v="Color"/>
    <x v="1"/>
    <x v="0"/>
    <x v="9"/>
    <x v="6"/>
    <s v="Miranda Richardson"/>
    <s v="David Cronenberg"/>
    <n v="530"/>
    <n v="1381"/>
    <n v="0"/>
    <n v="0"/>
    <x v="13"/>
    <n v="157"/>
    <n v="98"/>
    <x v="1477"/>
    <x v="11"/>
  </r>
  <r>
    <x v="1499"/>
    <x v="1304"/>
    <s v="Color"/>
    <x v="7"/>
    <x v="0"/>
    <x v="0"/>
    <x v="7"/>
    <s v="J.K. Simmons"/>
    <s v="Sam Raimi"/>
    <n v="24000"/>
    <n v="40484"/>
    <n v="0"/>
    <n v="5000"/>
    <x v="17"/>
    <n v="291"/>
    <n v="121"/>
    <x v="1478"/>
    <x v="240"/>
  </r>
  <r>
    <x v="1500"/>
    <x v="1277"/>
    <s v="Color"/>
    <x v="5"/>
    <x v="0"/>
    <x v="0"/>
    <x v="4"/>
    <s v="Matt Damon"/>
    <s v="Kelly Asbury"/>
    <n v="13000"/>
    <n v="14261"/>
    <n v="21"/>
    <n v="4000"/>
    <x v="11"/>
    <n v="106"/>
    <n v="83"/>
    <x v="1479"/>
    <x v="133"/>
  </r>
  <r>
    <x v="1501"/>
    <x v="1228"/>
    <s v="Color"/>
    <x v="3"/>
    <x v="0"/>
    <x v="0"/>
    <x v="6"/>
    <s v="Patrick Fugit"/>
    <s v="Jonas Ã…kerlund"/>
    <n v="835"/>
    <n v="2110"/>
    <n v="68"/>
    <n v="3000"/>
    <x v="13"/>
    <n v="92"/>
    <n v="106"/>
    <x v="1480"/>
    <x v="6"/>
  </r>
  <r>
    <x v="1502"/>
    <x v="1305"/>
    <s v="Color"/>
    <x v="7"/>
    <x v="0"/>
    <x v="0"/>
    <x v="5"/>
    <s v="Steve Buscemi"/>
    <s v="Robert Rodriguez"/>
    <n v="12000"/>
    <n v="18291"/>
    <n v="0"/>
    <n v="478"/>
    <x v="52"/>
    <n v="103"/>
    <n v="100"/>
    <x v="1481"/>
    <x v="132"/>
  </r>
  <r>
    <x v="1503"/>
    <x v="1306"/>
    <s v="Color"/>
    <x v="7"/>
    <x v="0"/>
    <x v="0"/>
    <x v="7"/>
    <s v="Tom Hardy"/>
    <s v="Stuart Baird"/>
    <n v="27000"/>
    <n v="31224"/>
    <n v="53"/>
    <n v="0"/>
    <x v="34"/>
    <n v="172"/>
    <n v="116"/>
    <x v="1482"/>
    <x v="121"/>
  </r>
  <r>
    <x v="1504"/>
    <x v="1307"/>
    <s v="Color"/>
    <x v="7"/>
    <x v="0"/>
    <x v="0"/>
    <x v="5"/>
    <s v="Natalie Portman"/>
    <s v="George Lucas"/>
    <n v="20000"/>
    <n v="42990"/>
    <n v="0"/>
    <n v="0"/>
    <x v="12"/>
    <n v="284"/>
    <n v="142"/>
    <x v="1483"/>
    <x v="147"/>
  </r>
  <r>
    <x v="1505"/>
    <x v="1308"/>
    <s v="Color"/>
    <x v="3"/>
    <x v="0"/>
    <x v="0"/>
    <x v="7"/>
    <s v="Martin Starr"/>
    <s v="Bruce McCulloch"/>
    <n v="985"/>
    <n v="3065"/>
    <n v="54"/>
    <n v="215"/>
    <x v="52"/>
    <n v="52"/>
    <n v="85"/>
    <x v="1484"/>
    <x v="43"/>
  </r>
  <r>
    <x v="1506"/>
    <x v="1309"/>
    <s v="Color"/>
    <x v="1"/>
    <x v="0"/>
    <x v="0"/>
    <x v="5"/>
    <s v="Brian Dennehy"/>
    <s v="Pete Jones"/>
    <n v="954"/>
    <n v="3901"/>
    <n v="18"/>
    <n v="304"/>
    <x v="31"/>
    <n v="31"/>
    <n v="91"/>
    <x v="1485"/>
    <x v="5"/>
  </r>
  <r>
    <x v="1507"/>
    <x v="1310"/>
    <s v="Color"/>
    <x v="5"/>
    <x v="0"/>
    <x v="0"/>
    <x v="5"/>
    <s v="Nathan Lane"/>
    <s v="Rob Minkoff"/>
    <n v="886"/>
    <n v="2682"/>
    <n v="50"/>
    <n v="459"/>
    <x v="39"/>
    <n v="71"/>
    <n v="77"/>
    <x v="1486"/>
    <x v="187"/>
  </r>
  <r>
    <x v="1508"/>
    <x v="1311"/>
    <s v="Color"/>
    <x v="1"/>
    <x v="0"/>
    <x v="0"/>
    <x v="7"/>
    <s v="Miguel Ferrer"/>
    <s v="John Sayles"/>
    <n v="688"/>
    <n v="2584"/>
    <n v="407"/>
    <n v="160"/>
    <x v="9"/>
    <n v="68"/>
    <n v="141"/>
    <x v="1487"/>
    <x v="241"/>
  </r>
  <r>
    <x v="1509"/>
    <x v="1312"/>
    <s v="Color"/>
    <x v="3"/>
    <x v="0"/>
    <x v="0"/>
    <x v="7"/>
    <s v="Ethan Embry"/>
    <s v="Andy Tennant"/>
    <n v="982"/>
    <n v="4251"/>
    <n v="72"/>
    <n v="0"/>
    <x v="26"/>
    <n v="97"/>
    <n v="108"/>
    <x v="1488"/>
    <x v="132"/>
  </r>
  <r>
    <x v="1510"/>
    <x v="1313"/>
    <s v="Color"/>
    <x v="3"/>
    <x v="0"/>
    <x v="3"/>
    <x v="6"/>
    <s v="Bruce Greenwood"/>
    <s v="Guy Ritchie"/>
    <n v="990"/>
    <n v="2006"/>
    <n v="0"/>
    <n v="725"/>
    <x v="50"/>
    <n v="71"/>
    <n v="89"/>
    <x v="1489"/>
    <x v="39"/>
  </r>
  <r>
    <x v="1511"/>
    <x v="1314"/>
    <s v="Color"/>
    <x v="1"/>
    <x v="0"/>
    <x v="0"/>
    <x v="7"/>
    <s v="Erika Christensen"/>
    <s v="John Polson"/>
    <n v="931"/>
    <n v="3819"/>
    <n v="21"/>
    <n v="720"/>
    <x v="38"/>
    <n v="86"/>
    <n v="85"/>
    <x v="1490"/>
    <x v="65"/>
  </r>
  <r>
    <x v="1512"/>
    <x v="1315"/>
    <s v="Color"/>
    <x v="7"/>
    <x v="0"/>
    <x v="0"/>
    <x v="7"/>
    <s v="Rosario Dawson"/>
    <s v="Ron Underwood"/>
    <n v="3000"/>
    <n v="6161"/>
    <n v="31"/>
    <n v="416"/>
    <x v="53"/>
    <n v="66"/>
    <n v="95"/>
    <x v="1491"/>
    <x v="122"/>
  </r>
  <r>
    <x v="1513"/>
    <x v="1316"/>
    <s v="Color"/>
    <x v="3"/>
    <x v="0"/>
    <x v="0"/>
    <x v="6"/>
    <s v="Erika Christensen"/>
    <s v="Bob Dolman"/>
    <n v="931"/>
    <n v="1917"/>
    <n v="7"/>
    <n v="744"/>
    <x v="49"/>
    <n v="92"/>
    <n v="98"/>
    <x v="1492"/>
    <x v="39"/>
  </r>
  <r>
    <x v="1514"/>
    <x v="1313"/>
    <s v="Color"/>
    <x v="7"/>
    <x v="0"/>
    <x v="0"/>
    <x v="7"/>
    <s v="Matt Damon"/>
    <s v="Doug Liman"/>
    <n v="13000"/>
    <n v="13249"/>
    <n v="218"/>
    <n v="0"/>
    <x v="20"/>
    <n v="249"/>
    <n v="119"/>
    <x v="1493"/>
    <x v="121"/>
  </r>
  <r>
    <x v="1515"/>
    <x v="1317"/>
    <s v="Color"/>
    <x v="1"/>
    <x v="0"/>
    <x v="0"/>
    <x v="12"/>
    <s v="William Joseph Elk III"/>
    <s v="Sherman Alexie"/>
    <n v="96"/>
    <n v="314"/>
    <n v="18"/>
    <n v="96"/>
    <x v="9"/>
    <n v="12"/>
    <n v="103"/>
    <x v="1494"/>
    <x v="27"/>
  </r>
  <r>
    <x v="1516"/>
    <x v="1318"/>
    <s v="Color"/>
    <x v="7"/>
    <x v="0"/>
    <x v="3"/>
    <x v="7"/>
    <s v="Henry Cavill"/>
    <s v="Kevin Reynolds"/>
    <n v="15000"/>
    <n v="17152"/>
    <n v="58"/>
    <n v="0"/>
    <x v="3"/>
    <n v="138"/>
    <n v="131"/>
    <x v="1495"/>
    <x v="64"/>
  </r>
  <r>
    <x v="1517"/>
    <x v="1319"/>
    <s v="Color"/>
    <x v="3"/>
    <x v="0"/>
    <x v="0"/>
    <x v="4"/>
    <s v="Haley Joel Osment"/>
    <s v="Peter Hastings"/>
    <n v="3000"/>
    <n v="8189"/>
    <n v="0"/>
    <n v="422"/>
    <x v="56"/>
    <n v="43"/>
    <n v="88"/>
    <x v="1496"/>
    <x v="64"/>
  </r>
  <r>
    <x v="1518"/>
    <x v="1320"/>
    <s v="Color"/>
    <x v="7"/>
    <x v="0"/>
    <x v="8"/>
    <x v="5"/>
    <s v="Steve Irwin"/>
    <s v="John Stainton"/>
    <n v="477"/>
    <n v="1483"/>
    <n v="0"/>
    <n v="332"/>
    <x v="39"/>
    <n v="61"/>
    <n v="90"/>
    <x v="1497"/>
    <x v="51"/>
  </r>
  <r>
    <x v="1519"/>
    <x v="1280"/>
    <s v="Color"/>
    <x v="3"/>
    <x v="0"/>
    <x v="0"/>
    <x v="6"/>
    <s v="Kieran Culkin"/>
    <s v="Peter Care"/>
    <n v="1000"/>
    <n v="1292"/>
    <n v="0"/>
    <n v="677"/>
    <x v="10"/>
    <n v="78"/>
    <n v="104"/>
    <x v="1498"/>
    <x v="38"/>
  </r>
  <r>
    <x v="1520"/>
    <x v="1225"/>
    <s v="Color"/>
    <x v="1"/>
    <x v="0"/>
    <x v="0"/>
    <x v="7"/>
    <s v="Gabriel Millman"/>
    <s v="Michael Hoffman"/>
    <n v="13000"/>
    <n v="14347"/>
    <n v="97"/>
    <n v="0"/>
    <x v="9"/>
    <n v="83"/>
    <n v="109"/>
    <x v="1499"/>
    <x v="115"/>
  </r>
  <r>
    <x v="1521"/>
    <x v="1251"/>
    <s v="Color"/>
    <x v="5"/>
    <x v="0"/>
    <x v="3"/>
    <x v="7"/>
    <s v="Djimon Hounsou"/>
    <s v="Shekhar Kapur"/>
    <n v="3000"/>
    <n v="3142"/>
    <n v="159"/>
    <n v="0"/>
    <x v="31"/>
    <n v="105"/>
    <n v="125"/>
    <x v="1500"/>
    <x v="64"/>
  </r>
  <r>
    <x v="1522"/>
    <x v="1321"/>
    <s v="Color"/>
    <x v="1"/>
    <x v="0"/>
    <x v="0"/>
    <x v="6"/>
    <s v="Jake Gyllenhaal"/>
    <s v="Miguel Arteta"/>
    <n v="15000"/>
    <n v="27646"/>
    <n v="44"/>
    <n v="938"/>
    <x v="31"/>
    <n v="107"/>
    <n v="93"/>
    <x v="1501"/>
    <x v="18"/>
  </r>
  <r>
    <x v="1523"/>
    <x v="1322"/>
    <s v="Color"/>
    <x v="7"/>
    <x v="0"/>
    <x v="5"/>
    <x v="6"/>
    <s v="Emir Kusturica"/>
    <s v="Neil Jordan"/>
    <n v="2000"/>
    <n v="2759"/>
    <n v="277"/>
    <n v="287"/>
    <x v="21"/>
    <n v="105"/>
    <n v="109"/>
    <x v="1502"/>
    <x v="43"/>
  </r>
  <r>
    <x v="1524"/>
    <x v="1323"/>
    <s v="Color"/>
    <x v="3"/>
    <x v="0"/>
    <x v="3"/>
    <x v="6"/>
    <s v="Michael McKean"/>
    <s v="Daisy von Scherler Mayer"/>
    <n v="658"/>
    <n v="1559"/>
    <n v="18"/>
    <n v="550"/>
    <x v="39"/>
    <n v="70"/>
    <n v="94"/>
    <x v="1503"/>
    <x v="31"/>
  </r>
  <r>
    <x v="1525"/>
    <x v="1324"/>
    <s v="Color"/>
    <x v="1"/>
    <x v="0"/>
    <x v="3"/>
    <x v="6"/>
    <s v="Olivia Williams"/>
    <s v="Thaddeus O'Sullivan"/>
    <n v="766"/>
    <n v="1251"/>
    <n v="5"/>
    <n v="97"/>
    <x v="12"/>
    <n v="39"/>
    <n v="96"/>
    <x v="1504"/>
    <x v="41"/>
  </r>
  <r>
    <x v="1526"/>
    <x v="1325"/>
    <s v="Color"/>
    <x v="1"/>
    <x v="0"/>
    <x v="0"/>
    <x v="7"/>
    <s v="Meryl Streep"/>
    <s v="Stephen Daldry"/>
    <n v="11000"/>
    <n v="12624"/>
    <n v="335"/>
    <n v="0"/>
    <x v="16"/>
    <n v="174"/>
    <n v="114"/>
    <x v="1505"/>
    <x v="43"/>
  </r>
  <r>
    <x v="1527"/>
    <x v="1326"/>
    <s v="Color"/>
    <x v="3"/>
    <x v="0"/>
    <x v="3"/>
    <x v="5"/>
    <s v="Colin Firth"/>
    <s v="Oliver Parker"/>
    <n v="14000"/>
    <n v="16502"/>
    <n v="32"/>
    <n v="0"/>
    <x v="9"/>
    <n v="104"/>
    <n v="97"/>
    <x v="1506"/>
    <x v="24"/>
  </r>
  <r>
    <x v="1528"/>
    <x v="1327"/>
    <s v="Color"/>
    <x v="7"/>
    <x v="0"/>
    <x v="0"/>
    <x v="7"/>
    <s v="Christopher Lee"/>
    <s v="Peter Jackson"/>
    <n v="16000"/>
    <n v="23052"/>
    <n v="0"/>
    <n v="10000"/>
    <x v="14"/>
    <n v="294"/>
    <n v="172"/>
    <x v="1507"/>
    <x v="242"/>
  </r>
  <r>
    <x v="1529"/>
    <x v="1248"/>
    <s v="Color"/>
    <x v="3"/>
    <x v="0"/>
    <x v="0"/>
    <x v="5"/>
    <s v="Jennifer Esposito"/>
    <s v="Perry Andelin Blake"/>
    <n v="911"/>
    <n v="3058"/>
    <n v="11"/>
    <n v="1000"/>
    <x v="58"/>
    <n v="56"/>
    <n v="80"/>
    <x v="1508"/>
    <x v="81"/>
  </r>
  <r>
    <x v="1530"/>
    <x v="1243"/>
    <s v="Color"/>
    <x v="1"/>
    <x v="0"/>
    <x v="0"/>
    <x v="7"/>
    <s v="Debra Messing"/>
    <s v="Mark Pellington"/>
    <n v="650"/>
    <n v="1651"/>
    <n v="89"/>
    <n v="0"/>
    <x v="31"/>
    <n v="166"/>
    <n v="119"/>
    <x v="1509"/>
    <x v="114"/>
  </r>
  <r>
    <x v="1531"/>
    <x v="1328"/>
    <s v="Color"/>
    <x v="3"/>
    <x v="0"/>
    <x v="0"/>
    <x v="7"/>
    <s v="Zooey Deschanel"/>
    <s v="Ed Decter"/>
    <n v="11000"/>
    <n v="12687"/>
    <n v="13"/>
    <n v="1000"/>
    <x v="30"/>
    <n v="49"/>
    <n v="92"/>
    <x v="1510"/>
    <x v="51"/>
  </r>
  <r>
    <x v="1532"/>
    <x v="1329"/>
    <s v="Black and White"/>
    <x v="6"/>
    <x v="0"/>
    <x v="5"/>
    <x v="6"/>
    <s v="Emilia Fox"/>
    <s v="Roman Polanski"/>
    <n v="396"/>
    <n v="1075"/>
    <n v="2000"/>
    <n v="21000"/>
    <x v="15"/>
    <n v="193"/>
    <n v="150"/>
    <x v="1511"/>
    <x v="64"/>
  </r>
  <r>
    <x v="1533"/>
    <x v="1330"/>
    <s v="Color"/>
    <x v="1"/>
    <x v="0"/>
    <x v="3"/>
    <x v="6"/>
    <s v="Brendan Fraser"/>
    <s v="Phillip Noyce"/>
    <n v="3000"/>
    <n v="3431"/>
    <n v="176"/>
    <n v="983"/>
    <x v="10"/>
    <n v="149"/>
    <n v="101"/>
    <x v="1512"/>
    <x v="88"/>
  </r>
  <r>
    <x v="1534"/>
    <x v="1331"/>
    <s v="Color"/>
    <x v="1"/>
    <x v="0"/>
    <x v="0"/>
    <x v="4"/>
    <s v="Dennis Quaid"/>
    <s v="John Lee Hancock"/>
    <n v="2000"/>
    <n v="6657"/>
    <n v="102"/>
    <n v="0"/>
    <x v="11"/>
    <n v="92"/>
    <n v="127"/>
    <x v="1513"/>
    <x v="33"/>
  </r>
  <r>
    <x v="1535"/>
    <x v="1212"/>
    <s v="Color"/>
    <x v="3"/>
    <x v="0"/>
    <x v="0"/>
    <x v="6"/>
    <s v="Ian Somerhalder"/>
    <s v="Roger Avary"/>
    <n v="16000"/>
    <n v="19928"/>
    <n v="675"/>
    <n v="0"/>
    <x v="12"/>
    <n v="143"/>
    <n v="110"/>
    <x v="1514"/>
    <x v="16"/>
  </r>
  <r>
    <x v="1536"/>
    <x v="1332"/>
    <s v="Color"/>
    <x v="0"/>
    <x v="0"/>
    <x v="0"/>
    <x v="6"/>
    <s v="Adam Goldberg"/>
    <s v="D.J. Caruso"/>
    <n v="1000"/>
    <n v="4094"/>
    <n v="154"/>
    <n v="2000"/>
    <x v="23"/>
    <n v="79"/>
    <n v="103"/>
    <x v="1515"/>
    <x v="69"/>
  </r>
  <r>
    <x v="1537"/>
    <x v="1251"/>
    <s v="Color"/>
    <x v="3"/>
    <x v="0"/>
    <x v="0"/>
    <x v="4"/>
    <s v="Judge Reinhold"/>
    <s v="Michael Lembeck"/>
    <n v="901"/>
    <n v="5265"/>
    <n v="54"/>
    <n v="1000"/>
    <x v="25"/>
    <n v="80"/>
    <n v="104"/>
    <x v="1516"/>
    <x v="121"/>
  </r>
  <r>
    <x v="1538"/>
    <x v="1333"/>
    <s v="Color"/>
    <x v="7"/>
    <x v="0"/>
    <x v="0"/>
    <x v="7"/>
    <s v="Dwayne Johnson"/>
    <s v="Chuck Russell"/>
    <n v="12000"/>
    <n v="14611"/>
    <n v="55"/>
    <n v="0"/>
    <x v="25"/>
    <n v="167"/>
    <n v="100"/>
    <x v="1517"/>
    <x v="121"/>
  </r>
  <r>
    <x v="1539"/>
    <x v="1204"/>
    <s v="Color"/>
    <x v="3"/>
    <x v="0"/>
    <x v="0"/>
    <x v="5"/>
    <s v="Kirby Heyborne"/>
    <s v="Kurt Hale"/>
    <n v="69"/>
    <n v="161"/>
    <n v="0"/>
    <n v="43"/>
    <x v="34"/>
    <n v="5"/>
    <n v="102"/>
    <x v="1518"/>
    <x v="47"/>
  </r>
  <r>
    <x v="1540"/>
    <x v="1230"/>
    <s v="Color"/>
    <x v="1"/>
    <x v="0"/>
    <x v="0"/>
    <x v="6"/>
    <s v="Ryan Gosling"/>
    <s v="Alex Smith"/>
    <n v="33000"/>
    <n v="35294"/>
    <n v="12"/>
    <n v="183"/>
    <x v="26"/>
    <n v="17"/>
    <n v="112"/>
    <x v="1519"/>
    <x v="47"/>
  </r>
  <r>
    <x v="1541"/>
    <x v="1334"/>
    <s v="Color"/>
    <x v="7"/>
    <x v="0"/>
    <x v="0"/>
    <x v="7"/>
    <s v="Morgan Freeman"/>
    <s v="Phil Alden Robinson"/>
    <n v="11000"/>
    <n v="12556"/>
    <n v="31"/>
    <n v="0"/>
    <x v="34"/>
    <n v="176"/>
    <n v="124"/>
    <x v="1520"/>
    <x v="154"/>
  </r>
  <r>
    <x v="1542"/>
    <x v="1317"/>
    <s v="Color"/>
    <x v="3"/>
    <x v="0"/>
    <x v="0"/>
    <x v="6"/>
    <s v="Judith Chapman"/>
    <s v="Roger Kumble"/>
    <n v="44"/>
    <n v="132"/>
    <n v="16"/>
    <n v="0"/>
    <x v="52"/>
    <n v="99"/>
    <n v="90"/>
    <x v="1521"/>
    <x v="207"/>
  </r>
  <r>
    <x v="1543"/>
    <x v="1259"/>
    <s v="Color"/>
    <x v="7"/>
    <x v="0"/>
    <x v="0"/>
    <x v="7"/>
    <s v="Mark Addy"/>
    <s v="Simon Wells"/>
    <n v="891"/>
    <n v="1919"/>
    <n v="25"/>
    <n v="3000"/>
    <x v="30"/>
    <n v="124"/>
    <n v="96"/>
    <x v="1522"/>
    <x v="133"/>
  </r>
  <r>
    <x v="1544"/>
    <x v="1335"/>
    <s v="Color"/>
    <x v="7"/>
    <x v="0"/>
    <x v="5"/>
    <x v="7"/>
    <s v="Jason Statham"/>
    <s v="Louis Leterrier"/>
    <n v="26000"/>
    <n v="27572"/>
    <n v="255"/>
    <n v="0"/>
    <x v="13"/>
    <n v="171"/>
    <n v="92"/>
    <x v="1523"/>
    <x v="78"/>
  </r>
  <r>
    <x v="1545"/>
    <x v="1336"/>
    <s v="Color"/>
    <x v="7"/>
    <x v="0"/>
    <x v="0"/>
    <x v="7"/>
    <s v="Romany Malco"/>
    <s v="Kevin Donovan"/>
    <n v="966"/>
    <n v="2018"/>
    <n v="11"/>
    <n v="797"/>
    <x v="46"/>
    <n v="81"/>
    <n v="98"/>
    <x v="1524"/>
    <x v="121"/>
  </r>
  <r>
    <x v="1546"/>
    <x v="1245"/>
    <s v="Color"/>
    <x v="5"/>
    <x v="0"/>
    <x v="0"/>
    <x v="5"/>
    <s v="Alfre Woodard"/>
    <s v="Cathy Malkasian"/>
    <n v="1000"/>
    <n v="2908"/>
    <n v="0"/>
    <n v="187"/>
    <x v="33"/>
    <n v="38"/>
    <n v="85"/>
    <x v="1525"/>
    <x v="43"/>
  </r>
  <r>
    <x v="1547"/>
    <x v="1220"/>
    <s v="Color"/>
    <x v="8"/>
    <x v="0"/>
    <x v="0"/>
    <x v="7"/>
    <s v="Alexander Gould"/>
    <s v="Robert Harmon"/>
    <n v="1000"/>
    <n v="4060"/>
    <n v="11"/>
    <n v="814"/>
    <x v="0"/>
    <n v="81"/>
    <n v="89"/>
    <x v="1526"/>
    <x v="29"/>
  </r>
  <r>
    <x v="1548"/>
    <x v="1337"/>
    <s v="Color"/>
    <x v="1"/>
    <x v="0"/>
    <x v="0"/>
    <x v="5"/>
    <s v="Gavin MacLeod"/>
    <s v="Rich Christiano"/>
    <n v="284"/>
    <n v="1185"/>
    <n v="14"/>
    <n v="409"/>
    <x v="49"/>
    <n v="16"/>
    <n v="95"/>
    <x v="1527"/>
    <x v="243"/>
  </r>
  <r>
    <x v="1549"/>
    <x v="1338"/>
    <s v="Color"/>
    <x v="5"/>
    <x v="0"/>
    <x v="0"/>
    <x v="5"/>
    <s v="Joseph Gordon-Levitt"/>
    <s v="Ron Clements"/>
    <n v="23000"/>
    <n v="26940"/>
    <n v="63"/>
    <n v="0"/>
    <x v="10"/>
    <n v="127"/>
    <n v="95"/>
    <x v="1528"/>
    <x v="188"/>
  </r>
  <r>
    <x v="1550"/>
    <x v="1214"/>
    <s v="Color"/>
    <x v="1"/>
    <x v="0"/>
    <x v="0"/>
    <x v="5"/>
    <s v="William Hurt"/>
    <s v="Jay Russell"/>
    <n v="882"/>
    <n v="2661"/>
    <n v="13"/>
    <n v="0"/>
    <x v="12"/>
    <n v="69"/>
    <n v="90"/>
    <x v="1529"/>
    <x v="24"/>
  </r>
  <r>
    <x v="1551"/>
    <x v="1339"/>
    <s v="Color"/>
    <x v="3"/>
    <x v="0"/>
    <x v="0"/>
    <x v="7"/>
    <s v="Dorian Missick"/>
    <s v="Marc Lawrence"/>
    <n v="1000"/>
    <n v="2636"/>
    <n v="30"/>
    <n v="0"/>
    <x v="26"/>
    <n v="118"/>
    <n v="101"/>
    <x v="1530"/>
    <x v="121"/>
  </r>
  <r>
    <x v="1552"/>
    <x v="1340"/>
    <s v="Color"/>
    <x v="7"/>
    <x v="0"/>
    <x v="0"/>
    <x v="7"/>
    <s v="Dave Chappelle"/>
    <s v="Malcolm D. Lee"/>
    <n v="744"/>
    <n v="3001"/>
    <n v="92"/>
    <n v="0"/>
    <x v="42"/>
    <n v="81"/>
    <n v="86"/>
    <x v="1531"/>
    <x v="43"/>
  </r>
  <r>
    <x v="1553"/>
    <x v="1338"/>
    <s v="Black and White"/>
    <x v="7"/>
    <x v="0"/>
    <x v="0"/>
    <x v="6"/>
    <s v="Fisher Stevens"/>
    <s v="Walter Hill"/>
    <n v="922"/>
    <n v="2880"/>
    <n v="394"/>
    <n v="977"/>
    <x v="26"/>
    <n v="64"/>
    <n v="94"/>
    <x v="1532"/>
    <x v="33"/>
  </r>
  <r>
    <x v="1554"/>
    <x v="1341"/>
    <s v="Color"/>
    <x v="1"/>
    <x v="0"/>
    <x v="0"/>
    <x v="6"/>
    <s v="Olivier Martinez"/>
    <s v="Adrian Lyne"/>
    <n v="838"/>
    <n v="2583"/>
    <n v="213"/>
    <n v="0"/>
    <x v="12"/>
    <n v="152"/>
    <n v="124"/>
    <x v="1533"/>
    <x v="124"/>
  </r>
  <r>
    <x v="1555"/>
    <x v="1342"/>
    <s v="Color"/>
    <x v="3"/>
    <x v="0"/>
    <x v="1"/>
    <x v="6"/>
    <s v="Ryan Reynolds"/>
    <s v="Walt Becker"/>
    <n v="16000"/>
    <n v="19341"/>
    <n v="12"/>
    <n v="0"/>
    <x v="34"/>
    <n v="96"/>
    <n v="94"/>
    <x v="1534"/>
    <x v="1"/>
  </r>
  <r>
    <x v="1556"/>
    <x v="1237"/>
    <s v="Color"/>
    <x v="7"/>
    <x v="0"/>
    <x v="0"/>
    <x v="6"/>
    <s v="Jon Hamm"/>
    <s v="Randall Wallace"/>
    <n v="4000"/>
    <n v="6181"/>
    <n v="130"/>
    <n v="5000"/>
    <x v="10"/>
    <n v="141"/>
    <n v="124"/>
    <x v="1535"/>
    <x v="163"/>
  </r>
  <r>
    <x v="1557"/>
    <x v="1343"/>
    <s v="Color"/>
    <x v="3"/>
    <x v="0"/>
    <x v="0"/>
    <x v="6"/>
    <s v="Michael Jeter"/>
    <s v="Anthony Russo"/>
    <n v="693"/>
    <n v="1373"/>
    <n v="94"/>
    <n v="423"/>
    <x v="34"/>
    <n v="72"/>
    <n v="86"/>
    <x v="1536"/>
    <x v="38"/>
  </r>
  <r>
    <x v="1558"/>
    <x v="1344"/>
    <s v="Color"/>
    <x v="1"/>
    <x v="0"/>
    <x v="11"/>
    <x v="7"/>
    <s v="Keisha Castle-Hughes"/>
    <s v="Niki Caro"/>
    <n v="446"/>
    <n v="497"/>
    <n v="51"/>
    <n v="0"/>
    <x v="16"/>
    <n v="149"/>
    <n v="101"/>
    <x v="1537"/>
    <x v="1"/>
  </r>
  <r>
    <x v="1559"/>
    <x v="1330"/>
    <s v="Color"/>
    <x v="1"/>
    <x v="0"/>
    <x v="0"/>
    <x v="7"/>
    <s v="Patrick Fugit"/>
    <s v="Peter Kosminsky"/>
    <n v="835"/>
    <n v="2572"/>
    <n v="7"/>
    <n v="0"/>
    <x v="23"/>
    <n v="103"/>
    <n v="109"/>
    <x v="1538"/>
    <x v="81"/>
  </r>
  <r>
    <x v="1560"/>
    <x v="1345"/>
    <s v="Color"/>
    <x v="7"/>
    <x v="0"/>
    <x v="0"/>
    <x v="6"/>
    <s v="Nicolas Cage"/>
    <s v="John Woo"/>
    <n v="12000"/>
    <n v="15046"/>
    <n v="610"/>
    <n v="0"/>
    <x v="44"/>
    <n v="152"/>
    <n v="153"/>
    <x v="1539"/>
    <x v="147"/>
  </r>
  <r>
    <x v="1561"/>
    <x v="1292"/>
    <s v="Color"/>
    <x v="7"/>
    <x v="0"/>
    <x v="0"/>
    <x v="7"/>
    <s v="Vin Diesel"/>
    <s v="Rob Cohen"/>
    <n v="14000"/>
    <n v="14790"/>
    <n v="357"/>
    <n v="10000"/>
    <x v="42"/>
    <n v="191"/>
    <n v="132"/>
    <x v="1540"/>
    <x v="123"/>
  </r>
  <r>
    <x v="1562"/>
    <x v="1346"/>
    <s v="Color"/>
    <x v="7"/>
    <x v="0"/>
    <x v="0"/>
    <x v="7"/>
    <s v="Paul Walker"/>
    <s v="John Singleton"/>
    <n v="23000"/>
    <n v="25296"/>
    <n v="309"/>
    <n v="0"/>
    <x v="30"/>
    <n v="150"/>
    <n v="107"/>
    <x v="1541"/>
    <x v="218"/>
  </r>
  <r>
    <x v="1563"/>
    <x v="1347"/>
    <s v="Color"/>
    <x v="1"/>
    <x v="0"/>
    <x v="0"/>
    <x v="6"/>
    <s v="Naomi Watts"/>
    <s v="Alejandro G. IÃ±Ã¡rritu"/>
    <n v="6000"/>
    <n v="7567"/>
    <n v="0"/>
    <n v="0"/>
    <x v="3"/>
    <n v="192"/>
    <n v="124"/>
    <x v="1542"/>
    <x v="33"/>
  </r>
  <r>
    <x v="1564"/>
    <x v="1348"/>
    <s v="Color"/>
    <x v="3"/>
    <x v="0"/>
    <x v="0"/>
    <x v="7"/>
    <s v="Thomas Lennon"/>
    <s v="Chris Koch"/>
    <n v="651"/>
    <n v="2698"/>
    <n v="13"/>
    <n v="401"/>
    <x v="49"/>
    <n v="81"/>
    <n v="101"/>
    <x v="1543"/>
    <x v="33"/>
  </r>
  <r>
    <x v="1565"/>
    <x v="1349"/>
    <s v="Color"/>
    <x v="7"/>
    <x v="0"/>
    <x v="0"/>
    <x v="6"/>
    <s v="Vin Diesel"/>
    <s v="F. Gary Gray"/>
    <n v="14000"/>
    <n v="16611"/>
    <n v="473"/>
    <n v="0"/>
    <x v="26"/>
    <n v="110"/>
    <n v="109"/>
    <x v="1544"/>
    <x v="70"/>
  </r>
  <r>
    <x v="1566"/>
    <x v="1350"/>
    <s v="Color"/>
    <x v="7"/>
    <x v="0"/>
    <x v="0"/>
    <x v="5"/>
    <s v="Daniel Roebuck"/>
    <s v="Harald Zwart"/>
    <n v="1000"/>
    <n v="3037"/>
    <n v="91"/>
    <n v="542"/>
    <x v="38"/>
    <n v="79"/>
    <n v="102"/>
    <x v="1545"/>
    <x v="56"/>
  </r>
  <r>
    <x v="1567"/>
    <x v="1351"/>
    <s v="Color"/>
    <x v="3"/>
    <x v="0"/>
    <x v="0"/>
    <x v="7"/>
    <s v="David Paymer"/>
    <s v="Rob Reiner"/>
    <n v="372"/>
    <n v="977"/>
    <n v="0"/>
    <n v="625"/>
    <x v="49"/>
    <n v="73"/>
    <n v="96"/>
    <x v="1546"/>
    <x v="88"/>
  </r>
  <r>
    <x v="1568"/>
    <x v="1352"/>
    <s v="Color"/>
    <x v="1"/>
    <x v="0"/>
    <x v="0"/>
    <x v="6"/>
    <s v="Zooey Deschanel"/>
    <s v="David Gordon Green"/>
    <n v="11000"/>
    <n v="12385"/>
    <n v="234"/>
    <n v="571"/>
    <x v="9"/>
    <n v="88"/>
    <n v="108"/>
    <x v="1547"/>
    <x v="79"/>
  </r>
  <r>
    <x v="1569"/>
    <x v="1353"/>
    <s v="Color"/>
    <x v="3"/>
    <x v="0"/>
    <x v="0"/>
    <x v="6"/>
    <s v="Alyson Hannigan"/>
    <s v="Jesse Dylan"/>
    <n v="3000"/>
    <n v="5713"/>
    <n v="58"/>
    <n v="0"/>
    <x v="2"/>
    <n v="153"/>
    <n v="74"/>
    <x v="1548"/>
    <x v="60"/>
  </r>
  <r>
    <x v="1570"/>
    <x v="1354"/>
    <s v="Color"/>
    <x v="3"/>
    <x v="0"/>
    <x v="0"/>
    <x v="6"/>
    <s v="Woody Allen"/>
    <s v="Woody Allen"/>
    <n v="11000"/>
    <n v="14843"/>
    <n v="11000"/>
    <n v="827"/>
    <x v="34"/>
    <n v="128"/>
    <n v="108"/>
    <x v="1549"/>
    <x v="69"/>
  </r>
  <r>
    <x v="1571"/>
    <x v="1355"/>
    <s v="Color"/>
    <x v="7"/>
    <x v="0"/>
    <x v="0"/>
    <x v="6"/>
    <s v="Will Smith"/>
    <s v="Michael Bay"/>
    <n v="10000"/>
    <n v="12954"/>
    <n v="0"/>
    <n v="0"/>
    <x v="21"/>
    <n v="94"/>
    <n v="147"/>
    <x v="1550"/>
    <x v="244"/>
  </r>
  <r>
    <x v="1572"/>
    <x v="1356"/>
    <s v="Color"/>
    <x v="3"/>
    <x v="0"/>
    <x v="0"/>
    <x v="6"/>
    <s v="Bernie Mac"/>
    <s v="Terry Zwigoff"/>
    <n v="1000"/>
    <n v="3151"/>
    <n v="72"/>
    <n v="10000"/>
    <x v="10"/>
    <n v="195"/>
    <n v="98"/>
    <x v="1551"/>
    <x v="69"/>
  </r>
  <r>
    <x v="1573"/>
    <x v="1357"/>
    <s v="Color"/>
    <x v="7"/>
    <x v="0"/>
    <x v="1"/>
    <x v="6"/>
    <s v="Connie Nielsen"/>
    <s v="John McTiernan"/>
    <n v="933"/>
    <n v="3357"/>
    <n v="323"/>
    <n v="0"/>
    <x v="31"/>
    <n v="131"/>
    <n v="98"/>
    <x v="1552"/>
    <x v="124"/>
  </r>
  <r>
    <x v="1574"/>
    <x v="1358"/>
    <s v="Color"/>
    <x v="5"/>
    <x v="0"/>
    <x v="0"/>
    <x v="6"/>
    <s v="Angelina Jolie Pitt"/>
    <s v="Martin Campbell"/>
    <n v="11000"/>
    <n v="12947"/>
    <n v="258"/>
    <n v="0"/>
    <x v="31"/>
    <n v="54"/>
    <n v="127"/>
    <x v="1553"/>
    <x v="64"/>
  </r>
  <r>
    <x v="1575"/>
    <x v="1359"/>
    <s v="Color"/>
    <x v="5"/>
    <x v="0"/>
    <x v="0"/>
    <x v="7"/>
    <s v="Steve Buscemi"/>
    <s v="Tim Burton"/>
    <n v="12000"/>
    <n v="16138"/>
    <n v="13000"/>
    <n v="26000"/>
    <x v="19"/>
    <n v="235"/>
    <n v="125"/>
    <x v="1554"/>
    <x v="123"/>
  </r>
  <r>
    <x v="1576"/>
    <x v="1360"/>
    <s v="Black and White"/>
    <x v="3"/>
    <x v="4"/>
    <x v="5"/>
    <x v="7"/>
    <s v="Isabelle Adjani"/>
    <s v="Jean-Paul Rappeneau"/>
    <n v="572"/>
    <n v="1776"/>
    <n v="22"/>
    <n v="235"/>
    <x v="9"/>
    <n v="69"/>
    <n v="114"/>
    <x v="1555"/>
    <x v="33"/>
  </r>
  <r>
    <x v="1577"/>
    <x v="1361"/>
    <s v="Color"/>
    <x v="3"/>
    <x v="0"/>
    <x v="0"/>
    <x v="7"/>
    <s v="Angus T. Jones"/>
    <s v="Adam Shankman"/>
    <n v="1000"/>
    <n v="2505"/>
    <n v="163"/>
    <n v="800"/>
    <x v="25"/>
    <n v="121"/>
    <n v="105"/>
    <x v="1556"/>
    <x v="135"/>
  </r>
  <r>
    <x v="1578"/>
    <x v="1362"/>
    <s v="Color"/>
    <x v="3"/>
    <x v="0"/>
    <x v="0"/>
    <x v="7"/>
    <s v="Morgan Freeman"/>
    <s v="Tom Shadyac"/>
    <n v="11000"/>
    <n v="21276"/>
    <n v="293"/>
    <n v="0"/>
    <x v="12"/>
    <n v="191"/>
    <n v="101"/>
    <x v="1557"/>
    <x v="245"/>
  </r>
  <r>
    <x v="1579"/>
    <x v="1363"/>
    <s v="Color"/>
    <x v="7"/>
    <x v="0"/>
    <x v="0"/>
    <x v="7"/>
    <s v="Jaime King"/>
    <s v="Paul Hunter"/>
    <n v="961"/>
    <n v="2422"/>
    <n v="13"/>
    <n v="846"/>
    <x v="25"/>
    <n v="127"/>
    <n v="104"/>
    <x v="1558"/>
    <x v="149"/>
  </r>
  <r>
    <x v="1580"/>
    <x v="1364"/>
    <s v="Color"/>
    <x v="7"/>
    <x v="0"/>
    <x v="0"/>
    <x v="7"/>
    <s v="Demi Moore"/>
    <s v="McG"/>
    <n v="2000"/>
    <n v="4046"/>
    <n v="368"/>
    <n v="0"/>
    <x v="0"/>
    <n v="102"/>
    <n v="107"/>
    <x v="1559"/>
    <x v="187"/>
  </r>
  <r>
    <x v="1581"/>
    <x v="1365"/>
    <s v="Color"/>
    <x v="3"/>
    <x v="0"/>
    <x v="0"/>
    <x v="5"/>
    <s v="Tom Welling"/>
    <s v="Shawn Levy"/>
    <n v="3000"/>
    <n v="7014"/>
    <n v="189"/>
    <n v="0"/>
    <x v="42"/>
    <n v="104"/>
    <n v="94"/>
    <x v="1560"/>
    <x v="87"/>
  </r>
  <r>
    <x v="1582"/>
    <x v="1366"/>
    <s v="Color"/>
    <x v="1"/>
    <x v="0"/>
    <x v="3"/>
    <x v="6"/>
    <s v="Samantha Morton"/>
    <s v="Michael Winterbottom"/>
    <n v="631"/>
    <n v="1176"/>
    <n v="187"/>
    <n v="0"/>
    <x v="2"/>
    <n v="133"/>
    <n v="93"/>
    <x v="1561"/>
    <x v="91"/>
  </r>
  <r>
    <x v="1583"/>
    <x v="1367"/>
    <s v="Color"/>
    <x v="5"/>
    <x v="0"/>
    <x v="0"/>
    <x v="6"/>
    <s v="Philip Seymour Hoffman"/>
    <s v="Anthony Minghella"/>
    <n v="22000"/>
    <n v="61110"/>
    <n v="333"/>
    <n v="0"/>
    <x v="23"/>
    <n v="198"/>
    <n v="154"/>
    <x v="1562"/>
    <x v="246"/>
  </r>
  <r>
    <x v="1584"/>
    <x v="1368"/>
    <s v="Color"/>
    <x v="0"/>
    <x v="0"/>
    <x v="0"/>
    <x v="6"/>
    <s v="Louis Lombardi"/>
    <s v="James Foley"/>
    <n v="436"/>
    <n v="1172"/>
    <n v="164"/>
    <n v="622"/>
    <x v="12"/>
    <n v="119"/>
    <n v="97"/>
    <x v="1563"/>
    <x v="24"/>
  </r>
  <r>
    <x v="1585"/>
    <x v="1369"/>
    <s v="Color"/>
    <x v="7"/>
    <x v="0"/>
    <x v="0"/>
    <x v="6"/>
    <s v="Jet Li"/>
    <s v="Andrzej Bartkowiak"/>
    <n v="5000"/>
    <n v="6867"/>
    <n v="43"/>
    <n v="1000"/>
    <x v="42"/>
    <n v="109"/>
    <n v="101"/>
    <x v="1564"/>
    <x v="88"/>
  </r>
  <r>
    <x v="1586"/>
    <x v="1370"/>
    <s v="Color"/>
    <x v="3"/>
    <x v="0"/>
    <x v="0"/>
    <x v="5"/>
    <s v="Anjelica Huston"/>
    <s v="Steve Carr"/>
    <n v="1000"/>
    <n v="4050"/>
    <n v="41"/>
    <n v="886"/>
    <x v="25"/>
    <n v="81"/>
    <n v="92"/>
    <x v="1565"/>
    <x v="121"/>
  </r>
  <r>
    <x v="1587"/>
    <x v="1371"/>
    <s v="Color"/>
    <x v="8"/>
    <x v="0"/>
    <x v="0"/>
    <x v="7"/>
    <s v="Sullivan Stapleton"/>
    <s v="Jonathan Liebesman"/>
    <n v="1000"/>
    <n v="2212"/>
    <n v="474"/>
    <n v="2000"/>
    <x v="43"/>
    <n v="140"/>
    <n v="96"/>
    <x v="1566"/>
    <x v="31"/>
  </r>
  <r>
    <x v="1588"/>
    <x v="1372"/>
    <s v="Color"/>
    <x v="3"/>
    <x v="0"/>
    <x v="0"/>
    <x v="7"/>
    <s v="Kevin Grevioux"/>
    <s v="Sam Weisman"/>
    <n v="593"/>
    <n v="2713"/>
    <n v="39"/>
    <n v="320"/>
    <x v="49"/>
    <n v="75"/>
    <n v="98"/>
    <x v="1567"/>
    <x v="29"/>
  </r>
  <r>
    <x v="1589"/>
    <x v="1373"/>
    <s v="Color"/>
    <x v="1"/>
    <x v="0"/>
    <x v="0"/>
    <x v="6"/>
    <s v="Morgan Freeman"/>
    <s v="Lawrence Kasdan"/>
    <n v="11000"/>
    <n v="12194"/>
    <n v="759"/>
    <n v="4000"/>
    <x v="25"/>
    <n v="175"/>
    <n v="136"/>
    <x v="1568"/>
    <x v="154"/>
  </r>
  <r>
    <x v="1590"/>
    <x v="1374"/>
    <s v="Color"/>
    <x v="3"/>
    <x v="0"/>
    <x v="0"/>
    <x v="7"/>
    <s v="Elden Henson"/>
    <s v="Troy Miller"/>
    <n v="577"/>
    <n v="1653"/>
    <n v="14"/>
    <n v="1000"/>
    <x v="66"/>
    <n v="85"/>
    <n v="85"/>
    <x v="1569"/>
    <x v="93"/>
  </r>
  <r>
    <x v="1591"/>
    <x v="1375"/>
    <s v="Color"/>
    <x v="3"/>
    <x v="0"/>
    <x v="0"/>
    <x v="7"/>
    <s v="Justin Theroux"/>
    <s v="Danny DeVito"/>
    <n v="1000"/>
    <n v="3096"/>
    <n v="0"/>
    <n v="0"/>
    <x v="42"/>
    <n v="78"/>
    <n v="89"/>
    <x v="1570"/>
    <x v="87"/>
  </r>
  <r>
    <x v="1592"/>
    <x v="1376"/>
    <s v="Color"/>
    <x v="3"/>
    <x v="0"/>
    <x v="0"/>
    <x v="6"/>
    <s v="Eddie Griffin"/>
    <s v="George Gallo"/>
    <n v="489"/>
    <n v="539"/>
    <n v="269"/>
    <n v="26"/>
    <x v="21"/>
    <n v="23"/>
    <n v="89"/>
    <x v="1571"/>
    <x v="20"/>
  </r>
  <r>
    <x v="1593"/>
    <x v="1377"/>
    <s v="Color"/>
    <x v="3"/>
    <x v="0"/>
    <x v="0"/>
    <x v="5"/>
    <s v="Peter Dinklage"/>
    <s v="Jon Favreau"/>
    <n v="22000"/>
    <n v="43354"/>
    <n v="4000"/>
    <n v="21000"/>
    <x v="9"/>
    <n v="152"/>
    <n v="97"/>
    <x v="1572"/>
    <x v="135"/>
  </r>
  <r>
    <x v="1594"/>
    <x v="1378"/>
    <s v="Color"/>
    <x v="8"/>
    <x v="0"/>
    <x v="0"/>
    <x v="6"/>
    <s v="Sarah Carter"/>
    <s v="David R. Ellis"/>
    <n v="748"/>
    <n v="3172"/>
    <n v="160"/>
    <n v="0"/>
    <x v="24"/>
    <n v="175"/>
    <n v="90"/>
    <x v="1573"/>
    <x v="56"/>
  </r>
  <r>
    <x v="1595"/>
    <x v="1379"/>
    <s v="Color"/>
    <x v="5"/>
    <x v="0"/>
    <x v="0"/>
    <x v="4"/>
    <s v="Alexander Gould"/>
    <s v="Andrew Stanton"/>
    <n v="1000"/>
    <n v="5641"/>
    <n v="475"/>
    <n v="11000"/>
    <x v="6"/>
    <n v="301"/>
    <n v="100"/>
    <x v="1574"/>
    <x v="242"/>
  </r>
  <r>
    <x v="1596"/>
    <x v="1380"/>
    <s v="Color"/>
    <x v="3"/>
    <x v="0"/>
    <x v="0"/>
    <x v="5"/>
    <s v="Jamie Lee Curtis"/>
    <s v="Mark Waters"/>
    <n v="2000"/>
    <n v="3984"/>
    <n v="70"/>
    <n v="0"/>
    <x v="26"/>
    <n v="129"/>
    <n v="97"/>
    <x v="1575"/>
    <x v="56"/>
  </r>
  <r>
    <x v="1597"/>
    <x v="1381"/>
    <s v="Color"/>
    <x v="7"/>
    <x v="0"/>
    <x v="0"/>
    <x v="6"/>
    <s v="Katharine Isabelle"/>
    <s v="Ronny Yu"/>
    <n v="918"/>
    <n v="4692"/>
    <n v="31"/>
    <n v="3000"/>
    <x v="42"/>
    <n v="273"/>
    <n v="97"/>
    <x v="1576"/>
    <x v="88"/>
  </r>
  <r>
    <x v="1598"/>
    <x v="1382"/>
    <s v="Color"/>
    <x v="3"/>
    <x v="0"/>
    <x v="0"/>
    <x v="5"/>
    <s v="Anika Noni Rose"/>
    <s v="Robert Iscove"/>
    <n v="525"/>
    <n v="1445"/>
    <n v="7"/>
    <n v="0"/>
    <x v="65"/>
    <n v="60"/>
    <n v="90"/>
    <x v="1577"/>
    <x v="38"/>
  </r>
  <r>
    <x v="1599"/>
    <x v="1383"/>
    <s v="Color"/>
    <x v="3"/>
    <x v="0"/>
    <x v="0"/>
    <x v="6"/>
    <s v="Todd Giebenhain"/>
    <s v="Martin Brest"/>
    <n v="117"/>
    <n v="286"/>
    <n v="102"/>
    <n v="2000"/>
    <x v="64"/>
    <n v="131"/>
    <n v="121"/>
    <x v="1578"/>
    <x v="71"/>
  </r>
  <r>
    <x v="1600"/>
    <x v="1369"/>
    <s v="Color"/>
    <x v="1"/>
    <x v="0"/>
    <x v="0"/>
    <x v="7"/>
    <s v="Billy Campbell"/>
    <s v="Ron Maxwell"/>
    <n v="789"/>
    <n v="1671"/>
    <n v="33"/>
    <n v="953"/>
    <x v="2"/>
    <n v="84"/>
    <n v="280"/>
    <x v="1579"/>
    <x v="247"/>
  </r>
  <r>
    <x v="1601"/>
    <x v="1384"/>
    <s v="Color"/>
    <x v="3"/>
    <x v="0"/>
    <x v="0"/>
    <x v="5"/>
    <s v="Liam Aiken"/>
    <s v="John Hoffman"/>
    <n v="818"/>
    <n v="2164"/>
    <n v="9"/>
    <n v="309"/>
    <x v="52"/>
    <n v="52"/>
    <n v="87"/>
    <x v="1580"/>
    <x v="29"/>
  </r>
  <r>
    <x v="1602"/>
    <x v="1354"/>
    <s v="Black and White"/>
    <x v="1"/>
    <x v="1"/>
    <x v="1"/>
    <x v="6"/>
    <s v="Florian Lukas"/>
    <s v="Wolfgang Becker"/>
    <n v="65"/>
    <n v="200"/>
    <n v="31"/>
    <n v="11000"/>
    <x v="3"/>
    <n v="153"/>
    <n v="121"/>
    <x v="1581"/>
    <x v="248"/>
  </r>
  <r>
    <x v="1603"/>
    <x v="1385"/>
    <s v="Color"/>
    <x v="3"/>
    <x v="0"/>
    <x v="0"/>
    <x v="12"/>
    <s v="Tony Doupe"/>
    <s v="Sue Corcoran"/>
    <n v="361"/>
    <n v="387"/>
    <n v="14"/>
    <n v="39"/>
    <x v="36"/>
    <n v="8"/>
    <n v="96"/>
    <x v="1582"/>
    <x v="0"/>
  </r>
  <r>
    <x v="1604"/>
    <x v="1386"/>
    <s v="Color"/>
    <x v="8"/>
    <x v="0"/>
    <x v="0"/>
    <x v="6"/>
    <s v="Robert Downey Jr."/>
    <s v="Mathieu Kassovitz"/>
    <n v="21000"/>
    <n v="22318"/>
    <n v="326"/>
    <n v="0"/>
    <x v="42"/>
    <n v="207"/>
    <n v="98"/>
    <x v="1583"/>
    <x v="87"/>
  </r>
  <r>
    <x v="1605"/>
    <x v="1387"/>
    <s v="Color"/>
    <x v="3"/>
    <x v="0"/>
    <x v="0"/>
    <x v="7"/>
    <s v="Bernie Mac"/>
    <s v="Chris Rock"/>
    <n v="1000"/>
    <n v="4537"/>
    <n v="0"/>
    <n v="638"/>
    <x v="39"/>
    <n v="44"/>
    <n v="95"/>
    <x v="1584"/>
    <x v="249"/>
  </r>
  <r>
    <x v="1606"/>
    <x v="1373"/>
    <s v="Color"/>
    <x v="8"/>
    <x v="4"/>
    <x v="5"/>
    <x v="2"/>
    <s v="CÃ©cile De France"/>
    <s v="Alexandre Aja"/>
    <n v="447"/>
    <n v="923"/>
    <n v="192"/>
    <n v="0"/>
    <x v="13"/>
    <n v="251"/>
    <n v="89"/>
    <x v="1585"/>
    <x v="92"/>
  </r>
  <r>
    <x v="1607"/>
    <x v="1388"/>
    <s v="Black and White"/>
    <x v="5"/>
    <x v="0"/>
    <x v="0"/>
    <x v="5"/>
    <s v="Tim Blake Nelson"/>
    <s v="Andrew Davis"/>
    <n v="596"/>
    <n v="1293"/>
    <n v="99"/>
    <n v="0"/>
    <x v="10"/>
    <n v="106"/>
    <n v="117"/>
    <x v="1586"/>
    <x v="33"/>
  </r>
  <r>
    <x v="1608"/>
    <x v="1389"/>
    <s v="Color"/>
    <x v="7"/>
    <x v="0"/>
    <x v="0"/>
    <x v="7"/>
    <s v="Harrison Ford"/>
    <s v="Ron Shelton"/>
    <n v="11000"/>
    <n v="14028"/>
    <n v="41"/>
    <n v="648"/>
    <x v="46"/>
    <n v="132"/>
    <n v="116"/>
    <x v="1587"/>
    <x v="163"/>
  </r>
  <r>
    <x v="1609"/>
    <x v="1390"/>
    <s v="Color"/>
    <x v="1"/>
    <x v="0"/>
    <x v="0"/>
    <x v="7"/>
    <s v="Christian Monzon"/>
    <s v="Bille Woodruff"/>
    <n v="2000"/>
    <n v="4868"/>
    <n v="23"/>
    <n v="0"/>
    <x v="46"/>
    <n v="97"/>
    <n v="94"/>
    <x v="1588"/>
    <x v="43"/>
  </r>
  <r>
    <x v="1610"/>
    <x v="1382"/>
    <s v="Black and White"/>
    <x v="8"/>
    <x v="0"/>
    <x v="0"/>
    <x v="6"/>
    <s v="Sid Haig"/>
    <s v="Rob Zombie"/>
    <n v="1000"/>
    <n v="2444"/>
    <n v="0"/>
    <n v="0"/>
    <x v="44"/>
    <n v="202"/>
    <n v="105"/>
    <x v="1589"/>
    <x v="41"/>
  </r>
  <r>
    <x v="1611"/>
    <x v="1391"/>
    <s v="Color"/>
    <x v="1"/>
    <x v="0"/>
    <x v="0"/>
    <x v="6"/>
    <s v="Frances Fisher"/>
    <s v="Vadim Perelman"/>
    <n v="638"/>
    <n v="2282"/>
    <n v="26"/>
    <n v="0"/>
    <x v="16"/>
    <n v="158"/>
    <n v="126"/>
    <x v="1590"/>
    <x v="24"/>
  </r>
  <r>
    <x v="1612"/>
    <x v="1392"/>
    <s v="Color"/>
    <x v="3"/>
    <x v="0"/>
    <x v="0"/>
    <x v="7"/>
    <s v="Dylan Baker"/>
    <s v="Clare Kilner"/>
    <n v="812"/>
    <n v="1882"/>
    <n v="6"/>
    <n v="371"/>
    <x v="32"/>
    <n v="46"/>
    <n v="101"/>
    <x v="1591"/>
    <x v="81"/>
  </r>
  <r>
    <x v="1613"/>
    <x v="1393"/>
    <s v="Color"/>
    <x v="3"/>
    <x v="0"/>
    <x v="0"/>
    <x v="7"/>
    <s v="Matthew McConaughey"/>
    <s v="Donald Petrie"/>
    <n v="11000"/>
    <n v="14087"/>
    <n v="80"/>
    <n v="0"/>
    <x v="34"/>
    <n v="140"/>
    <n v="116"/>
    <x v="1592"/>
    <x v="124"/>
  </r>
  <r>
    <x v="1614"/>
    <x v="1394"/>
    <s v="Color"/>
    <x v="7"/>
    <x v="0"/>
    <x v="0"/>
    <x v="7"/>
    <s v="Kevin Rankin"/>
    <s v="Ang Lee"/>
    <n v="820"/>
    <n v="1814"/>
    <n v="0"/>
    <n v="0"/>
    <x v="32"/>
    <n v="267"/>
    <n v="138"/>
    <x v="1593"/>
    <x v="223"/>
  </r>
  <r>
    <x v="1615"/>
    <x v="1395"/>
    <s v="Color"/>
    <x v="1"/>
    <x v="0"/>
    <x v="0"/>
    <x v="6"/>
    <s v="Judy Greer"/>
    <s v="Adam Goldberg"/>
    <n v="2000"/>
    <n v="2564"/>
    <n v="1000"/>
    <n v="63"/>
    <x v="39"/>
    <n v="22"/>
    <n v="111"/>
    <x v="1594"/>
    <x v="250"/>
  </r>
  <r>
    <x v="1616"/>
    <x v="1396"/>
    <s v="Color"/>
    <x v="11"/>
    <x v="0"/>
    <x v="0"/>
    <x v="6"/>
    <s v="Clea DuVall"/>
    <s v="James Mangold"/>
    <n v="1000"/>
    <n v="3969"/>
    <n v="446"/>
    <n v="11000"/>
    <x v="17"/>
    <n v="136"/>
    <n v="91"/>
    <x v="1595"/>
    <x v="88"/>
  </r>
  <r>
    <x v="1617"/>
    <x v="1397"/>
    <s v="Color"/>
    <x v="11"/>
    <x v="0"/>
    <x v="8"/>
    <x v="6"/>
    <s v="Jennifer Jason Leigh"/>
    <s v="Jane Campion"/>
    <n v="1000"/>
    <n v="1171"/>
    <n v="319"/>
    <n v="656"/>
    <x v="46"/>
    <n v="138"/>
    <n v="113"/>
    <x v="1596"/>
    <x v="38"/>
  </r>
  <r>
    <x v="1618"/>
    <x v="1398"/>
    <s v="Color"/>
    <x v="3"/>
    <x v="0"/>
    <x v="0"/>
    <x v="7"/>
    <s v="Cedric the Entertainer"/>
    <s v="Joel Coen"/>
    <n v="436"/>
    <n v="1395"/>
    <n v="0"/>
    <n v="0"/>
    <x v="2"/>
    <n v="161"/>
    <n v="100"/>
    <x v="1597"/>
    <x v="121"/>
  </r>
  <r>
    <x v="1619"/>
    <x v="1365"/>
    <s v="Color"/>
    <x v="8"/>
    <x v="0"/>
    <x v="0"/>
    <x v="6"/>
    <s v="Nicki Aycox"/>
    <s v="Victor Salva"/>
    <n v="296"/>
    <n v="1340"/>
    <n v="108"/>
    <n v="0"/>
    <x v="49"/>
    <n v="167"/>
    <n v="104"/>
    <x v="1598"/>
    <x v="29"/>
  </r>
  <r>
    <x v="1620"/>
    <x v="1399"/>
    <s v="Color"/>
    <x v="7"/>
    <x v="0"/>
    <x v="3"/>
    <x v="5"/>
    <s v="Kevin McNally"/>
    <s v="Peter Howitt"/>
    <n v="427"/>
    <n v="1461"/>
    <n v="29"/>
    <n v="2000"/>
    <x v="26"/>
    <n v="122"/>
    <n v="87"/>
    <x v="1599"/>
    <x v="64"/>
  </r>
  <r>
    <x v="1621"/>
    <x v="1400"/>
    <s v="Color"/>
    <x v="3"/>
    <x v="0"/>
    <x v="0"/>
    <x v="7"/>
    <s v="Taran Killam"/>
    <s v="Shawn Levy"/>
    <n v="500"/>
    <n v="2020"/>
    <n v="189"/>
    <n v="0"/>
    <x v="39"/>
    <n v="97"/>
    <n v="95"/>
    <x v="1600"/>
    <x v="69"/>
  </r>
  <r>
    <x v="1622"/>
    <x v="1401"/>
    <s v="Color"/>
    <x v="7"/>
    <x v="0"/>
    <x v="0"/>
    <x v="5"/>
    <s v="Estella Warren"/>
    <s v="David McNally"/>
    <n v="658"/>
    <n v="1233"/>
    <n v="18"/>
    <n v="858"/>
    <x v="57"/>
    <n v="73"/>
    <n v="89"/>
    <x v="1601"/>
    <x v="121"/>
  </r>
  <r>
    <x v="1623"/>
    <x v="1402"/>
    <s v="Black and White"/>
    <x v="7"/>
    <x v="0"/>
    <x v="0"/>
    <x v="6"/>
    <s v="David Carradine"/>
    <s v="Quentin Tarantino"/>
    <n v="926"/>
    <n v="3983"/>
    <n v="16000"/>
    <n v="13000"/>
    <x v="7"/>
    <n v="354"/>
    <n v="111"/>
    <x v="1602"/>
    <x v="88"/>
  </r>
  <r>
    <x v="1624"/>
    <x v="1361"/>
    <s v="Color"/>
    <x v="7"/>
    <x v="0"/>
    <x v="0"/>
    <x v="7"/>
    <s v="Gerard Butler"/>
    <s v="Jan de Bont"/>
    <n v="18000"/>
    <n v="33154"/>
    <n v="101"/>
    <n v="0"/>
    <x v="25"/>
    <n v="157"/>
    <n v="117"/>
    <x v="1603"/>
    <x v="202"/>
  </r>
  <r>
    <x v="1625"/>
    <x v="1403"/>
    <s v="Color"/>
    <x v="3"/>
    <x v="0"/>
    <x v="0"/>
    <x v="6"/>
    <s v="Joseph Gordon-Levitt"/>
    <s v="C. Jay Cox"/>
    <n v="23000"/>
    <n v="26017"/>
    <n v="6"/>
    <n v="0"/>
    <x v="23"/>
    <n v="35"/>
    <n v="107"/>
    <x v="1604"/>
    <x v="251"/>
  </r>
  <r>
    <x v="1626"/>
    <x v="1404"/>
    <s v="Color"/>
    <x v="3"/>
    <x v="0"/>
    <x v="0"/>
    <x v="7"/>
    <s v="Mary Lynn Rajskub"/>
    <s v="Charles Herman-Wurmfeld"/>
    <n v="934"/>
    <n v="3500"/>
    <n v="0"/>
    <n v="660"/>
    <x v="40"/>
    <n v="133"/>
    <n v="95"/>
    <x v="1605"/>
    <x v="136"/>
  </r>
  <r>
    <x v="1627"/>
    <x v="1381"/>
    <s v="Color"/>
    <x v="5"/>
    <x v="0"/>
    <x v="1"/>
    <x v="5"/>
    <s v="Brendan Fraser"/>
    <s v="Joe Dante"/>
    <n v="3000"/>
    <n v="5593"/>
    <n v="287"/>
    <n v="665"/>
    <x v="32"/>
    <n v="101"/>
    <n v="91"/>
    <x v="1606"/>
    <x v="133"/>
  </r>
  <r>
    <x v="1628"/>
    <x v="1405"/>
    <s v="Color"/>
    <x v="1"/>
    <x v="0"/>
    <x v="0"/>
    <x v="6"/>
    <s v="Scarlett Johansson"/>
    <s v="Sofia Coppola"/>
    <n v="19000"/>
    <n v="32015"/>
    <n v="0"/>
    <n v="17000"/>
    <x v="4"/>
    <n v="265"/>
    <n v="101"/>
    <x v="1607"/>
    <x v="16"/>
  </r>
  <r>
    <x v="1629"/>
    <x v="1406"/>
    <s v="Color"/>
    <x v="3"/>
    <x v="0"/>
    <x v="3"/>
    <x v="6"/>
    <s v="Colin Firth"/>
    <s v="Richard Curtis"/>
    <n v="14000"/>
    <n v="28886"/>
    <n v="628"/>
    <n v="52000"/>
    <x v="3"/>
    <n v="218"/>
    <n v="129"/>
    <x v="1608"/>
    <x v="136"/>
  </r>
  <r>
    <x v="1630"/>
    <x v="1407"/>
    <s v="Color"/>
    <x v="3"/>
    <x v="0"/>
    <x v="0"/>
    <x v="7"/>
    <s v="Greg Grunberg"/>
    <s v="John Whitesell"/>
    <n v="833"/>
    <n v="4435"/>
    <n v="14"/>
    <n v="0"/>
    <x v="52"/>
    <n v="37"/>
    <n v="86"/>
    <x v="1609"/>
    <x v="81"/>
  </r>
  <r>
    <x v="1631"/>
    <x v="1408"/>
    <s v="Color"/>
    <x v="3"/>
    <x v="0"/>
    <x v="9"/>
    <x v="6"/>
    <s v="Paul Sorvino"/>
    <s v="Ã‰mile Gaudreault"/>
    <n v="636"/>
    <n v="1033"/>
    <n v="9"/>
    <n v="352"/>
    <x v="12"/>
    <n v="67"/>
    <n v="92"/>
    <x v="1610"/>
    <x v="18"/>
  </r>
  <r>
    <x v="1632"/>
    <x v="1409"/>
    <s v="Color"/>
    <x v="3"/>
    <x v="0"/>
    <x v="0"/>
    <x v="6"/>
    <s v="Damon Wayans"/>
    <s v="Richard Benjamin"/>
    <n v="836"/>
    <n v="2467"/>
    <n v="121"/>
    <n v="241"/>
    <x v="48"/>
    <n v="28"/>
    <n v="80"/>
    <x v="1611"/>
    <x v="33"/>
  </r>
  <r>
    <x v="1633"/>
    <x v="1410"/>
    <s v="Color"/>
    <x v="7"/>
    <x v="0"/>
    <x v="0"/>
    <x v="7"/>
    <s v="James D'Arcy"/>
    <s v="Peter Weir"/>
    <n v="613"/>
    <n v="1205"/>
    <n v="608"/>
    <n v="0"/>
    <x v="28"/>
    <n v="244"/>
    <n v="138"/>
    <x v="1612"/>
    <x v="252"/>
  </r>
  <r>
    <x v="1634"/>
    <x v="1411"/>
    <s v="Color"/>
    <x v="1"/>
    <x v="0"/>
    <x v="0"/>
    <x v="7"/>
    <s v="Julia Roberts"/>
    <s v="Mike Newell"/>
    <n v="8000"/>
    <n v="12850"/>
    <n v="179"/>
    <n v="0"/>
    <x v="34"/>
    <n v="141"/>
    <n v="117"/>
    <x v="1613"/>
    <x v="127"/>
  </r>
  <r>
    <x v="1635"/>
    <x v="1412"/>
    <s v="Color"/>
    <x v="6"/>
    <x v="0"/>
    <x v="0"/>
    <x v="6"/>
    <s v="Charlize Theron"/>
    <s v="Patty Jenkins"/>
    <n v="9000"/>
    <n v="11736"/>
    <n v="260"/>
    <n v="0"/>
    <x v="17"/>
    <n v="185"/>
    <n v="109"/>
    <x v="1614"/>
    <x v="89"/>
  </r>
  <r>
    <x v="1636"/>
    <x v="1413"/>
    <s v="Color"/>
    <x v="3"/>
    <x v="0"/>
    <x v="0"/>
    <x v="7"/>
    <s v="Carmen Electra"/>
    <s v="David Zucker"/>
    <n v="869"/>
    <n v="3007"/>
    <n v="119"/>
    <n v="411"/>
    <x v="40"/>
    <n v="56"/>
    <n v="90"/>
    <x v="1615"/>
    <x v="58"/>
  </r>
  <r>
    <x v="1637"/>
    <x v="1399"/>
    <s v="Color"/>
    <x v="1"/>
    <x v="0"/>
    <x v="19"/>
    <x v="6"/>
    <s v="Sarah Polley"/>
    <s v="Isabel Coixet"/>
    <n v="900"/>
    <n v="2972"/>
    <n v="148"/>
    <n v="0"/>
    <x v="16"/>
    <n v="72"/>
    <n v="106"/>
    <x v="1616"/>
    <x v="6"/>
  </r>
  <r>
    <x v="1638"/>
    <x v="1414"/>
    <s v="Color"/>
    <x v="0"/>
    <x v="0"/>
    <x v="0"/>
    <x v="6"/>
    <s v="John Doman"/>
    <s v="Clint Eastwood"/>
    <n v="616"/>
    <n v="1942"/>
    <n v="16000"/>
    <n v="12000"/>
    <x v="19"/>
    <n v="229"/>
    <n v="138"/>
    <x v="1617"/>
    <x v="43"/>
  </r>
  <r>
    <x v="1639"/>
    <x v="1415"/>
    <s v="Color"/>
    <x v="1"/>
    <x v="0"/>
    <x v="0"/>
    <x v="7"/>
    <s v="Peter Coyote"/>
    <s v="Michael Polish"/>
    <n v="548"/>
    <n v="2389"/>
    <n v="35"/>
    <n v="298"/>
    <x v="34"/>
    <n v="60"/>
    <n v="103"/>
    <x v="1618"/>
    <x v="99"/>
  </r>
  <r>
    <x v="1640"/>
    <x v="1416"/>
    <s v="Color"/>
    <x v="3"/>
    <x v="0"/>
    <x v="0"/>
    <x v="6"/>
    <s v="Will Ferrell"/>
    <s v="Todd Phillips"/>
    <n v="8000"/>
    <n v="10325"/>
    <n v="480"/>
    <n v="0"/>
    <x v="23"/>
    <n v="123"/>
    <n v="88"/>
    <x v="1619"/>
    <x v="61"/>
  </r>
  <r>
    <x v="1641"/>
    <x v="1417"/>
    <s v="Color"/>
    <x v="1"/>
    <x v="16"/>
    <x v="27"/>
    <x v="6"/>
    <s v="Min-sik Choi"/>
    <s v="Chan-wook Park"/>
    <n v="717"/>
    <n v="852"/>
    <n v="0"/>
    <n v="43000"/>
    <x v="18"/>
    <n v="305"/>
    <n v="120"/>
    <x v="1620"/>
    <x v="20"/>
  </r>
  <r>
    <x v="1642"/>
    <x v="1418"/>
    <s v="Color"/>
    <x v="7"/>
    <x v="0"/>
    <x v="0"/>
    <x v="6"/>
    <s v="Johnny Depp"/>
    <s v="Robert Rodriguez"/>
    <n v="40000"/>
    <n v="46186"/>
    <n v="0"/>
    <n v="0"/>
    <x v="34"/>
    <n v="178"/>
    <n v="102"/>
    <x v="1621"/>
    <x v="105"/>
  </r>
  <r>
    <x v="1643"/>
    <x v="1370"/>
    <s v="Color"/>
    <x v="1"/>
    <x v="0"/>
    <x v="0"/>
    <x v="6"/>
    <s v="Robert Duvall"/>
    <s v="Kevin Costner"/>
    <n v="3000"/>
    <n v="5458"/>
    <n v="0"/>
    <n v="0"/>
    <x v="8"/>
    <n v="153"/>
    <n v="139"/>
    <x v="1622"/>
    <x v="82"/>
  </r>
  <r>
    <x v="1644"/>
    <x v="1419"/>
    <s v="Color"/>
    <x v="5"/>
    <x v="0"/>
    <x v="0"/>
    <x v="6"/>
    <s v="Blanchard Ryan"/>
    <s v="Chris Kentis"/>
    <n v="48"/>
    <n v="67"/>
    <n v="9"/>
    <n v="0"/>
    <x v="32"/>
    <n v="235"/>
    <n v="79"/>
    <x v="1623"/>
    <x v="47"/>
  </r>
  <r>
    <x v="1645"/>
    <x v="1391"/>
    <s v="Color"/>
    <x v="1"/>
    <x v="17"/>
    <x v="28"/>
    <x v="7"/>
    <s v="Marina Golbahari"/>
    <s v="Siddiq Barmak"/>
    <n v="30"/>
    <n v="30"/>
    <n v="6"/>
    <n v="0"/>
    <x v="28"/>
    <n v="105"/>
    <n v="83"/>
    <x v="1624"/>
    <x v="253"/>
  </r>
  <r>
    <x v="1646"/>
    <x v="1354"/>
    <s v="Color"/>
    <x v="0"/>
    <x v="0"/>
    <x v="0"/>
    <x v="6"/>
    <s v="Denzel Washington"/>
    <s v="Carl Franklin"/>
    <n v="18000"/>
    <n v="19739"/>
    <n v="73"/>
    <n v="1000"/>
    <x v="31"/>
    <n v="124"/>
    <n v="114"/>
    <x v="1625"/>
    <x v="124"/>
  </r>
  <r>
    <x v="1647"/>
    <x v="1420"/>
    <s v="Color"/>
    <x v="0"/>
    <x v="0"/>
    <x v="9"/>
    <x v="6"/>
    <s v="Philip Seymour Hoffman"/>
    <s v="Richard Kwietniowski"/>
    <n v="22000"/>
    <n v="23513"/>
    <n v="23"/>
    <n v="0"/>
    <x v="23"/>
    <n v="82"/>
    <n v="104"/>
    <x v="1626"/>
    <x v="39"/>
  </r>
  <r>
    <x v="1648"/>
    <x v="1421"/>
    <s v="Color"/>
    <x v="6"/>
    <x v="0"/>
    <x v="0"/>
    <x v="6"/>
    <s v="Macaulay Culkin"/>
    <s v="Fenton Bailey"/>
    <n v="3000"/>
    <n v="5185"/>
    <n v="13"/>
    <n v="0"/>
    <x v="2"/>
    <n v="39"/>
    <n v="98"/>
    <x v="1627"/>
    <x v="18"/>
  </r>
  <r>
    <x v="1649"/>
    <x v="1403"/>
    <s v="Color"/>
    <x v="7"/>
    <x v="0"/>
    <x v="0"/>
    <x v="7"/>
    <s v="Ivana Milicevic"/>
    <s v="John Woo"/>
    <n v="834"/>
    <n v="3637"/>
    <n v="610"/>
    <n v="0"/>
    <x v="2"/>
    <n v="196"/>
    <n v="119"/>
    <x v="1628"/>
    <x v="121"/>
  </r>
  <r>
    <x v="1650"/>
    <x v="1422"/>
    <s v="Color"/>
    <x v="3"/>
    <x v="0"/>
    <x v="0"/>
    <x v="7"/>
    <s v="Oliver Platt"/>
    <s v="Peter Hedges"/>
    <n v="1000"/>
    <n v="3010"/>
    <n v="54"/>
    <n v="0"/>
    <x v="10"/>
    <n v="131"/>
    <n v="80"/>
    <x v="1629"/>
    <x v="59"/>
  </r>
  <r>
    <x v="1651"/>
    <x v="1423"/>
    <s v="Color"/>
    <x v="7"/>
    <x v="0"/>
    <x v="0"/>
    <x v="7"/>
    <s v="Johnny Depp"/>
    <s v="Gore Verbinski"/>
    <n v="40000"/>
    <n v="48184"/>
    <n v="563"/>
    <n v="10000"/>
    <x v="7"/>
    <n v="271"/>
    <n v="143"/>
    <x v="1630"/>
    <x v="188"/>
  </r>
  <r>
    <x v="1652"/>
    <x v="1424"/>
    <s v="Color"/>
    <x v="6"/>
    <x v="0"/>
    <x v="0"/>
    <x v="5"/>
    <s v="Alfre Woodard"/>
    <s v="Michael Tollin"/>
    <n v="1000"/>
    <n v="4231"/>
    <n v="19"/>
    <n v="0"/>
    <x v="9"/>
    <n v="74"/>
    <n v="109"/>
    <x v="1631"/>
    <x v="64"/>
  </r>
  <r>
    <x v="1653"/>
    <x v="1425"/>
    <s v="Color"/>
    <x v="3"/>
    <x v="3"/>
    <x v="4"/>
    <x v="6"/>
    <s v="Laura Morante"/>
    <s v="Gabriele Muccino"/>
    <n v="60"/>
    <n v="132"/>
    <n v="125"/>
    <n v="282"/>
    <x v="31"/>
    <n v="36"/>
    <n v="125"/>
    <x v="1632"/>
    <x v="18"/>
  </r>
  <r>
    <x v="1654"/>
    <x v="1351"/>
    <s v="Color"/>
    <x v="5"/>
    <x v="0"/>
    <x v="0"/>
    <x v="5"/>
    <s v="Elizabeth Daily"/>
    <s v="John Eng"/>
    <n v="971"/>
    <n v="3017"/>
    <n v="0"/>
    <n v="329"/>
    <x v="49"/>
    <n v="45"/>
    <n v="80"/>
    <x v="1633"/>
    <x v="43"/>
  </r>
  <r>
    <x v="1655"/>
    <x v="1426"/>
    <s v="Color"/>
    <x v="7"/>
    <x v="0"/>
    <x v="0"/>
    <x v="7"/>
    <s v="Jeremy Renner"/>
    <s v="Clark Johnson"/>
    <n v="10000"/>
    <n v="14486"/>
    <n v="69"/>
    <n v="0"/>
    <x v="44"/>
    <n v="144"/>
    <n v="117"/>
    <x v="1634"/>
    <x v="133"/>
  </r>
  <r>
    <x v="1656"/>
    <x v="1427"/>
    <s v="Color"/>
    <x v="7"/>
    <x v="0"/>
    <x v="0"/>
    <x v="7"/>
    <s v="Corbin Allred"/>
    <s v="Ryan Little"/>
    <n v="214"/>
    <n v="587"/>
    <n v="38"/>
    <n v="1000"/>
    <x v="13"/>
    <n v="33"/>
    <n v="90"/>
    <x v="1635"/>
    <x v="254"/>
  </r>
  <r>
    <x v="1657"/>
    <x v="1428"/>
    <s v="Color"/>
    <x v="3"/>
    <x v="0"/>
    <x v="0"/>
    <x v="7"/>
    <s v="Regina Hall"/>
    <s v="David Zucker"/>
    <n v="807"/>
    <n v="3629"/>
    <n v="119"/>
    <n v="0"/>
    <x v="25"/>
    <n v="151"/>
    <n v="84"/>
    <x v="1636"/>
    <x v="117"/>
  </r>
  <r>
    <x v="1658"/>
    <x v="1429"/>
    <s v="Color"/>
    <x v="3"/>
    <x v="0"/>
    <x v="0"/>
    <x v="7"/>
    <s v="Miranda Cosgrove"/>
    <s v="Richard Linklater"/>
    <n v="2000"/>
    <n v="4403"/>
    <n v="0"/>
    <n v="0"/>
    <x v="10"/>
    <n v="204"/>
    <n v="108"/>
    <x v="1637"/>
    <x v="64"/>
  </r>
  <r>
    <x v="1659"/>
    <x v="1430"/>
    <s v="Black and White"/>
    <x v="1"/>
    <x v="0"/>
    <x v="0"/>
    <x v="7"/>
    <s v="Jeff Bridges"/>
    <s v="Gary Ross"/>
    <n v="12000"/>
    <n v="13808"/>
    <n v="378"/>
    <n v="0"/>
    <x v="17"/>
    <n v="175"/>
    <n v="140"/>
    <x v="1638"/>
    <x v="255"/>
  </r>
  <r>
    <x v="1660"/>
    <x v="1431"/>
    <s v="Color"/>
    <x v="3"/>
    <x v="0"/>
    <x v="0"/>
    <x v="5"/>
    <s v="Haley Joel Osment"/>
    <s v="Tim McCanlies"/>
    <n v="3000"/>
    <n v="9638"/>
    <n v="23"/>
    <n v="0"/>
    <x v="16"/>
    <n v="82"/>
    <n v="111"/>
    <x v="1639"/>
    <x v="88"/>
  </r>
  <r>
    <x v="1661"/>
    <x v="1432"/>
    <s v="Color"/>
    <x v="0"/>
    <x v="0"/>
    <x v="0"/>
    <x v="6"/>
    <s v="Glenn Plummer"/>
    <s v="Damian Nieman"/>
    <n v="240"/>
    <n v="490"/>
    <n v="0"/>
    <n v="413"/>
    <x v="34"/>
    <n v="25"/>
    <n v="101"/>
    <x v="1640"/>
    <x v="256"/>
  </r>
  <r>
    <x v="1662"/>
    <x v="1433"/>
    <s v="Color"/>
    <x v="7"/>
    <x v="0"/>
    <x v="0"/>
    <x v="7"/>
    <s v="Fann Wong"/>
    <s v="David Dobkin"/>
    <n v="154"/>
    <n v="428"/>
    <n v="71"/>
    <n v="955"/>
    <x v="24"/>
    <n v="165"/>
    <n v="114"/>
    <x v="1641"/>
    <x v="124"/>
  </r>
  <r>
    <x v="1663"/>
    <x v="1434"/>
    <s v="Color"/>
    <x v="1"/>
    <x v="0"/>
    <x v="0"/>
    <x v="7"/>
    <s v="Hayden Christensen"/>
    <s v="Billy Ray"/>
    <n v="4000"/>
    <n v="8297"/>
    <n v="53"/>
    <n v="0"/>
    <x v="23"/>
    <n v="129"/>
    <n v="99"/>
    <x v="1642"/>
    <x v="1"/>
  </r>
  <r>
    <x v="1664"/>
    <x v="1432"/>
    <s v="Color"/>
    <x v="5"/>
    <x v="0"/>
    <x v="0"/>
    <x v="5"/>
    <s v="Brad Pitt"/>
    <s v="Patrick Gilmore"/>
    <n v="11000"/>
    <n v="11301"/>
    <n v="0"/>
    <n v="880"/>
    <x v="12"/>
    <n v="98"/>
    <n v="85"/>
    <x v="1643"/>
    <x v="121"/>
  </r>
  <r>
    <x v="1665"/>
    <x v="1435"/>
    <s v="Color"/>
    <x v="3"/>
    <x v="0"/>
    <x v="0"/>
    <x v="7"/>
    <s v="Keanu Reeves"/>
    <s v="Nancy Meyers"/>
    <n v="18000"/>
    <n v="22679"/>
    <n v="278"/>
    <n v="0"/>
    <x v="12"/>
    <n v="145"/>
    <n v="128"/>
    <x v="1644"/>
    <x v="133"/>
  </r>
  <r>
    <x v="1666"/>
    <x v="1436"/>
    <s v="Color"/>
    <x v="7"/>
    <x v="0"/>
    <x v="0"/>
    <x v="5"/>
    <s v="Sylvester Stallone"/>
    <s v="Robert Rodriguez"/>
    <n v="13000"/>
    <n v="22935"/>
    <n v="0"/>
    <n v="681"/>
    <x v="63"/>
    <n v="93"/>
    <n v="84"/>
    <x v="1645"/>
    <x v="132"/>
  </r>
  <r>
    <x v="1667"/>
    <x v="1437"/>
    <s v="Color"/>
    <x v="3"/>
    <x v="0"/>
    <x v="0"/>
    <x v="7"/>
    <s v="Matt Damon"/>
    <s v="Bobby Farrelly"/>
    <n v="13000"/>
    <n v="14036"/>
    <n v="101"/>
    <n v="0"/>
    <x v="42"/>
    <n v="123"/>
    <n v="118"/>
    <x v="1646"/>
    <x v="60"/>
  </r>
  <r>
    <x v="1668"/>
    <x v="1423"/>
    <s v="Color"/>
    <x v="6"/>
    <x v="0"/>
    <x v="0"/>
    <x v="2"/>
    <s v="Greg Ayres"/>
    <s v="Jonathan Caouette"/>
    <n v="58"/>
    <n v="78"/>
    <n v="20"/>
    <n v="754"/>
    <x v="23"/>
    <n v="72"/>
    <n v="88"/>
    <x v="1647"/>
    <x v="257"/>
  </r>
  <r>
    <x v="1669"/>
    <x v="1438"/>
    <s v="Color"/>
    <x v="7"/>
    <x v="0"/>
    <x v="0"/>
    <x v="6"/>
    <s v="Bruce Willis"/>
    <s v="Antoine Fuqua"/>
    <n v="13000"/>
    <n v="16580"/>
    <n v="845"/>
    <n v="0"/>
    <x v="21"/>
    <n v="89"/>
    <n v="142"/>
    <x v="1648"/>
    <x v="123"/>
  </r>
  <r>
    <x v="1670"/>
    <x v="1439"/>
    <s v="Color"/>
    <x v="7"/>
    <x v="0"/>
    <x v="0"/>
    <x v="6"/>
    <s v="Nick Stahl"/>
    <s v="Jonathan Mostow"/>
    <n v="648"/>
    <n v="1769"/>
    <n v="84"/>
    <n v="0"/>
    <x v="34"/>
    <n v="280"/>
    <n v="109"/>
    <x v="1649"/>
    <x v="182"/>
  </r>
  <r>
    <x v="1671"/>
    <x v="1440"/>
    <s v="Color"/>
    <x v="3"/>
    <x v="4"/>
    <x v="9"/>
    <x v="6"/>
    <s v="Marie-JosÃ©e Croze"/>
    <s v="Denys Arcand"/>
    <n v="150"/>
    <n v="253"/>
    <n v="66"/>
    <n v="0"/>
    <x v="3"/>
    <n v="135"/>
    <n v="112"/>
    <x v="1650"/>
    <x v="1"/>
  </r>
  <r>
    <x v="1672"/>
    <x v="1441"/>
    <s v="Color"/>
    <x v="3"/>
    <x v="0"/>
    <x v="0"/>
    <x v="7"/>
    <s v="Shiri Appleby"/>
    <s v="Efram Potelle"/>
    <n v="855"/>
    <n v="2489"/>
    <n v="2"/>
    <n v="150"/>
    <x v="26"/>
    <n v="29"/>
    <n v="79"/>
    <x v="1651"/>
    <x v="73"/>
  </r>
  <r>
    <x v="1673"/>
    <x v="1408"/>
    <s v="Color"/>
    <x v="5"/>
    <x v="0"/>
    <x v="0"/>
    <x v="7"/>
    <s v="Noah Danby"/>
    <s v="Gary Rogers"/>
    <n v="178"/>
    <n v="359"/>
    <n v="0"/>
    <n v="32"/>
    <x v="58"/>
    <n v="7"/>
    <n v="120"/>
    <x v="1652"/>
    <x v="6"/>
  </r>
  <r>
    <x v="1674"/>
    <x v="1442"/>
    <s v="Color"/>
    <x v="1"/>
    <x v="0"/>
    <x v="0"/>
    <x v="0"/>
    <s v="Vincent Gallo"/>
    <s v="Vincent Gallo"/>
    <n v="787"/>
    <n v="883"/>
    <n v="787"/>
    <n v="952"/>
    <x v="38"/>
    <n v="115"/>
    <n v="93"/>
    <x v="1653"/>
    <x v="39"/>
  </r>
  <r>
    <x v="1675"/>
    <x v="1435"/>
    <s v="Color"/>
    <x v="5"/>
    <x v="0"/>
    <x v="0"/>
    <x v="5"/>
    <s v="Sean Hayes"/>
    <s v="Bo Welch"/>
    <n v="760"/>
    <n v="2762"/>
    <n v="34"/>
    <n v="946"/>
    <x v="53"/>
    <n v="109"/>
    <n v="82"/>
    <x v="1654"/>
    <x v="258"/>
  </r>
  <r>
    <x v="1676"/>
    <x v="1443"/>
    <s v="Color"/>
    <x v="0"/>
    <x v="0"/>
    <x v="0"/>
    <x v="6"/>
    <s v="Estella Warren"/>
    <s v="Wayne Kramer"/>
    <n v="658"/>
    <n v="3086"/>
    <n v="47"/>
    <n v="762"/>
    <x v="11"/>
    <n v="157"/>
    <n v="101"/>
    <x v="1655"/>
    <x v="259"/>
  </r>
  <r>
    <x v="1677"/>
    <x v="1444"/>
    <s v="Color"/>
    <x v="7"/>
    <x v="0"/>
    <x v="0"/>
    <x v="7"/>
    <s v="Glenn Morshower"/>
    <s v="Jon Amiel"/>
    <n v="894"/>
    <n v="1439"/>
    <n v="36"/>
    <n v="0"/>
    <x v="39"/>
    <n v="149"/>
    <n v="135"/>
    <x v="1656"/>
    <x v="121"/>
  </r>
  <r>
    <x v="1678"/>
    <x v="1398"/>
    <s v="Color"/>
    <x v="3"/>
    <x v="0"/>
    <x v="0"/>
    <x v="5"/>
    <s v="Marsha Thomason"/>
    <s v="Rob Minkoff"/>
    <n v="691"/>
    <n v="2622"/>
    <n v="50"/>
    <n v="988"/>
    <x v="43"/>
    <n v="122"/>
    <n v="88"/>
    <x v="1657"/>
    <x v="152"/>
  </r>
  <r>
    <x v="1679"/>
    <x v="1445"/>
    <s v="Black and White"/>
    <x v="3"/>
    <x v="0"/>
    <x v="0"/>
    <x v="6"/>
    <s v="Judy Greer"/>
    <s v="Jonathan Kesselman"/>
    <n v="2000"/>
    <n v="6227"/>
    <n v="4"/>
    <n v="3000"/>
    <x v="24"/>
    <n v="35"/>
    <n v="87"/>
    <x v="1658"/>
    <x v="73"/>
  </r>
  <r>
    <x v="1680"/>
    <x v="1446"/>
    <s v="Color"/>
    <x v="7"/>
    <x v="0"/>
    <x v="0"/>
    <x v="6"/>
    <s v="Connie Nielsen"/>
    <s v="William Friedkin"/>
    <n v="933"/>
    <n v="2248"/>
    <n v="607"/>
    <n v="0"/>
    <x v="44"/>
    <n v="135"/>
    <n v="94"/>
    <x v="1659"/>
    <x v="60"/>
  </r>
  <r>
    <x v="1681"/>
    <x v="1364"/>
    <s v="Color"/>
    <x v="7"/>
    <x v="0"/>
    <x v="0"/>
    <x v="7"/>
    <s v="Jason Statham"/>
    <s v="F. Gary Gray"/>
    <n v="26000"/>
    <n v="35084"/>
    <n v="473"/>
    <n v="0"/>
    <x v="11"/>
    <n v="155"/>
    <n v="111"/>
    <x v="1660"/>
    <x v="121"/>
  </r>
  <r>
    <x v="1682"/>
    <x v="1447"/>
    <s v="Color"/>
    <x v="5"/>
    <x v="0"/>
    <x v="0"/>
    <x v="4"/>
    <s v="Haley Joel Osment"/>
    <s v="Steve Trenbirth"/>
    <n v="3000"/>
    <n v="4480"/>
    <n v="0"/>
    <n v="227"/>
    <x v="39"/>
    <n v="85"/>
    <n v="72"/>
    <x v="1661"/>
    <x v="33"/>
  </r>
  <r>
    <x v="1683"/>
    <x v="1448"/>
    <s v="Color"/>
    <x v="7"/>
    <x v="0"/>
    <x v="0"/>
    <x v="6"/>
    <s v="Tom Cruise"/>
    <s v="Edward Zwick"/>
    <n v="10000"/>
    <n v="11945"/>
    <n v="380"/>
    <n v="0"/>
    <x v="3"/>
    <n v="190"/>
    <n v="154"/>
    <x v="1662"/>
    <x v="188"/>
  </r>
  <r>
    <x v="1684"/>
    <x v="1447"/>
    <s v="Black and White"/>
    <x v="7"/>
    <x v="0"/>
    <x v="0"/>
    <x v="7"/>
    <s v="Jason Flemyng"/>
    <s v="Stephen Norrington"/>
    <n v="1000"/>
    <n v="4714"/>
    <n v="45"/>
    <n v="0"/>
    <x v="42"/>
    <n v="202"/>
    <n v="110"/>
    <x v="1663"/>
    <x v="238"/>
  </r>
  <r>
    <x v="1685"/>
    <x v="1449"/>
    <s v="Color"/>
    <x v="0"/>
    <x v="0"/>
    <x v="0"/>
    <x v="6"/>
    <s v="Kevin Spacey"/>
    <s v="Alan Parker"/>
    <n v="18000"/>
    <n v="32637"/>
    <n v="317"/>
    <n v="0"/>
    <x v="8"/>
    <n v="141"/>
    <n v="130"/>
    <x v="1664"/>
    <x v="124"/>
  </r>
  <r>
    <x v="1686"/>
    <x v="1450"/>
    <s v="Color"/>
    <x v="5"/>
    <x v="0"/>
    <x v="0"/>
    <x v="5"/>
    <s v="Clayton Snyder"/>
    <s v="Jim Fall"/>
    <n v="925"/>
    <n v="3423"/>
    <n v="13"/>
    <n v="0"/>
    <x v="46"/>
    <n v="66"/>
    <n v="94"/>
    <x v="1665"/>
    <x v="29"/>
  </r>
  <r>
    <x v="1687"/>
    <x v="1451"/>
    <s v="Color"/>
    <x v="7"/>
    <x v="0"/>
    <x v="0"/>
    <x v="7"/>
    <s v="Orlando Bloom"/>
    <s v="Peter Jackson"/>
    <n v="5000"/>
    <n v="6434"/>
    <n v="0"/>
    <n v="16000"/>
    <x v="22"/>
    <n v="328"/>
    <n v="192"/>
    <x v="1666"/>
    <x v="242"/>
  </r>
  <r>
    <x v="1688"/>
    <x v="1452"/>
    <s v="Color"/>
    <x v="7"/>
    <x v="0"/>
    <x v="0"/>
    <x v="6"/>
    <s v="Steve Bastoni"/>
    <s v="Lana Wachowski"/>
    <n v="234"/>
    <n v="534"/>
    <n v="0"/>
    <n v="0"/>
    <x v="23"/>
    <n v="275"/>
    <n v="138"/>
    <x v="1667"/>
    <x v="252"/>
  </r>
  <r>
    <x v="1689"/>
    <x v="1425"/>
    <s v="Color"/>
    <x v="7"/>
    <x v="0"/>
    <x v="8"/>
    <x v="6"/>
    <s v="Essie Davis"/>
    <s v="Lana Wachowski"/>
    <n v="309"/>
    <n v="1062"/>
    <n v="0"/>
    <n v="0"/>
    <x v="12"/>
    <n v="245"/>
    <n v="129"/>
    <x v="1668"/>
    <x v="252"/>
  </r>
  <r>
    <x v="1690"/>
    <x v="1453"/>
    <s v="Color"/>
    <x v="7"/>
    <x v="0"/>
    <x v="12"/>
    <x v="7"/>
    <s v="Julian Sands"/>
    <s v="Gordon Chan"/>
    <n v="687"/>
    <n v="1134"/>
    <n v="4"/>
    <n v="505"/>
    <x v="33"/>
    <n v="98"/>
    <n v="108"/>
    <x v="1669"/>
    <x v="230"/>
  </r>
  <r>
    <x v="1691"/>
    <x v="1430"/>
    <s v="Color"/>
    <x v="7"/>
    <x v="0"/>
    <x v="0"/>
    <x v="6"/>
    <s v="Heath Ledger"/>
    <s v="Brian Helgeland"/>
    <n v="13000"/>
    <n v="14165"/>
    <n v="241"/>
    <n v="704"/>
    <x v="52"/>
    <n v="112"/>
    <n v="102"/>
    <x v="1670"/>
    <x v="132"/>
  </r>
  <r>
    <x v="1692"/>
    <x v="1454"/>
    <s v="Color"/>
    <x v="3"/>
    <x v="0"/>
    <x v="0"/>
    <x v="5"/>
    <s v="Kirby Heyborne"/>
    <s v="Kurt Hale"/>
    <n v="69"/>
    <n v="155"/>
    <n v="0"/>
    <n v="44"/>
    <x v="44"/>
    <n v="3"/>
    <n v="101"/>
    <x v="1671"/>
    <x v="47"/>
  </r>
  <r>
    <x v="1693"/>
    <x v="1455"/>
    <s v="Color"/>
    <x v="10"/>
    <x v="0"/>
    <x v="0"/>
    <x v="6"/>
    <s v="Laura Ramsey"/>
    <s v="Rick de Oliveira"/>
    <n v="960"/>
    <n v="972"/>
    <n v="2"/>
    <n v="131"/>
    <x v="67"/>
    <n v="52"/>
    <n v="96"/>
    <x v="1672"/>
    <x v="11"/>
  </r>
  <r>
    <x v="1694"/>
    <x v="1456"/>
    <s v="Color"/>
    <x v="7"/>
    <x v="0"/>
    <x v="0"/>
    <x v="7"/>
    <s v="Dwayne Johnson"/>
    <s v="Peter Berg"/>
    <n v="12000"/>
    <n v="16930"/>
    <n v="532"/>
    <n v="0"/>
    <x v="12"/>
    <n v="151"/>
    <n v="104"/>
    <x v="1673"/>
    <x v="169"/>
  </r>
  <r>
    <x v="1695"/>
    <x v="1457"/>
    <s v="Color"/>
    <x v="3"/>
    <x v="0"/>
    <x v="0"/>
    <x v="6"/>
    <s v="Robert Downey Jr."/>
    <s v="Keith Gordon"/>
    <n v="21000"/>
    <n v="41645"/>
    <n v="200"/>
    <n v="494"/>
    <x v="49"/>
    <n v="66"/>
    <n v="109"/>
    <x v="1674"/>
    <x v="11"/>
  </r>
  <r>
    <x v="1696"/>
    <x v="1458"/>
    <s v="Black and White"/>
    <x v="1"/>
    <x v="0"/>
    <x v="9"/>
    <x v="6"/>
    <s v="Charlotte Rampling"/>
    <s v="Norman Jewison"/>
    <n v="844"/>
    <n v="3286"/>
    <n v="278"/>
    <n v="188"/>
    <x v="24"/>
    <n v="54"/>
    <n v="120"/>
    <x v="1675"/>
    <x v="108"/>
  </r>
  <r>
    <x v="1697"/>
    <x v="1393"/>
    <s v="Color"/>
    <x v="3"/>
    <x v="0"/>
    <x v="0"/>
    <x v="6"/>
    <s v="Peter Dinklage"/>
    <s v="Tom McCarthy"/>
    <n v="22000"/>
    <n v="24419"/>
    <n v="310"/>
    <n v="0"/>
    <x v="3"/>
    <n v="154"/>
    <n v="89"/>
    <x v="1676"/>
    <x v="47"/>
  </r>
  <r>
    <x v="1698"/>
    <x v="1459"/>
    <s v="Color"/>
    <x v="4"/>
    <x v="4"/>
    <x v="5"/>
    <x v="7"/>
    <s v="Michel Robin"/>
    <s v="Sylvain Chomet"/>
    <n v="23"/>
    <n v="29"/>
    <n v="162"/>
    <n v="0"/>
    <x v="4"/>
    <n v="167"/>
    <n v="80"/>
    <x v="1677"/>
    <x v="37"/>
  </r>
  <r>
    <x v="1699"/>
    <x v="1348"/>
    <s v="Color"/>
    <x v="6"/>
    <x v="0"/>
    <x v="9"/>
    <x v="7"/>
    <s v="Henry Ian Cusick"/>
    <s v="Philip Saville"/>
    <n v="866"/>
    <n v="1281"/>
    <n v="10"/>
    <n v="0"/>
    <x v="3"/>
    <n v="25"/>
    <n v="125"/>
    <x v="1678"/>
    <x v="29"/>
  </r>
  <r>
    <x v="1700"/>
    <x v="1460"/>
    <s v="Color"/>
    <x v="1"/>
    <x v="0"/>
    <x v="0"/>
    <x v="6"/>
    <s v="Holly Hunter"/>
    <s v="Catherine Hardwicke"/>
    <n v="1000"/>
    <n v="2186"/>
    <n v="308"/>
    <n v="0"/>
    <x v="13"/>
    <n v="126"/>
    <n v="100"/>
    <x v="1679"/>
    <x v="5"/>
  </r>
  <r>
    <x v="1701"/>
    <x v="1393"/>
    <s v="Color"/>
    <x v="7"/>
    <x v="0"/>
    <x v="0"/>
    <x v="7"/>
    <s v="Paul Walker"/>
    <s v="Richard Donner"/>
    <n v="23000"/>
    <n v="43887"/>
    <n v="503"/>
    <n v="0"/>
    <x v="49"/>
    <n v="123"/>
    <n v="116"/>
    <x v="1680"/>
    <x v="133"/>
  </r>
  <r>
    <x v="1702"/>
    <x v="1461"/>
    <s v="Color"/>
    <x v="5"/>
    <x v="18"/>
    <x v="8"/>
    <x v="12"/>
    <s v="Tshewang Dendup"/>
    <s v="Khyentse Norbu"/>
    <n v="0"/>
    <n v="0"/>
    <n v="28"/>
    <n v="353"/>
    <x v="8"/>
    <n v="44"/>
    <n v="108"/>
    <x v="1681"/>
    <x v="86"/>
  </r>
  <r>
    <x v="1703"/>
    <x v="1462"/>
    <s v="Color"/>
    <x v="3"/>
    <x v="0"/>
    <x v="0"/>
    <x v="7"/>
    <s v="Raoul Bova"/>
    <s v="Audrey Wells"/>
    <n v="727"/>
    <n v="1310"/>
    <n v="22"/>
    <n v="0"/>
    <x v="12"/>
    <n v="111"/>
    <n v="113"/>
    <x v="1682"/>
    <x v="69"/>
  </r>
  <r>
    <x v="1704"/>
    <x v="1463"/>
    <s v="Color"/>
    <x v="7"/>
    <x v="0"/>
    <x v="3"/>
    <x v="6"/>
    <s v="Sophia Myles"/>
    <s v="Len Wiseman"/>
    <n v="955"/>
    <n v="1777"/>
    <n v="235"/>
    <n v="0"/>
    <x v="11"/>
    <n v="226"/>
    <n v="133"/>
    <x v="1683"/>
    <x v="82"/>
  </r>
  <r>
    <x v="1705"/>
    <x v="1464"/>
    <s v="Color"/>
    <x v="6"/>
    <x v="0"/>
    <x v="29"/>
    <x v="6"/>
    <s v="Brenda Fricker"/>
    <s v="Joel Schumacher"/>
    <n v="214"/>
    <n v="409"/>
    <n v="541"/>
    <n v="0"/>
    <x v="9"/>
    <n v="106"/>
    <n v="98"/>
    <x v="1684"/>
    <x v="29"/>
  </r>
  <r>
    <x v="1706"/>
    <x v="1465"/>
    <s v="Color"/>
    <x v="3"/>
    <x v="0"/>
    <x v="0"/>
    <x v="5"/>
    <s v="Colin Firth"/>
    <s v="Dennie Gordon"/>
    <n v="14000"/>
    <n v="16400"/>
    <n v="29"/>
    <n v="0"/>
    <x v="42"/>
    <n v="66"/>
    <n v="105"/>
    <x v="1685"/>
    <x v="33"/>
  </r>
  <r>
    <x v="1707"/>
    <x v="1430"/>
    <s v="Color"/>
    <x v="1"/>
    <x v="0"/>
    <x v="9"/>
    <x v="7"/>
    <s v="Laura Harring"/>
    <s v="Glen Morgan"/>
    <n v="669"/>
    <n v="1267"/>
    <n v="17"/>
    <n v="0"/>
    <x v="24"/>
    <n v="129"/>
    <n v="100"/>
    <x v="1686"/>
    <x v="82"/>
  </r>
  <r>
    <x v="1708"/>
    <x v="1461"/>
    <s v="Color"/>
    <x v="0"/>
    <x v="0"/>
    <x v="0"/>
    <x v="6"/>
    <s v="Alexis Dziena"/>
    <s v="James Cox"/>
    <n v="715"/>
    <n v="1315"/>
    <n v="10"/>
    <n v="1000"/>
    <x v="21"/>
    <n v="91"/>
    <n v="104"/>
    <x v="1687"/>
    <x v="18"/>
  </r>
  <r>
    <x v="1709"/>
    <x v="1466"/>
    <s v="Color"/>
    <x v="8"/>
    <x v="0"/>
    <x v="0"/>
    <x v="6"/>
    <s v="Kevin Zegers"/>
    <s v="Rob Schmidt"/>
    <n v="2000"/>
    <n v="3416"/>
    <n v="36"/>
    <n v="0"/>
    <x v="26"/>
    <n v="191"/>
    <n v="84"/>
    <x v="1688"/>
    <x v="260"/>
  </r>
  <r>
    <x v="1710"/>
    <x v="1467"/>
    <s v="Color"/>
    <x v="7"/>
    <x v="0"/>
    <x v="9"/>
    <x v="7"/>
    <s v="Hugh Jackman"/>
    <s v="Bryan Singer"/>
    <n v="20000"/>
    <n v="20952"/>
    <n v="0"/>
    <n v="0"/>
    <x v="8"/>
    <n v="289"/>
    <n v="134"/>
    <x v="1689"/>
    <x v="183"/>
  </r>
  <r>
    <x v="1711"/>
    <x v="1468"/>
    <s v="Color"/>
    <x v="3"/>
    <x v="0"/>
    <x v="0"/>
    <x v="7"/>
    <s v="Jennifer Garner"/>
    <s v="Gary Winick"/>
    <n v="3000"/>
    <n v="6742"/>
    <n v="56"/>
    <n v="0"/>
    <x v="26"/>
    <n v="119"/>
    <n v="98"/>
    <x v="1690"/>
    <x v="178"/>
  </r>
  <r>
    <x v="1712"/>
    <x v="1469"/>
    <s v="Black and White"/>
    <x v="1"/>
    <x v="6"/>
    <x v="12"/>
    <x v="6"/>
    <s v="Li Gong"/>
    <s v="Kar-Wai Wong"/>
    <n v="878"/>
    <n v="2378"/>
    <n v="0"/>
    <n v="0"/>
    <x v="8"/>
    <n v="194"/>
    <n v="129"/>
    <x v="1691"/>
    <x v="38"/>
  </r>
  <r>
    <x v="1713"/>
    <x v="1470"/>
    <s v="Color"/>
    <x v="3"/>
    <x v="0"/>
    <x v="0"/>
    <x v="7"/>
    <s v="Adam Sandler"/>
    <s v="Peter Segal"/>
    <n v="11000"/>
    <n v="12952"/>
    <n v="88"/>
    <n v="11000"/>
    <x v="13"/>
    <n v="147"/>
    <n v="99"/>
    <x v="1692"/>
    <x v="163"/>
  </r>
  <r>
    <x v="1714"/>
    <x v="1468"/>
    <s v="Color"/>
    <x v="3"/>
    <x v="0"/>
    <x v="0"/>
    <x v="5"/>
    <s v="Dan Byrd"/>
    <s v="Mark Rosman"/>
    <n v="1000"/>
    <n v="3092"/>
    <n v="15"/>
    <n v="0"/>
    <x v="30"/>
    <n v="69"/>
    <n v="95"/>
    <x v="1693"/>
    <x v="33"/>
  </r>
  <r>
    <x v="1715"/>
    <x v="1471"/>
    <s v="Color"/>
    <x v="1"/>
    <x v="0"/>
    <x v="0"/>
    <x v="6"/>
    <s v="Robin Wright"/>
    <s v="Michael Mayer"/>
    <n v="18000"/>
    <n v="21107"/>
    <n v="15"/>
    <n v="1000"/>
    <x v="13"/>
    <n v="84"/>
    <n v="97"/>
    <x v="1694"/>
    <x v="67"/>
  </r>
  <r>
    <x v="1716"/>
    <x v="1472"/>
    <s v="Color"/>
    <x v="1"/>
    <x v="4"/>
    <x v="5"/>
    <x v="6"/>
    <s v="Denis Lavant"/>
    <s v="Jean-Pierre Jeunet"/>
    <n v="226"/>
    <n v="405"/>
    <n v="0"/>
    <n v="0"/>
    <x v="3"/>
    <n v="186"/>
    <n v="133"/>
    <x v="1695"/>
    <x v="164"/>
  </r>
  <r>
    <x v="1717"/>
    <x v="1473"/>
    <s v="Color"/>
    <x v="7"/>
    <x v="0"/>
    <x v="0"/>
    <x v="7"/>
    <s v="Salma Hayek"/>
    <s v="Brett Ratner"/>
    <n v="4000"/>
    <n v="9814"/>
    <n v="420"/>
    <n v="782"/>
    <x v="2"/>
    <n v="117"/>
    <n v="97"/>
    <x v="1696"/>
    <x v="90"/>
  </r>
  <r>
    <x v="1718"/>
    <x v="1474"/>
    <s v="Color"/>
    <x v="6"/>
    <x v="0"/>
    <x v="0"/>
    <x v="7"/>
    <s v="Omar Epps"/>
    <s v="Charles S. Dutton"/>
    <n v="865"/>
    <n v="2972"/>
    <n v="534"/>
    <n v="177"/>
    <x v="46"/>
    <n v="76"/>
    <n v="110"/>
    <x v="1697"/>
    <x v="85"/>
  </r>
  <r>
    <x v="1719"/>
    <x v="1475"/>
    <s v="Color"/>
    <x v="7"/>
    <x v="0"/>
    <x v="0"/>
    <x v="5"/>
    <s v="Daniel Roebuck"/>
    <s v="Kevin Allen"/>
    <n v="1000"/>
    <n v="3742"/>
    <n v="8"/>
    <n v="167"/>
    <x v="35"/>
    <n v="55"/>
    <n v="100"/>
    <x v="1698"/>
    <x v="56"/>
  </r>
  <r>
    <x v="1720"/>
    <x v="1476"/>
    <s v="Color"/>
    <x v="7"/>
    <x v="0"/>
    <x v="1"/>
    <x v="6"/>
    <s v="Anthony Hopkins"/>
    <s v="Oliver Stone"/>
    <n v="12000"/>
    <n v="24598"/>
    <n v="0"/>
    <n v="0"/>
    <x v="25"/>
    <n v="248"/>
    <n v="206"/>
    <x v="1699"/>
    <x v="261"/>
  </r>
  <r>
    <x v="1721"/>
    <x v="1477"/>
    <s v="Color"/>
    <x v="3"/>
    <x v="0"/>
    <x v="3"/>
    <x v="6"/>
    <s v="Omar Epps"/>
    <s v="Charles Shyer"/>
    <n v="865"/>
    <n v="3639"/>
    <n v="14"/>
    <n v="0"/>
    <x v="24"/>
    <n v="135"/>
    <n v="103"/>
    <x v="1700"/>
    <x v="121"/>
  </r>
  <r>
    <x v="1722"/>
    <x v="1478"/>
    <s v="Color"/>
    <x v="3"/>
    <x v="0"/>
    <x v="0"/>
    <x v="7"/>
    <s v="Philip Seymour Hoffman"/>
    <s v="John Hamburg"/>
    <n v="22000"/>
    <n v="24534"/>
    <n v="29"/>
    <n v="0"/>
    <x v="30"/>
    <n v="108"/>
    <n v="90"/>
    <x v="1701"/>
    <x v="142"/>
  </r>
  <r>
    <x v="1723"/>
    <x v="1479"/>
    <s v="Color"/>
    <x v="7"/>
    <x v="0"/>
    <x v="0"/>
    <x v="7"/>
    <s v="Nicholas Gonzalez"/>
    <s v="Dwight H. Little"/>
    <n v="601"/>
    <n v="2730"/>
    <n v="27"/>
    <n v="686"/>
    <x v="40"/>
    <n v="94"/>
    <n v="97"/>
    <x v="1702"/>
    <x v="43"/>
  </r>
  <r>
    <x v="1724"/>
    <x v="1480"/>
    <s v="Color"/>
    <x v="3"/>
    <x v="0"/>
    <x v="0"/>
    <x v="7"/>
    <s v="Darcy Donavan"/>
    <s v="Adam McKay"/>
    <n v="640000"/>
    <n v="656730"/>
    <n v="285"/>
    <n v="0"/>
    <x v="23"/>
    <n v="181"/>
    <n v="98"/>
    <x v="1703"/>
    <x v="56"/>
  </r>
  <r>
    <x v="1725"/>
    <x v="1481"/>
    <s v="Color"/>
    <x v="7"/>
    <x v="0"/>
    <x v="0"/>
    <x v="5"/>
    <s v="Jim Broadbent"/>
    <s v="Frank Coraci"/>
    <n v="1000"/>
    <n v="3175"/>
    <n v="153"/>
    <n v="0"/>
    <x v="42"/>
    <n v="188"/>
    <n v="120"/>
    <x v="1704"/>
    <x v="183"/>
  </r>
  <r>
    <x v="1726"/>
    <x v="1482"/>
    <s v="Color"/>
    <x v="3"/>
    <x v="19"/>
    <x v="30"/>
    <x v="12"/>
    <s v="Michael Nyqvist"/>
    <s v="Kay Pollak"/>
    <n v="690"/>
    <n v="774"/>
    <n v="10"/>
    <n v="0"/>
    <x v="16"/>
    <n v="34"/>
    <n v="133"/>
    <x v="1705"/>
    <x v="43"/>
  </r>
  <r>
    <x v="1727"/>
    <x v="1483"/>
    <s v="Color"/>
    <x v="7"/>
    <x v="0"/>
    <x v="0"/>
    <x v="7"/>
    <s v="Sanaa Lathan"/>
    <s v="Paul W.S. Anderson"/>
    <n v="886"/>
    <n v="3222"/>
    <n v="545"/>
    <n v="0"/>
    <x v="49"/>
    <n v="247"/>
    <n v="109"/>
    <x v="1706"/>
    <x v="121"/>
  </r>
  <r>
    <x v="1728"/>
    <x v="1484"/>
    <s v="Black and White"/>
    <x v="3"/>
    <x v="0"/>
    <x v="0"/>
    <x v="7"/>
    <s v="Harry Lennix"/>
    <s v="Kevin Rodney Sullivan"/>
    <n v="748"/>
    <n v="3956"/>
    <n v="8"/>
    <n v="265"/>
    <x v="32"/>
    <n v="50"/>
    <n v="106"/>
    <x v="1707"/>
    <x v="69"/>
  </r>
  <r>
    <x v="1729"/>
    <x v="1485"/>
    <s v="Color"/>
    <x v="1"/>
    <x v="0"/>
    <x v="0"/>
    <x v="6"/>
    <s v="Vernon Dobtcheff"/>
    <s v="Richard Linklater"/>
    <n v="50"/>
    <n v="65"/>
    <n v="0"/>
    <n v="13000"/>
    <x v="19"/>
    <n v="211"/>
    <n v="80"/>
    <x v="1708"/>
    <x v="103"/>
  </r>
  <r>
    <x v="1730"/>
    <x v="1486"/>
    <s v="Color"/>
    <x v="3"/>
    <x v="0"/>
    <x v="9"/>
    <x v="6"/>
    <s v="Miriam Margolyes"/>
    <s v="IstvÃ¡n SzabÃ³"/>
    <n v="405"/>
    <n v="847"/>
    <n v="109"/>
    <n v="562"/>
    <x v="10"/>
    <n v="93"/>
    <n v="104"/>
    <x v="1709"/>
    <x v="69"/>
  </r>
  <r>
    <x v="1731"/>
    <x v="1487"/>
    <s v="Black and White"/>
    <x v="6"/>
    <x v="0"/>
    <x v="0"/>
    <x v="7"/>
    <s v="Kevin Spacey"/>
    <s v="Kevin Spacey"/>
    <n v="18000"/>
    <n v="23689"/>
    <n v="18000"/>
    <n v="0"/>
    <x v="12"/>
    <n v="113"/>
    <n v="118"/>
    <x v="1710"/>
    <x v="108"/>
  </r>
  <r>
    <x v="1732"/>
    <x v="1488"/>
    <s v="Color"/>
    <x v="1"/>
    <x v="0"/>
    <x v="0"/>
    <x v="6"/>
    <s v="Cameron Bright"/>
    <s v="Jonathan Glazer"/>
    <n v="829"/>
    <n v="2295"/>
    <n v="143"/>
    <n v="0"/>
    <x v="26"/>
    <n v="167"/>
    <n v="100"/>
    <x v="1711"/>
    <x v="33"/>
  </r>
  <r>
    <x v="1733"/>
    <x v="1489"/>
    <s v="Color"/>
    <x v="7"/>
    <x v="0"/>
    <x v="0"/>
    <x v="6"/>
    <s v="Ryan Reynolds"/>
    <s v="David S. Goyer"/>
    <n v="16000"/>
    <n v="19764"/>
    <n v="687"/>
    <n v="0"/>
    <x v="30"/>
    <n v="185"/>
    <n v="122"/>
    <x v="1712"/>
    <x v="127"/>
  </r>
  <r>
    <x v="1734"/>
    <x v="1490"/>
    <s v="Color"/>
    <x v="3"/>
    <x v="0"/>
    <x v="3"/>
    <x v="7"/>
    <s v="Indira Varma"/>
    <s v="Gurinder Chadha"/>
    <n v="729"/>
    <n v="2321"/>
    <n v="98"/>
    <n v="0"/>
    <x v="24"/>
    <n v="119"/>
    <n v="122"/>
    <x v="1713"/>
    <x v="41"/>
  </r>
  <r>
    <x v="1735"/>
    <x v="1491"/>
    <s v="Color"/>
    <x v="3"/>
    <x v="0"/>
    <x v="3"/>
    <x v="6"/>
    <s v="Colin Firth"/>
    <s v="Beeban Kidron"/>
    <n v="14000"/>
    <n v="15634"/>
    <n v="17"/>
    <n v="0"/>
    <x v="30"/>
    <n v="143"/>
    <n v="108"/>
    <x v="1714"/>
    <x v="87"/>
  </r>
  <r>
    <x v="1736"/>
    <x v="1492"/>
    <s v="Color"/>
    <x v="3"/>
    <x v="0"/>
    <x v="0"/>
    <x v="5"/>
    <s v="Kristen Stewart"/>
    <s v="Bart Freundlich"/>
    <n v="17000"/>
    <n v="18711"/>
    <n v="38"/>
    <n v="591"/>
    <x v="33"/>
    <n v="54"/>
    <n v="91"/>
    <x v="1715"/>
    <x v="69"/>
  </r>
  <r>
    <x v="1737"/>
    <x v="1493"/>
    <s v="Color"/>
    <x v="7"/>
    <x v="0"/>
    <x v="0"/>
    <x v="7"/>
    <s v="Frances Conroy"/>
    <s v="Pitof"/>
    <n v="827"/>
    <n v="3144"/>
    <n v="26"/>
    <n v="0"/>
    <x v="58"/>
    <n v="212"/>
    <n v="87"/>
    <x v="1716"/>
    <x v="122"/>
  </r>
  <r>
    <x v="1738"/>
    <x v="1494"/>
    <s v="Color"/>
    <x v="7"/>
    <x v="0"/>
    <x v="0"/>
    <x v="7"/>
    <s v="Richard Burgi"/>
    <s v="David R. Ellis"/>
    <n v="550"/>
    <n v="1102"/>
    <n v="160"/>
    <n v="2000"/>
    <x v="31"/>
    <n v="127"/>
    <n v="94"/>
    <x v="1717"/>
    <x v="43"/>
  </r>
  <r>
    <x v="1739"/>
    <x v="1495"/>
    <s v="Color"/>
    <x v="3"/>
    <x v="0"/>
    <x v="0"/>
    <x v="7"/>
    <s v="Annabella Sciorra"/>
    <s v="Andy Cadiff"/>
    <n v="448"/>
    <n v="842"/>
    <n v="3"/>
    <n v="0"/>
    <x v="26"/>
    <n v="65"/>
    <n v="101"/>
    <x v="1718"/>
    <x v="108"/>
  </r>
  <r>
    <x v="1740"/>
    <x v="1496"/>
    <s v="Color"/>
    <x v="3"/>
    <x v="0"/>
    <x v="0"/>
    <x v="5"/>
    <s v="Jamie Lee Curtis"/>
    <s v="Joe Roth"/>
    <n v="2000"/>
    <n v="6729"/>
    <n v="148"/>
    <n v="0"/>
    <x v="33"/>
    <n v="105"/>
    <n v="99"/>
    <x v="1719"/>
    <x v="121"/>
  </r>
  <r>
    <x v="1741"/>
    <x v="1493"/>
    <s v="Color"/>
    <x v="1"/>
    <x v="4"/>
    <x v="5"/>
    <x v="6"/>
    <s v="Maggie Cheung"/>
    <s v="Olivier Assayas"/>
    <n v="576"/>
    <n v="776"/>
    <n v="107"/>
    <n v="171"/>
    <x v="9"/>
    <n v="81"/>
    <n v="110"/>
    <x v="1720"/>
    <x v="262"/>
  </r>
  <r>
    <x v="1742"/>
    <x v="1497"/>
    <s v="Color"/>
    <x v="1"/>
    <x v="0"/>
    <x v="0"/>
    <x v="6"/>
    <s v="Natalie Portman"/>
    <s v="Mike Nichols"/>
    <n v="20000"/>
    <n v="28027"/>
    <n v="0"/>
    <n v="12000"/>
    <x v="17"/>
    <n v="212"/>
    <n v="98"/>
    <x v="1721"/>
    <x v="72"/>
  </r>
  <r>
    <x v="1743"/>
    <x v="1498"/>
    <s v="Color"/>
    <x v="3"/>
    <x v="0"/>
    <x v="0"/>
    <x v="6"/>
    <s v="Brittany Daniel"/>
    <s v="Jay Chandrasekhar"/>
    <n v="861"/>
    <n v="3306"/>
    <n v="422"/>
    <n v="713"/>
    <x v="49"/>
    <n v="66"/>
    <n v="119"/>
    <x v="1722"/>
    <x v="263"/>
  </r>
  <r>
    <x v="1744"/>
    <x v="1499"/>
    <s v="Color"/>
    <x v="0"/>
    <x v="0"/>
    <x v="0"/>
    <x v="6"/>
    <s v="Tom Cruise"/>
    <s v="Michael Mann"/>
    <n v="10000"/>
    <n v="13581"/>
    <n v="0"/>
    <n v="0"/>
    <x v="16"/>
    <n v="299"/>
    <n v="120"/>
    <x v="1723"/>
    <x v="127"/>
  </r>
  <r>
    <x v="1745"/>
    <x v="1500"/>
    <s v="Color"/>
    <x v="3"/>
    <x v="0"/>
    <x v="1"/>
    <x v="5"/>
    <s v="Adam Garcia"/>
    <s v="Sara Sugarman"/>
    <n v="811"/>
    <n v="2167"/>
    <n v="10"/>
    <n v="810"/>
    <x v="40"/>
    <n v="74"/>
    <n v="89"/>
    <x v="1724"/>
    <x v="24"/>
  </r>
  <r>
    <x v="1746"/>
    <x v="1501"/>
    <s v="Color"/>
    <x v="3"/>
    <x v="0"/>
    <x v="0"/>
    <x v="7"/>
    <s v="Debbie Reynolds"/>
    <s v="Michael Lembeck"/>
    <n v="786"/>
    <n v="2730"/>
    <n v="54"/>
    <n v="924"/>
    <x v="2"/>
    <n v="76"/>
    <n v="108"/>
    <x v="1725"/>
    <x v="33"/>
  </r>
  <r>
    <x v="1747"/>
    <x v="1502"/>
    <s v="Color"/>
    <x v="0"/>
    <x v="0"/>
    <x v="1"/>
    <x v="6"/>
    <s v="Don Cheadle"/>
    <s v="Paul Haggis"/>
    <n v="3000"/>
    <n v="5732"/>
    <n v="549"/>
    <n v="18000"/>
    <x v="20"/>
    <n v="287"/>
    <n v="115"/>
    <x v="1726"/>
    <x v="67"/>
  </r>
  <r>
    <x v="1748"/>
    <x v="1492"/>
    <s v="Color"/>
    <x v="7"/>
    <x v="0"/>
    <x v="0"/>
    <x v="7"/>
    <s v="Jordana Brewster"/>
    <s v="Angela Robinson"/>
    <n v="4000"/>
    <n v="6380"/>
    <n v="23"/>
    <n v="1000"/>
    <x v="46"/>
    <n v="50"/>
    <n v="91"/>
    <x v="1727"/>
    <x v="66"/>
  </r>
  <r>
    <x v="1749"/>
    <x v="1503"/>
    <s v="Color"/>
    <x v="7"/>
    <x v="0"/>
    <x v="0"/>
    <x v="6"/>
    <s v="Ty Burrell"/>
    <s v="Zack Snyder"/>
    <n v="3000"/>
    <n v="10438"/>
    <n v="0"/>
    <n v="7000"/>
    <x v="28"/>
    <n v="287"/>
    <n v="110"/>
    <x v="1728"/>
    <x v="56"/>
  </r>
  <r>
    <x v="1750"/>
    <x v="1504"/>
    <s v="Black and White"/>
    <x v="0"/>
    <x v="0"/>
    <x v="3"/>
    <x v="12"/>
    <s v="Paddy Considine"/>
    <s v="Shane Meadows"/>
    <n v="680"/>
    <n v="1311"/>
    <n v="222"/>
    <n v="0"/>
    <x v="3"/>
    <n v="99"/>
    <n v="90"/>
    <x v="1729"/>
    <x v="264"/>
  </r>
  <r>
    <x v="1751"/>
    <x v="1484"/>
    <s v="Color"/>
    <x v="3"/>
    <x v="0"/>
    <x v="4"/>
    <x v="2"/>
    <s v="Michael Angarano"/>
    <s v="Thomas Vinterberg"/>
    <n v="947"/>
    <n v="2572"/>
    <n v="346"/>
    <n v="532"/>
    <x v="21"/>
    <n v="100"/>
    <n v="102"/>
    <x v="1730"/>
    <x v="124"/>
  </r>
  <r>
    <x v="1752"/>
    <x v="1505"/>
    <s v="Black and White"/>
    <x v="6"/>
    <x v="0"/>
    <x v="0"/>
    <x v="7"/>
    <s v="Kevin McNally"/>
    <s v="Irwin Winkler"/>
    <n v="427"/>
    <n v="729"/>
    <n v="34"/>
    <n v="1000"/>
    <x v="21"/>
    <n v="119"/>
    <n v="125"/>
    <x v="1731"/>
    <x v="33"/>
  </r>
  <r>
    <x v="1753"/>
    <x v="1506"/>
    <s v="Color"/>
    <x v="7"/>
    <x v="4"/>
    <x v="5"/>
    <x v="6"/>
    <s v="David Belle"/>
    <s v="Pierre Morel"/>
    <n v="510"/>
    <n v="962"/>
    <n v="180"/>
    <n v="0"/>
    <x v="23"/>
    <n v="141"/>
    <n v="84"/>
    <x v="1732"/>
    <x v="38"/>
  </r>
  <r>
    <x v="1754"/>
    <x v="1507"/>
    <s v="Black and White"/>
    <x v="3"/>
    <x v="0"/>
    <x v="0"/>
    <x v="7"/>
    <s v="Gary Cole"/>
    <s v="Rawson Marshall Thurber"/>
    <n v="989"/>
    <n v="4730"/>
    <n v="43"/>
    <n v="0"/>
    <x v="12"/>
    <n v="191"/>
    <n v="92"/>
    <x v="1733"/>
    <x v="33"/>
  </r>
  <r>
    <x v="1755"/>
    <x v="1508"/>
    <s v="Color"/>
    <x v="6"/>
    <x v="1"/>
    <x v="1"/>
    <x v="6"/>
    <s v="Thomas Kretschmann"/>
    <s v="Oliver Hirschbiegel"/>
    <n v="918"/>
    <n v="2334"/>
    <n v="101"/>
    <n v="14000"/>
    <x v="1"/>
    <n v="192"/>
    <n v="178"/>
    <x v="1734"/>
    <x v="214"/>
  </r>
  <r>
    <x v="1756"/>
    <x v="1509"/>
    <s v="Color"/>
    <x v="3"/>
    <x v="0"/>
    <x v="0"/>
    <x v="5"/>
    <s v="Anne Hathaway"/>
    <s v="Tommy O'Haver"/>
    <n v="11000"/>
    <n v="17292"/>
    <n v="13"/>
    <n v="0"/>
    <x v="2"/>
    <n v="89"/>
    <n v="96"/>
    <x v="1735"/>
    <x v="64"/>
  </r>
  <r>
    <x v="1757"/>
    <x v="1510"/>
    <s v="Color"/>
    <x v="3"/>
    <x v="0"/>
    <x v="0"/>
    <x v="7"/>
    <s v="Amy Poehler"/>
    <s v="Barry Levinson"/>
    <n v="1000"/>
    <n v="1189"/>
    <n v="272"/>
    <n v="713"/>
    <x v="0"/>
    <n v="76"/>
    <n v="99"/>
    <x v="1736"/>
    <x v="87"/>
  </r>
  <r>
    <x v="1758"/>
    <x v="1511"/>
    <s v="Color"/>
    <x v="1"/>
    <x v="0"/>
    <x v="0"/>
    <x v="6"/>
    <s v="Kate Winslet"/>
    <s v="Michel Gondry"/>
    <n v="14000"/>
    <n v="19364"/>
    <n v="1000"/>
    <n v="52000"/>
    <x v="1"/>
    <n v="273"/>
    <n v="108"/>
    <x v="1737"/>
    <x v="33"/>
  </r>
  <r>
    <x v="1759"/>
    <x v="1512"/>
    <s v="Color"/>
    <x v="3"/>
    <x v="0"/>
    <x v="0"/>
    <x v="6"/>
    <s v="Zooey Deschanel"/>
    <s v="Michael Clancy"/>
    <n v="11000"/>
    <n v="14656"/>
    <n v="0"/>
    <n v="376"/>
    <x v="12"/>
    <n v="27"/>
    <n v="85"/>
    <x v="1738"/>
    <x v="67"/>
  </r>
  <r>
    <x v="1760"/>
    <x v="1513"/>
    <s v="Color"/>
    <x v="3"/>
    <x v="0"/>
    <x v="0"/>
    <x v="6"/>
    <s v="Matt Damon"/>
    <s v="Jeff Schaffer"/>
    <n v="13000"/>
    <n v="14180"/>
    <n v="17"/>
    <n v="0"/>
    <x v="21"/>
    <n v="92"/>
    <n v="93"/>
    <x v="1739"/>
    <x v="43"/>
  </r>
  <r>
    <x v="1761"/>
    <x v="1514"/>
    <s v="Color"/>
    <x v="8"/>
    <x v="0"/>
    <x v="0"/>
    <x v="6"/>
    <s v="James D'Arcy"/>
    <s v="Renny Harlin"/>
    <n v="613"/>
    <n v="1970"/>
    <n v="212"/>
    <n v="893"/>
    <x v="52"/>
    <n v="167"/>
    <n v="125"/>
    <x v="1740"/>
    <x v="124"/>
  </r>
  <r>
    <x v="1762"/>
    <x v="1515"/>
    <s v="Color"/>
    <x v="10"/>
    <x v="0"/>
    <x v="0"/>
    <x v="6"/>
    <s v="Osama bin Laden"/>
    <s v="Michael Moore"/>
    <n v="503"/>
    <n v="1448"/>
    <n v="909"/>
    <n v="0"/>
    <x v="8"/>
    <n v="288"/>
    <n v="122"/>
    <x v="1741"/>
    <x v="1"/>
  </r>
  <r>
    <x v="1763"/>
    <x v="1516"/>
    <s v="Color"/>
    <x v="11"/>
    <x v="0"/>
    <x v="1"/>
    <x v="6"/>
    <s v="Adam Garcia"/>
    <s v="Klaus Menzel"/>
    <n v="811"/>
    <n v="1789"/>
    <n v="34"/>
    <n v="40"/>
    <x v="58"/>
    <n v="13"/>
    <n v="103"/>
    <x v="1742"/>
    <x v="18"/>
  </r>
  <r>
    <x v="1764"/>
    <x v="1517"/>
    <s v="Color"/>
    <x v="3"/>
    <x v="0"/>
    <x v="0"/>
    <x v="5"/>
    <s v="Dania Ramirez"/>
    <s v="Joel Zwick"/>
    <n v="1000"/>
    <n v="4604"/>
    <n v="38"/>
    <n v="531"/>
    <x v="54"/>
    <n v="59"/>
    <n v="93"/>
    <x v="1743"/>
    <x v="56"/>
  </r>
  <r>
    <x v="1765"/>
    <x v="1507"/>
    <s v="Color"/>
    <x v="1"/>
    <x v="0"/>
    <x v="0"/>
    <x v="6"/>
    <s v="Don Wallace"/>
    <s v="Eddie O'Flaherty"/>
    <n v="54"/>
    <n v="185"/>
    <n v="3"/>
    <n v="30"/>
    <x v="21"/>
    <n v="13"/>
    <n v="109"/>
    <x v="1744"/>
    <x v="27"/>
  </r>
  <r>
    <x v="1766"/>
    <x v="1518"/>
    <s v="Color"/>
    <x v="6"/>
    <x v="0"/>
    <x v="0"/>
    <x v="5"/>
    <s v="Johnny Depp"/>
    <s v="Marc Forster"/>
    <n v="40000"/>
    <n v="58823"/>
    <n v="395"/>
    <n v="0"/>
    <x v="4"/>
    <n v="226"/>
    <n v="101"/>
    <x v="1745"/>
    <x v="43"/>
  </r>
  <r>
    <x v="1767"/>
    <x v="1519"/>
    <s v="Color"/>
    <x v="7"/>
    <x v="0"/>
    <x v="0"/>
    <x v="7"/>
    <s v="Dennis Quaid"/>
    <s v="John Moore"/>
    <n v="2000"/>
    <n v="4397"/>
    <n v="212"/>
    <n v="1000"/>
    <x v="26"/>
    <n v="114"/>
    <n v="113"/>
    <x v="1746"/>
    <x v="136"/>
  </r>
  <r>
    <x v="1768"/>
    <x v="1520"/>
    <s v="Color"/>
    <x v="3"/>
    <x v="0"/>
    <x v="0"/>
    <x v="6"/>
    <s v="Armando Riesco"/>
    <s v="Zach Braff"/>
    <n v="625"/>
    <n v="1655"/>
    <n v="0"/>
    <n v="0"/>
    <x v="16"/>
    <n v="205"/>
    <n v="102"/>
    <x v="1747"/>
    <x v="79"/>
  </r>
  <r>
    <x v="1769"/>
    <x v="1502"/>
    <s v="Color"/>
    <x v="4"/>
    <x v="0"/>
    <x v="0"/>
    <x v="5"/>
    <s v="Bill Murray"/>
    <s v="Peter Hewitt"/>
    <n v="13000"/>
    <n v="13430"/>
    <n v="12"/>
    <n v="795"/>
    <x v="38"/>
    <n v="116"/>
    <n v="80"/>
    <x v="1748"/>
    <x v="64"/>
  </r>
  <r>
    <x v="1770"/>
    <x v="1521"/>
    <s v="Color"/>
    <x v="1"/>
    <x v="0"/>
    <x v="0"/>
    <x v="7"/>
    <s v="Robert De Niro"/>
    <s v="Nick Hamm"/>
    <n v="22000"/>
    <n v="23352"/>
    <n v="6"/>
    <n v="387"/>
    <x v="0"/>
    <n v="130"/>
    <n v="102"/>
    <x v="1749"/>
    <x v="43"/>
  </r>
  <r>
    <x v="1771"/>
    <x v="1522"/>
    <s v="Color"/>
    <x v="5"/>
    <x v="0"/>
    <x v="0"/>
    <x v="6"/>
    <s v="Ethan Embry"/>
    <s v="Danny Leiner"/>
    <n v="982"/>
    <n v="3114"/>
    <n v="8"/>
    <n v="0"/>
    <x v="10"/>
    <n v="150"/>
    <n v="88"/>
    <x v="1750"/>
    <x v="35"/>
  </r>
  <r>
    <x v="1772"/>
    <x v="1523"/>
    <s v="Color"/>
    <x v="5"/>
    <x v="0"/>
    <x v="3"/>
    <x v="5"/>
    <s v="Daniel Radcliffe"/>
    <s v="Alfonso CuarÃ³n"/>
    <n v="11000"/>
    <n v="33284"/>
    <n v="0"/>
    <n v="11000"/>
    <x v="4"/>
    <n v="274"/>
    <n v="142"/>
    <x v="1751"/>
    <x v="244"/>
  </r>
  <r>
    <x v="1773"/>
    <x v="1524"/>
    <s v="Color"/>
    <x v="7"/>
    <x v="0"/>
    <x v="0"/>
    <x v="7"/>
    <s v="James Babson"/>
    <s v="Guillermo del Toro"/>
    <n v="366"/>
    <n v="1112"/>
    <n v="0"/>
    <n v="0"/>
    <x v="13"/>
    <n v="242"/>
    <n v="132"/>
    <x v="1752"/>
    <x v="193"/>
  </r>
  <r>
    <x v="1774"/>
    <x v="1525"/>
    <s v="Color"/>
    <x v="7"/>
    <x v="0"/>
    <x v="0"/>
    <x v="7"/>
    <s v="J.K. Simmons"/>
    <s v="Joe Johnston"/>
    <n v="24000"/>
    <n v="36925"/>
    <n v="394"/>
    <n v="0"/>
    <x v="12"/>
    <n v="140"/>
    <n v="136"/>
    <x v="1753"/>
    <x v="122"/>
  </r>
  <r>
    <x v="1775"/>
    <x v="1526"/>
    <s v="Color"/>
    <x v="4"/>
    <x v="0"/>
    <x v="0"/>
    <x v="5"/>
    <s v="Steve Buscemi"/>
    <s v="Will Finn"/>
    <n v="12000"/>
    <n v="13607"/>
    <n v="6"/>
    <n v="304"/>
    <x v="39"/>
    <n v="104"/>
    <n v="76"/>
    <x v="1754"/>
    <x v="183"/>
  </r>
  <r>
    <x v="1776"/>
    <x v="1524"/>
    <s v="Color"/>
    <x v="1"/>
    <x v="0"/>
    <x v="3"/>
    <x v="7"/>
    <s v="Don Cheadle"/>
    <s v="Terry George"/>
    <n v="3000"/>
    <n v="4142"/>
    <n v="83"/>
    <n v="12000"/>
    <x v="7"/>
    <n v="187"/>
    <n v="121"/>
    <x v="1755"/>
    <x v="232"/>
  </r>
  <r>
    <x v="1777"/>
    <x v="1527"/>
    <s v="Color"/>
    <x v="3"/>
    <x v="0"/>
    <x v="0"/>
    <x v="7"/>
    <s v="Robin Williams"/>
    <s v="David Duchovny"/>
    <n v="49000"/>
    <n v="51441"/>
    <n v="0"/>
    <n v="857"/>
    <x v="11"/>
    <n v="46"/>
    <n v="96"/>
    <x v="1756"/>
    <x v="1"/>
  </r>
  <r>
    <x v="1778"/>
    <x v="1528"/>
    <s v="Color"/>
    <x v="7"/>
    <x v="11"/>
    <x v="10"/>
    <x v="7"/>
    <s v="Takeshi Kaneshiro"/>
    <s v="Yimou Zhang"/>
    <n v="755"/>
    <n v="1244"/>
    <n v="611"/>
    <n v="0"/>
    <x v="16"/>
    <n v="248"/>
    <n v="119"/>
    <x v="1757"/>
    <x v="122"/>
  </r>
  <r>
    <x v="1779"/>
    <x v="1529"/>
    <s v="Color"/>
    <x v="5"/>
    <x v="2"/>
    <x v="2"/>
    <x v="5"/>
    <s v="Christian Bale"/>
    <s v="Hayao Miyazaki"/>
    <n v="23000"/>
    <n v="24263"/>
    <n v="6000"/>
    <n v="13000"/>
    <x v="6"/>
    <n v="212"/>
    <n v="119"/>
    <x v="1758"/>
    <x v="61"/>
  </r>
  <r>
    <x v="1780"/>
    <x v="1530"/>
    <s v="Color"/>
    <x v="3"/>
    <x v="0"/>
    <x v="0"/>
    <x v="6"/>
    <s v="Naomi Watts"/>
    <s v="David O. Russell"/>
    <n v="6000"/>
    <n v="8094"/>
    <n v="737"/>
    <n v="0"/>
    <x v="12"/>
    <n v="183"/>
    <n v="107"/>
    <x v="1759"/>
    <x v="82"/>
  </r>
  <r>
    <x v="1781"/>
    <x v="1531"/>
    <s v="Color"/>
    <x v="7"/>
    <x v="0"/>
    <x v="0"/>
    <x v="7"/>
    <s v="Will Smith"/>
    <s v="Alex Proyas"/>
    <n v="10000"/>
    <n v="12068"/>
    <n v="295"/>
    <n v="0"/>
    <x v="10"/>
    <n v="225"/>
    <n v="115"/>
    <x v="1760"/>
    <x v="187"/>
  </r>
  <r>
    <x v="1782"/>
    <x v="1532"/>
    <s v="Color"/>
    <x v="3"/>
    <x v="0"/>
    <x v="0"/>
    <x v="6"/>
    <s v="Kip Pardue"/>
    <s v="Dan Harris"/>
    <n v="374"/>
    <n v="768"/>
    <n v="24"/>
    <n v="345"/>
    <x v="17"/>
    <n v="73"/>
    <n v="111"/>
    <x v="1761"/>
    <x v="16"/>
  </r>
  <r>
    <x v="1783"/>
    <x v="1533"/>
    <s v="Color"/>
    <x v="3"/>
    <x v="0"/>
    <x v="0"/>
    <x v="7"/>
    <s v="Scarlett Johansson"/>
    <s v="Paul Weitz"/>
    <n v="19000"/>
    <n v="28493"/>
    <n v="80"/>
    <n v="736"/>
    <x v="31"/>
    <n v="157"/>
    <n v="109"/>
    <x v="1762"/>
    <x v="56"/>
  </r>
  <r>
    <x v="1784"/>
    <x v="1534"/>
    <s v="Color"/>
    <x v="5"/>
    <x v="0"/>
    <x v="3"/>
    <x v="7"/>
    <s v="Zak Penn"/>
    <s v="Zak Penn"/>
    <n v="87"/>
    <n v="256"/>
    <n v="87"/>
    <n v="400"/>
    <x v="21"/>
    <n v="60"/>
    <n v="94"/>
    <x v="1763"/>
    <x v="265"/>
  </r>
  <r>
    <x v="1785"/>
    <x v="1535"/>
    <s v="Color"/>
    <x v="3"/>
    <x v="0"/>
    <x v="0"/>
    <x v="7"/>
    <s v="Stephen Root"/>
    <s v="Kevin Smith"/>
    <n v="939"/>
    <n v="3592"/>
    <n v="0"/>
    <n v="0"/>
    <x v="24"/>
    <n v="164"/>
    <n v="102"/>
    <x v="1764"/>
    <x v="64"/>
  </r>
  <r>
    <x v="1786"/>
    <x v="1536"/>
    <s v="Color"/>
    <x v="3"/>
    <x v="0"/>
    <x v="0"/>
    <x v="7"/>
    <s v="Vanessa Williams"/>
    <s v="Christopher Erskin"/>
    <n v="1000"/>
    <n v="5006"/>
    <n v="4"/>
    <n v="243"/>
    <x v="54"/>
    <n v="45"/>
    <n v="97"/>
    <x v="1765"/>
    <x v="38"/>
  </r>
  <r>
    <x v="1787"/>
    <x v="1486"/>
    <s v="Black and White"/>
    <x v="7"/>
    <x v="0"/>
    <x v="0"/>
    <x v="6"/>
    <s v="Vivica A. Fox"/>
    <s v="Quentin Tarantino"/>
    <n v="890"/>
    <n v="1959"/>
    <n v="16000"/>
    <n v="0"/>
    <x v="19"/>
    <n v="304"/>
    <n v="137"/>
    <x v="1766"/>
    <x v="88"/>
  </r>
  <r>
    <x v="1788"/>
    <x v="1486"/>
    <s v="Black and White"/>
    <x v="6"/>
    <x v="0"/>
    <x v="0"/>
    <x v="6"/>
    <s v="Liam Neeson"/>
    <s v="Bill Condon"/>
    <n v="14000"/>
    <n v="17490"/>
    <n v="386"/>
    <n v="0"/>
    <x v="10"/>
    <n v="188"/>
    <n v="118"/>
    <x v="1767"/>
    <x v="31"/>
  </r>
  <r>
    <x v="1789"/>
    <x v="1514"/>
    <s v="Color"/>
    <x v="7"/>
    <x v="6"/>
    <x v="12"/>
    <x v="6"/>
    <s v="Shengyi Huang"/>
    <s v="Stephen Chow"/>
    <n v="264"/>
    <n v="537"/>
    <n v="0"/>
    <n v="0"/>
    <x v="4"/>
    <n v="377"/>
    <n v="99"/>
    <x v="1768"/>
    <x v="33"/>
  </r>
  <r>
    <x v="1790"/>
    <x v="1537"/>
    <s v="Color"/>
    <x v="7"/>
    <x v="0"/>
    <x v="0"/>
    <x v="7"/>
    <s v="Billy Burke"/>
    <s v="Jay Russell"/>
    <n v="2000"/>
    <n v="4496"/>
    <n v="13"/>
    <n v="0"/>
    <x v="31"/>
    <n v="125"/>
    <n v="115"/>
    <x v="1769"/>
    <x v="60"/>
  </r>
  <r>
    <x v="1791"/>
    <x v="1538"/>
    <s v="Color"/>
    <x v="3"/>
    <x v="0"/>
    <x v="29"/>
    <x v="7"/>
    <s v="Frances Fisher"/>
    <s v="Peter Howitt"/>
    <n v="638"/>
    <n v="961"/>
    <n v="29"/>
    <n v="702"/>
    <x v="30"/>
    <n v="90"/>
    <n v="90"/>
    <x v="1770"/>
    <x v="74"/>
  </r>
  <r>
    <x v="1792"/>
    <x v="1539"/>
    <s v="Color"/>
    <x v="0"/>
    <x v="0"/>
    <x v="3"/>
    <x v="6"/>
    <s v="Tom Hardy"/>
    <s v="Matthew Vaughn"/>
    <n v="27000"/>
    <n v="29277"/>
    <n v="905"/>
    <n v="0"/>
    <x v="28"/>
    <n v="149"/>
    <n v="105"/>
    <x v="1771"/>
    <x v="16"/>
  </r>
  <r>
    <x v="1793"/>
    <x v="1528"/>
    <s v="Color"/>
    <x v="3"/>
    <x v="0"/>
    <x v="0"/>
    <x v="7"/>
    <s v="Holly Hunter"/>
    <s v="Nick Hurran"/>
    <n v="1000"/>
    <n v="4369"/>
    <n v="34"/>
    <n v="484"/>
    <x v="33"/>
    <n v="73"/>
    <n v="105"/>
    <x v="1772"/>
    <x v="64"/>
  </r>
  <r>
    <x v="1794"/>
    <x v="1537"/>
    <s v="Color"/>
    <x v="7"/>
    <x v="0"/>
    <x v="0"/>
    <x v="6"/>
    <s v="Denzel Washington"/>
    <s v="Tony Scott"/>
    <n v="18000"/>
    <n v="20454"/>
    <n v="12000"/>
    <n v="14000"/>
    <x v="3"/>
    <n v="171"/>
    <n v="146"/>
    <x v="1773"/>
    <x v="123"/>
  </r>
  <r>
    <x v="1795"/>
    <x v="1540"/>
    <s v="Color"/>
    <x v="0"/>
    <x v="5"/>
    <x v="31"/>
    <x v="6"/>
    <s v="Catalina Sandino Moreno"/>
    <s v="Joshua Marston"/>
    <n v="280"/>
    <n v="308"/>
    <n v="13"/>
    <n v="0"/>
    <x v="8"/>
    <n v="155"/>
    <n v="101"/>
    <x v="1774"/>
    <x v="20"/>
  </r>
  <r>
    <x v="1796"/>
    <x v="1517"/>
    <s v="Color"/>
    <x v="0"/>
    <x v="0"/>
    <x v="0"/>
    <x v="6"/>
    <s v="Rory Culkin"/>
    <s v="Jacob Aaron Estes"/>
    <n v="710"/>
    <n v="2655"/>
    <n v="9"/>
    <n v="1000"/>
    <x v="17"/>
    <n v="126"/>
    <n v="90"/>
    <x v="1775"/>
    <x v="47"/>
  </r>
  <r>
    <x v="1797"/>
    <x v="1541"/>
    <s v="Color"/>
    <x v="3"/>
    <x v="0"/>
    <x v="0"/>
    <x v="7"/>
    <s v="Tina Fey"/>
    <s v="Mark Waters"/>
    <n v="2000"/>
    <n v="5032"/>
    <n v="70"/>
    <n v="0"/>
    <x v="11"/>
    <n v="159"/>
    <n v="97"/>
    <x v="1776"/>
    <x v="29"/>
  </r>
  <r>
    <x v="1798"/>
    <x v="1542"/>
    <s v="Color"/>
    <x v="3"/>
    <x v="0"/>
    <x v="0"/>
    <x v="7"/>
    <s v="Robert De Niro"/>
    <s v="Jay Roach"/>
    <n v="22000"/>
    <n v="24938"/>
    <n v="116"/>
    <n v="0"/>
    <x v="2"/>
    <n v="141"/>
    <n v="106"/>
    <x v="1777"/>
    <x v="133"/>
  </r>
  <r>
    <x v="1799"/>
    <x v="1543"/>
    <s v="Color"/>
    <x v="1"/>
    <x v="0"/>
    <x v="0"/>
    <x v="7"/>
    <s v="Clint Eastwood"/>
    <s v="Clint Eastwood"/>
    <n v="16000"/>
    <n v="28830"/>
    <n v="16000"/>
    <n v="14000"/>
    <x v="7"/>
    <n v="268"/>
    <n v="132"/>
    <x v="1778"/>
    <x v="88"/>
  </r>
  <r>
    <x v="1800"/>
    <x v="1544"/>
    <s v="Color"/>
    <x v="0"/>
    <x v="0"/>
    <x v="0"/>
    <x v="6"/>
    <s v="LL Cool J"/>
    <s v="Renny Harlin"/>
    <n v="1000"/>
    <n v="4186"/>
    <n v="212"/>
    <n v="2000"/>
    <x v="34"/>
    <n v="127"/>
    <n v="101"/>
    <x v="1779"/>
    <x v="72"/>
  </r>
  <r>
    <x v="1801"/>
    <x v="1545"/>
    <s v="Color"/>
    <x v="6"/>
    <x v="0"/>
    <x v="0"/>
    <x v="5"/>
    <s v="Eddie Cahill"/>
    <s v="Gavin O'Connor"/>
    <n v="639"/>
    <n v="1845"/>
    <n v="149"/>
    <n v="0"/>
    <x v="8"/>
    <n v="129"/>
    <n v="135"/>
    <x v="1780"/>
    <x v="74"/>
  </r>
  <r>
    <x v="1802"/>
    <x v="1540"/>
    <s v="Color"/>
    <x v="3"/>
    <x v="0"/>
    <x v="0"/>
    <x v="7"/>
    <s v="Bernie Mac"/>
    <s v="Charles Stone III"/>
    <n v="1000"/>
    <n v="4462"/>
    <n v="30"/>
    <n v="491"/>
    <x v="25"/>
    <n v="63"/>
    <n v="104"/>
    <x v="1781"/>
    <x v="88"/>
  </r>
  <r>
    <x v="1803"/>
    <x v="1546"/>
    <s v="Color"/>
    <x v="10"/>
    <x v="0"/>
    <x v="0"/>
    <x v="5"/>
    <s v="John August"/>
    <s v="Jon Gunn"/>
    <n v="86"/>
    <n v="163"/>
    <n v="16"/>
    <n v="456"/>
    <x v="21"/>
    <n v="43"/>
    <n v="90"/>
    <x v="1782"/>
    <x v="266"/>
  </r>
  <r>
    <x v="1804"/>
    <x v="1547"/>
    <s v="Color"/>
    <x v="1"/>
    <x v="0"/>
    <x v="3"/>
    <x v="6"/>
    <s v="Paddy Considine"/>
    <s v="Pawel Pawlikowski"/>
    <n v="680"/>
    <n v="763"/>
    <n v="84"/>
    <n v="869"/>
    <x v="13"/>
    <n v="124"/>
    <n v="86"/>
    <x v="1783"/>
    <x v="197"/>
  </r>
  <r>
    <x v="1805"/>
    <x v="1548"/>
    <s v="Color"/>
    <x v="3"/>
    <x v="0"/>
    <x v="0"/>
    <x v="5"/>
    <s v="Jon Heder"/>
    <s v="Jared Hess"/>
    <n v="970"/>
    <n v="3950"/>
    <n v="100"/>
    <n v="0"/>
    <x v="9"/>
    <n v="220"/>
    <n v="92"/>
    <x v="1784"/>
    <x v="76"/>
  </r>
  <r>
    <x v="1806"/>
    <x v="1549"/>
    <s v="Color"/>
    <x v="7"/>
    <x v="0"/>
    <x v="0"/>
    <x v="5"/>
    <s v="Nicolas Cage"/>
    <s v="Jon Turteltaub"/>
    <n v="12000"/>
    <n v="13679"/>
    <n v="226"/>
    <n v="0"/>
    <x v="9"/>
    <n v="193"/>
    <n v="131"/>
    <x v="1785"/>
    <x v="122"/>
  </r>
  <r>
    <x v="1807"/>
    <x v="1550"/>
    <s v="Color"/>
    <x v="3"/>
    <x v="0"/>
    <x v="0"/>
    <x v="5"/>
    <s v="Mary-Kate Olsen"/>
    <s v="Dennie Gordon"/>
    <n v="976"/>
    <n v="3974"/>
    <n v="29"/>
    <n v="849"/>
    <x v="0"/>
    <n v="70"/>
    <n v="91"/>
    <x v="1786"/>
    <x v="88"/>
  </r>
  <r>
    <x v="1808"/>
    <x v="1551"/>
    <s v="Color"/>
    <x v="12"/>
    <x v="20"/>
    <x v="32"/>
    <x v="6"/>
    <s v="Konstantin Khabenskiy"/>
    <s v="Timur Bekmambetov"/>
    <n v="114"/>
    <n v="206"/>
    <n v="335"/>
    <n v="0"/>
    <x v="31"/>
    <n v="232"/>
    <n v="104"/>
    <x v="1787"/>
    <x v="267"/>
  </r>
  <r>
    <x v="1809"/>
    <x v="1537"/>
    <s v="Color"/>
    <x v="1"/>
    <x v="0"/>
    <x v="0"/>
    <x v="6"/>
    <s v="Amir Talai"/>
    <s v="Greg Harrison"/>
    <n v="308"/>
    <n v="1008"/>
    <n v="7"/>
    <n v="98"/>
    <x v="25"/>
    <n v="43"/>
    <n v="78"/>
    <x v="1788"/>
    <x v="216"/>
  </r>
  <r>
    <x v="1810"/>
    <x v="1552"/>
    <s v="Color"/>
    <x v="0"/>
    <x v="0"/>
    <x v="0"/>
    <x v="7"/>
    <s v="Brad Pitt"/>
    <s v="Steven Soderbergh"/>
    <n v="11000"/>
    <n v="19359"/>
    <n v="0"/>
    <n v="0"/>
    <x v="34"/>
    <n v="198"/>
    <n v="125"/>
    <x v="1789"/>
    <x v="183"/>
  </r>
  <r>
    <x v="1811"/>
    <x v="1553"/>
    <s v="Color"/>
    <x v="7"/>
    <x v="0"/>
    <x v="0"/>
    <x v="7"/>
    <s v="Cole Hauser"/>
    <s v="Paul Abascal"/>
    <n v="787"/>
    <n v="2915"/>
    <n v="2"/>
    <n v="269"/>
    <x v="42"/>
    <n v="77"/>
    <n v="84"/>
    <x v="1790"/>
    <x v="33"/>
  </r>
  <r>
    <x v="1812"/>
    <x v="1554"/>
    <s v="Color"/>
    <x v="1"/>
    <x v="0"/>
    <x v="0"/>
    <x v="7"/>
    <s v="Shane Carruth"/>
    <s v="Shane Carruth"/>
    <n v="291"/>
    <n v="368"/>
    <n v="291"/>
    <n v="19000"/>
    <x v="11"/>
    <n v="143"/>
    <n v="77"/>
    <x v="1791"/>
    <x v="134"/>
  </r>
  <r>
    <x v="1813"/>
    <x v="1551"/>
    <s v="Color"/>
    <x v="14"/>
    <x v="0"/>
    <x v="0"/>
    <x v="5"/>
    <s v="Oliver James"/>
    <s v="Sean McNamara"/>
    <n v="1000"/>
    <n v="4676"/>
    <n v="80"/>
    <n v="1000"/>
    <x v="30"/>
    <n v="46"/>
    <n v="103"/>
    <x v="1792"/>
    <x v="24"/>
  </r>
  <r>
    <x v="1814"/>
    <x v="1481"/>
    <s v="Color"/>
    <x v="3"/>
    <x v="0"/>
    <x v="0"/>
    <x v="7"/>
    <s v="Amber Valletta"/>
    <s v="Garry Marshall"/>
    <n v="627"/>
    <n v="2052"/>
    <n v="0"/>
    <n v="718"/>
    <x v="44"/>
    <n v="93"/>
    <n v="119"/>
    <x v="1793"/>
    <x v="124"/>
  </r>
  <r>
    <x v="1815"/>
    <x v="1555"/>
    <s v="Color"/>
    <x v="6"/>
    <x v="0"/>
    <x v="0"/>
    <x v="7"/>
    <s v="Bokeem Woodbine"/>
    <s v="Taylor Hackford"/>
    <n v="904"/>
    <n v="5074"/>
    <n v="138"/>
    <n v="0"/>
    <x v="3"/>
    <n v="209"/>
    <n v="178"/>
    <x v="1794"/>
    <x v="87"/>
  </r>
  <r>
    <x v="1816"/>
    <x v="1556"/>
    <s v="Color"/>
    <x v="7"/>
    <x v="0"/>
    <x v="1"/>
    <x v="6"/>
    <s v="Milla Jovovich"/>
    <s v="Alexander Witt"/>
    <n v="14000"/>
    <n v="16791"/>
    <n v="38"/>
    <n v="0"/>
    <x v="24"/>
    <n v="191"/>
    <n v="98"/>
    <x v="1795"/>
    <x v="136"/>
  </r>
  <r>
    <x v="1817"/>
    <x v="1557"/>
    <s v="Color"/>
    <x v="3"/>
    <x v="0"/>
    <x v="9"/>
    <x v="7"/>
    <s v="Campbell Scott"/>
    <s v="Michael McGowan"/>
    <n v="393"/>
    <n v="955"/>
    <n v="12"/>
    <n v="989"/>
    <x v="16"/>
    <n v="47"/>
    <n v="98"/>
    <x v="1796"/>
    <x v="1"/>
  </r>
  <r>
    <x v="1818"/>
    <x v="1516"/>
    <s v="Color"/>
    <x v="3"/>
    <x v="0"/>
    <x v="0"/>
    <x v="7"/>
    <s v="Macaulay Culkin"/>
    <s v="Brian Dannelly"/>
    <n v="3000"/>
    <n v="5668"/>
    <n v="12"/>
    <n v="0"/>
    <x v="9"/>
    <n v="121"/>
    <n v="92"/>
    <x v="1797"/>
    <x v="18"/>
  </r>
  <r>
    <x v="1819"/>
    <x v="1558"/>
    <s v="Color"/>
    <x v="8"/>
    <x v="0"/>
    <x v="0"/>
    <x v="6"/>
    <s v="Michael Emerson"/>
    <s v="James Wan"/>
    <n v="2000"/>
    <n v="5161"/>
    <n v="0"/>
    <n v="0"/>
    <x v="3"/>
    <n v="287"/>
    <n v="103"/>
    <x v="1798"/>
    <x v="36"/>
  </r>
  <r>
    <x v="1820"/>
    <x v="1559"/>
    <s v="Color"/>
    <x v="5"/>
    <x v="0"/>
    <x v="0"/>
    <x v="5"/>
    <s v="Sarah Michelle Gellar"/>
    <s v="Raja Gosnell"/>
    <n v="4000"/>
    <n v="7800"/>
    <n v="67"/>
    <n v="567"/>
    <x v="43"/>
    <n v="94"/>
    <n v="93"/>
    <x v="1799"/>
    <x v="133"/>
  </r>
  <r>
    <x v="1821"/>
    <x v="1560"/>
    <s v="Color"/>
    <x v="11"/>
    <x v="0"/>
    <x v="0"/>
    <x v="7"/>
    <s v="Johnny Depp"/>
    <s v="David Koepp"/>
    <n v="40000"/>
    <n v="41293"/>
    <n v="192"/>
    <n v="0"/>
    <x v="21"/>
    <n v="195"/>
    <n v="96"/>
    <x v="1800"/>
    <x v="87"/>
  </r>
  <r>
    <x v="1822"/>
    <x v="1528"/>
    <s v="Color"/>
    <x v="3"/>
    <x v="0"/>
    <x v="33"/>
    <x v="6"/>
    <s v="Jason Flemyng"/>
    <s v="Don Mancini"/>
    <n v="1000"/>
    <n v="2567"/>
    <n v="64"/>
    <n v="0"/>
    <x v="43"/>
    <n v="148"/>
    <n v="88"/>
    <x v="1801"/>
    <x v="38"/>
  </r>
  <r>
    <x v="1823"/>
    <x v="1551"/>
    <s v="Color"/>
    <x v="3"/>
    <x v="0"/>
    <x v="0"/>
    <x v="7"/>
    <s v="Lisa Ann Walter"/>
    <s v="Peter Chelsom"/>
    <n v="1000"/>
    <n v="2325"/>
    <n v="23"/>
    <n v="0"/>
    <x v="26"/>
    <n v="118"/>
    <n v="106"/>
    <x v="1802"/>
    <x v="124"/>
  </r>
  <r>
    <x v="1824"/>
    <x v="1561"/>
    <s v="Color"/>
    <x v="5"/>
    <x v="0"/>
    <x v="0"/>
    <x v="5"/>
    <s v="Robert De Niro"/>
    <s v="Bibo Bergeron"/>
    <n v="22000"/>
    <n v="63165"/>
    <n v="10"/>
    <n v="0"/>
    <x v="44"/>
    <n v="143"/>
    <n v="90"/>
    <x v="1803"/>
    <x v="163"/>
  </r>
  <r>
    <x v="1825"/>
    <x v="1551"/>
    <s v="Color"/>
    <x v="3"/>
    <x v="0"/>
    <x v="3"/>
    <x v="6"/>
    <s v="Peter Serafinowicz"/>
    <s v="Edgar Wright"/>
    <n v="605"/>
    <n v="1686"/>
    <n v="1000"/>
    <n v="19000"/>
    <x v="19"/>
    <n v="246"/>
    <n v="99"/>
    <x v="1804"/>
    <x v="16"/>
  </r>
  <r>
    <x v="1826"/>
    <x v="1562"/>
    <s v="Color"/>
    <x v="10"/>
    <x v="0"/>
    <x v="0"/>
    <x v="2"/>
    <s v="The Dalai Lama"/>
    <s v="Maurizio Benazzo"/>
    <n v="66"/>
    <n v="66"/>
    <n v="0"/>
    <n v="30"/>
    <x v="23"/>
    <n v="15"/>
    <n v="85"/>
    <x v="1805"/>
    <x v="27"/>
  </r>
  <r>
    <x v="1827"/>
    <x v="1563"/>
    <s v="Color"/>
    <x v="5"/>
    <x v="0"/>
    <x v="0"/>
    <x v="5"/>
    <s v="Rupert Everett"/>
    <s v="Andrew Adamson"/>
    <n v="692"/>
    <n v="1148"/>
    <n v="80"/>
    <n v="0"/>
    <x v="23"/>
    <n v="205"/>
    <n v="93"/>
    <x v="1806"/>
    <x v="252"/>
  </r>
  <r>
    <x v="1828"/>
    <x v="1564"/>
    <s v="Color"/>
    <x v="5"/>
    <x v="0"/>
    <x v="0"/>
    <x v="6"/>
    <s v="Virginia Madsen"/>
    <s v="Alexander Payne"/>
    <n v="912"/>
    <n v="2170"/>
    <n v="729"/>
    <n v="0"/>
    <x v="8"/>
    <n v="285"/>
    <n v="126"/>
    <x v="1807"/>
    <x v="38"/>
  </r>
  <r>
    <x v="1829"/>
    <x v="1565"/>
    <s v="Color"/>
    <x v="7"/>
    <x v="0"/>
    <x v="0"/>
    <x v="5"/>
    <s v="Angelina Jolie Pitt"/>
    <s v="Kerry Conran"/>
    <n v="11000"/>
    <n v="12871"/>
    <n v="14"/>
    <n v="0"/>
    <x v="26"/>
    <n v="197"/>
    <n v="106"/>
    <x v="1808"/>
    <x v="123"/>
  </r>
  <r>
    <x v="1830"/>
    <x v="1566"/>
    <s v="Color"/>
    <x v="3"/>
    <x v="0"/>
    <x v="0"/>
    <x v="5"/>
    <s v="Steve Carell"/>
    <s v="Joe Nussbaum"/>
    <n v="7000"/>
    <n v="13626"/>
    <n v="18"/>
    <n v="0"/>
    <x v="46"/>
    <n v="52"/>
    <n v="89"/>
    <x v="1809"/>
    <x v="39"/>
  </r>
  <r>
    <x v="1831"/>
    <x v="1567"/>
    <s v="Color"/>
    <x v="3"/>
    <x v="0"/>
    <x v="0"/>
    <x v="6"/>
    <s v="Mo'Nique"/>
    <s v="Jessy Terrero"/>
    <n v="939"/>
    <n v="3935"/>
    <n v="29"/>
    <n v="0"/>
    <x v="57"/>
    <n v="75"/>
    <n v="92"/>
    <x v="1810"/>
    <x v="81"/>
  </r>
  <r>
    <x v="1832"/>
    <x v="1568"/>
    <s v="Color"/>
    <x v="3"/>
    <x v="0"/>
    <x v="0"/>
    <x v="7"/>
    <s v="Adam Sandler"/>
    <s v="James L. Brooks"/>
    <n v="11000"/>
    <n v="12522"/>
    <n v="274"/>
    <n v="0"/>
    <x v="31"/>
    <n v="124"/>
    <n v="131"/>
    <x v="1811"/>
    <x v="133"/>
  </r>
  <r>
    <x v="1833"/>
    <x v="1569"/>
    <s v="Color"/>
    <x v="7"/>
    <x v="0"/>
    <x v="0"/>
    <x v="7"/>
    <s v="J.K. Simmons"/>
    <s v="Sam Raimi"/>
    <n v="24000"/>
    <n v="43388"/>
    <n v="0"/>
    <n v="0"/>
    <x v="17"/>
    <n v="300"/>
    <n v="135"/>
    <x v="1812"/>
    <x v="182"/>
  </r>
  <r>
    <x v="1834"/>
    <x v="1570"/>
    <s v="Color"/>
    <x v="3"/>
    <x v="0"/>
    <x v="0"/>
    <x v="7"/>
    <s v="Snoop Dogg"/>
    <s v="Todd Phillips"/>
    <n v="881"/>
    <n v="3943"/>
    <n v="480"/>
    <n v="0"/>
    <x v="26"/>
    <n v="173"/>
    <n v="101"/>
    <x v="1813"/>
    <x v="121"/>
  </r>
  <r>
    <x v="1835"/>
    <x v="1571"/>
    <s v="Color"/>
    <x v="7"/>
    <x v="2"/>
    <x v="2"/>
    <x v="7"/>
    <s v="William Hootkins"/>
    <s v="Katsuhiro Ã”tomo"/>
    <n v="488"/>
    <n v="991"/>
    <n v="78"/>
    <n v="973"/>
    <x v="9"/>
    <n v="105"/>
    <n v="103"/>
    <x v="1814"/>
    <x v="268"/>
  </r>
  <r>
    <x v="1836"/>
    <x v="1572"/>
    <s v="Color"/>
    <x v="3"/>
    <x v="1"/>
    <x v="1"/>
    <x v="6"/>
    <s v="Alicja Bachleda"/>
    <s v="Marco Kreuzpaintner"/>
    <n v="289"/>
    <n v="362"/>
    <n v="7"/>
    <n v="442"/>
    <x v="28"/>
    <n v="40"/>
    <n v="98"/>
    <x v="1815"/>
    <x v="103"/>
  </r>
  <r>
    <x v="1837"/>
    <x v="1573"/>
    <s v="Color"/>
    <x v="3"/>
    <x v="0"/>
    <x v="0"/>
    <x v="5"/>
    <s v="Chemeeka Walker"/>
    <s v="Morgan Spurlock"/>
    <n v="0"/>
    <n v="0"/>
    <n v="293"/>
    <n v="0"/>
    <x v="17"/>
    <n v="193"/>
    <n v="100"/>
    <x v="1816"/>
    <x v="269"/>
  </r>
  <r>
    <x v="1838"/>
    <x v="1514"/>
    <s v="Color"/>
    <x v="3"/>
    <x v="0"/>
    <x v="1"/>
    <x v="5"/>
    <s v="Scott Baio"/>
    <s v="Bob Clark"/>
    <n v="650"/>
    <n v="1343"/>
    <n v="84"/>
    <n v="0"/>
    <x v="68"/>
    <n v="32"/>
    <n v="88"/>
    <x v="1817"/>
    <x v="33"/>
  </r>
  <r>
    <x v="1839"/>
    <x v="1574"/>
    <s v="Color"/>
    <x v="0"/>
    <x v="0"/>
    <x v="0"/>
    <x v="6"/>
    <s v="Harry Lennix"/>
    <s v="E. Elias Merhige"/>
    <n v="748"/>
    <n v="1721"/>
    <n v="54"/>
    <n v="817"/>
    <x v="30"/>
    <n v="101"/>
    <n v="99"/>
    <x v="1818"/>
    <x v="72"/>
  </r>
  <r>
    <x v="1840"/>
    <x v="1575"/>
    <s v="Color"/>
    <x v="7"/>
    <x v="16"/>
    <x v="27"/>
    <x v="6"/>
    <s v="Min-sik Choi"/>
    <s v="Je-kyu Kang"/>
    <n v="717"/>
    <n v="1730"/>
    <n v="16"/>
    <n v="0"/>
    <x v="7"/>
    <n v="86"/>
    <n v="148"/>
    <x v="1819"/>
    <x v="209"/>
  </r>
  <r>
    <x v="1841"/>
    <x v="1576"/>
    <s v="Color"/>
    <x v="4"/>
    <x v="0"/>
    <x v="0"/>
    <x v="5"/>
    <s v="Nathan Lane"/>
    <s v="Timothy BjÃ¶rklund"/>
    <n v="886"/>
    <n v="5139"/>
    <n v="0"/>
    <n v="49"/>
    <x v="42"/>
    <n v="33"/>
    <n v="74"/>
    <x v="1820"/>
    <x v="39"/>
  </r>
  <r>
    <x v="1842"/>
    <x v="1548"/>
    <s v="Color"/>
    <x v="7"/>
    <x v="0"/>
    <x v="0"/>
    <x v="6"/>
    <s v="Jeremy Shada"/>
    <s v="Trey Parker"/>
    <n v="860"/>
    <n v="2609"/>
    <n v="406"/>
    <n v="0"/>
    <x v="23"/>
    <n v="233"/>
    <n v="98"/>
    <x v="1821"/>
    <x v="88"/>
  </r>
  <r>
    <x v="1843"/>
    <x v="1577"/>
    <s v="Color"/>
    <x v="1"/>
    <x v="0"/>
    <x v="0"/>
    <x v="7"/>
    <s v="Dennis Quaid"/>
    <s v="John Lee Hancock"/>
    <n v="2000"/>
    <n v="5780"/>
    <n v="102"/>
    <n v="701"/>
    <x v="44"/>
    <n v="106"/>
    <n v="137"/>
    <x v="1822"/>
    <x v="219"/>
  </r>
  <r>
    <x v="1844"/>
    <x v="1578"/>
    <s v="Black and White"/>
    <x v="6"/>
    <x v="0"/>
    <x v="0"/>
    <x v="7"/>
    <s v="Leonardo DiCaprio"/>
    <s v="Martin Scorsese"/>
    <n v="29000"/>
    <n v="34582"/>
    <n v="17000"/>
    <n v="0"/>
    <x v="8"/>
    <n v="267"/>
    <n v="170"/>
    <x v="1823"/>
    <x v="183"/>
  </r>
  <r>
    <x v="1845"/>
    <x v="1579"/>
    <s v="Color"/>
    <x v="3"/>
    <x v="0"/>
    <x v="0"/>
    <x v="7"/>
    <s v="Morgan Freeman"/>
    <s v="George Armitage"/>
    <n v="11000"/>
    <n v="11972"/>
    <n v="5"/>
    <n v="288"/>
    <x v="43"/>
    <n v="75"/>
    <n v="88"/>
    <x v="1824"/>
    <x v="124"/>
  </r>
  <r>
    <x v="1846"/>
    <x v="1580"/>
    <s v="Color"/>
    <x v="7"/>
    <x v="0"/>
    <x v="0"/>
    <x v="7"/>
    <s v="Matt Damon"/>
    <s v="Paul Greengrass"/>
    <n v="13000"/>
    <n v="14161"/>
    <n v="521"/>
    <n v="0"/>
    <x v="4"/>
    <n v="239"/>
    <n v="108"/>
    <x v="1825"/>
    <x v="163"/>
  </r>
  <r>
    <x v="1847"/>
    <x v="1581"/>
    <s v="Color"/>
    <x v="1"/>
    <x v="0"/>
    <x v="3"/>
    <x v="5"/>
    <s v="Robert De Niro"/>
    <s v="Mary McGuckian"/>
    <n v="22000"/>
    <n v="23769"/>
    <n v="6"/>
    <n v="181"/>
    <x v="52"/>
    <n v="16"/>
    <n v="120"/>
    <x v="1826"/>
    <x v="61"/>
  </r>
  <r>
    <x v="1848"/>
    <x v="1582"/>
    <s v="Color"/>
    <x v="13"/>
    <x v="0"/>
    <x v="0"/>
    <x v="6"/>
    <s v="Logan Lerman"/>
    <s v="Eric Bress"/>
    <n v="8000"/>
    <n v="12755"/>
    <n v="19"/>
    <n v="15000"/>
    <x v="3"/>
    <n v="185"/>
    <n v="120"/>
    <x v="1827"/>
    <x v="51"/>
  </r>
  <r>
    <x v="1849"/>
    <x v="1551"/>
    <s v="Color"/>
    <x v="1"/>
    <x v="4"/>
    <x v="5"/>
    <x v="7"/>
    <s v="Jean-Baptiste Maunier"/>
    <s v="Christophe Barratier"/>
    <n v="517"/>
    <n v="745"/>
    <n v="25"/>
    <n v="0"/>
    <x v="20"/>
    <n v="112"/>
    <n v="97"/>
    <x v="1828"/>
    <x v="50"/>
  </r>
  <r>
    <x v="1850"/>
    <x v="1583"/>
    <s v="Color"/>
    <x v="7"/>
    <x v="0"/>
    <x v="0"/>
    <x v="7"/>
    <s v="Vin Diesel"/>
    <s v="David Twohy"/>
    <n v="14000"/>
    <n v="17159"/>
    <n v="123"/>
    <n v="0"/>
    <x v="12"/>
    <n v="207"/>
    <n v="134"/>
    <x v="1829"/>
    <x v="177"/>
  </r>
  <r>
    <x v="1851"/>
    <x v="1570"/>
    <s v="Color"/>
    <x v="7"/>
    <x v="0"/>
    <x v="0"/>
    <x v="7"/>
    <s v="Jake Gyllenhaal"/>
    <s v="Roland Emmerich"/>
    <n v="15000"/>
    <n v="20553"/>
    <n v="776"/>
    <n v="19000"/>
    <x v="34"/>
    <n v="239"/>
    <n v="124"/>
    <x v="1830"/>
    <x v="170"/>
  </r>
  <r>
    <x v="1852"/>
    <x v="1584"/>
    <s v="Color"/>
    <x v="3"/>
    <x v="0"/>
    <x v="0"/>
    <x v="6"/>
    <s v="Chris Marquette"/>
    <s v="Luke Greenfield"/>
    <n v="355"/>
    <n v="911"/>
    <n v="42"/>
    <n v="0"/>
    <x v="13"/>
    <n v="126"/>
    <n v="110"/>
    <x v="1831"/>
    <x v="43"/>
  </r>
  <r>
    <x v="1853"/>
    <x v="1585"/>
    <s v="Color"/>
    <x v="8"/>
    <x v="0"/>
    <x v="0"/>
    <x v="7"/>
    <s v="Sarah Michelle Gellar"/>
    <s v="Takashi Shimizu"/>
    <n v="4000"/>
    <n v="7461"/>
    <n v="70"/>
    <n v="4000"/>
    <x v="30"/>
    <n v="203"/>
    <n v="98"/>
    <x v="1832"/>
    <x v="39"/>
  </r>
  <r>
    <x v="1854"/>
    <x v="1586"/>
    <s v="Color"/>
    <x v="1"/>
    <x v="5"/>
    <x v="23"/>
    <x v="6"/>
    <s v="MÃ­a Maestro"/>
    <s v="Lucrecia Martel"/>
    <n v="341"/>
    <n v="358"/>
    <n v="33"/>
    <n v="57"/>
    <x v="12"/>
    <n v="78"/>
    <n v="106"/>
    <x v="1833"/>
    <x v="265"/>
  </r>
  <r>
    <x v="1855"/>
    <x v="1587"/>
    <s v="Color"/>
    <x v="7"/>
    <x v="0"/>
    <x v="0"/>
    <x v="5"/>
    <s v="Holly Hunter"/>
    <s v="Brad Bird"/>
    <n v="1000"/>
    <n v="1901"/>
    <n v="663"/>
    <n v="0"/>
    <x v="19"/>
    <n v="283"/>
    <n v="115"/>
    <x v="1834"/>
    <x v="168"/>
  </r>
  <r>
    <x v="1856"/>
    <x v="1588"/>
    <s v="Color"/>
    <x v="3"/>
    <x v="0"/>
    <x v="0"/>
    <x v="6"/>
    <s v="J.K. Simmons"/>
    <s v="Ethan Coen"/>
    <n v="24000"/>
    <n v="41701"/>
    <n v="1000"/>
    <n v="0"/>
    <x v="24"/>
    <n v="193"/>
    <n v="104"/>
    <x v="1835"/>
    <x v="64"/>
  </r>
  <r>
    <x v="1857"/>
    <x v="1539"/>
    <s v="Color"/>
    <x v="5"/>
    <x v="0"/>
    <x v="0"/>
    <x v="6"/>
    <s v="Bill Murray"/>
    <s v="Wes Anderson"/>
    <n v="13000"/>
    <n v="15757"/>
    <n v="0"/>
    <n v="0"/>
    <x v="17"/>
    <n v="259"/>
    <n v="119"/>
    <x v="1836"/>
    <x v="124"/>
  </r>
  <r>
    <x v="1858"/>
    <x v="1589"/>
    <s v="Color"/>
    <x v="1"/>
    <x v="0"/>
    <x v="19"/>
    <x v="6"/>
    <s v="Christian Bale"/>
    <s v="Brad Anderson"/>
    <n v="23000"/>
    <n v="24994"/>
    <n v="122"/>
    <n v="21000"/>
    <x v="3"/>
    <n v="204"/>
    <n v="94"/>
    <x v="1837"/>
    <x v="18"/>
  </r>
  <r>
    <x v="1859"/>
    <x v="1590"/>
    <s v="Color"/>
    <x v="1"/>
    <x v="0"/>
    <x v="0"/>
    <x v="6"/>
    <s v="Denzel Washington"/>
    <s v="Jonathan Demme"/>
    <n v="18000"/>
    <n v="20056"/>
    <n v="438"/>
    <n v="0"/>
    <x v="21"/>
    <n v="209"/>
    <n v="129"/>
    <x v="1838"/>
    <x v="133"/>
  </r>
  <r>
    <x v="1860"/>
    <x v="1591"/>
    <s v="Color"/>
    <x v="1"/>
    <x v="0"/>
    <x v="0"/>
    <x v="6"/>
    <s v="Al Pacino"/>
    <s v="Michael Radford"/>
    <n v="14000"/>
    <n v="16252"/>
    <n v="53"/>
    <n v="0"/>
    <x v="10"/>
    <n v="117"/>
    <n v="131"/>
    <x v="1839"/>
    <x v="69"/>
  </r>
  <r>
    <x v="1861"/>
    <x v="1592"/>
    <s v="Color"/>
    <x v="1"/>
    <x v="0"/>
    <x v="0"/>
    <x v="7"/>
    <s v="Ryan Gosling"/>
    <s v="Nick Cassavetes"/>
    <n v="33000"/>
    <n v="34495"/>
    <n v="415"/>
    <n v="57000"/>
    <x v="20"/>
    <n v="177"/>
    <n v="123"/>
    <x v="1840"/>
    <x v="105"/>
  </r>
  <r>
    <x v="1862"/>
    <x v="1577"/>
    <s v="Color"/>
    <x v="1"/>
    <x v="21"/>
    <x v="0"/>
    <x v="6"/>
    <s v="Christo Jivkov"/>
    <s v="Mel Gibson"/>
    <n v="260"/>
    <n v="705"/>
    <n v="0"/>
    <n v="13000"/>
    <x v="10"/>
    <n v="406"/>
    <n v="120"/>
    <x v="1841"/>
    <x v="88"/>
  </r>
  <r>
    <x v="1863"/>
    <x v="1489"/>
    <s v="Black and White"/>
    <x v="1"/>
    <x v="0"/>
    <x v="3"/>
    <x v="7"/>
    <s v="Gerard Butler"/>
    <s v="Joel Schumacher"/>
    <n v="18000"/>
    <n v="20660"/>
    <n v="541"/>
    <n v="0"/>
    <x v="28"/>
    <n v="153"/>
    <n v="143"/>
    <x v="1842"/>
    <x v="123"/>
  </r>
  <r>
    <x v="1864"/>
    <x v="1593"/>
    <s v="Color"/>
    <x v="5"/>
    <x v="0"/>
    <x v="0"/>
    <x v="4"/>
    <s v="Tom Hanks"/>
    <s v="Robert Zemeckis"/>
    <n v="15000"/>
    <n v="16264"/>
    <n v="0"/>
    <n v="10000"/>
    <x v="21"/>
    <n v="188"/>
    <n v="100"/>
    <x v="1843"/>
    <x v="270"/>
  </r>
  <r>
    <x v="1865"/>
    <x v="1594"/>
    <s v="Color"/>
    <x v="3"/>
    <x v="0"/>
    <x v="0"/>
    <x v="4"/>
    <s v="Anne Hathaway"/>
    <s v="Garry Marshall"/>
    <n v="11000"/>
    <n v="15362"/>
    <n v="0"/>
    <n v="1000"/>
    <x v="32"/>
    <n v="77"/>
    <n v="113"/>
    <x v="1844"/>
    <x v="87"/>
  </r>
  <r>
    <x v="1866"/>
    <x v="1595"/>
    <s v="Color"/>
    <x v="7"/>
    <x v="0"/>
    <x v="0"/>
    <x v="6"/>
    <s v="Laura Harring"/>
    <s v="Jonathan Hensleigh"/>
    <n v="669"/>
    <n v="2114"/>
    <n v="36"/>
    <n v="4000"/>
    <x v="31"/>
    <n v="192"/>
    <n v="140"/>
    <x v="1845"/>
    <x v="135"/>
  </r>
  <r>
    <x v="1867"/>
    <x v="1530"/>
    <s v="Color"/>
    <x v="6"/>
    <x v="5"/>
    <x v="19"/>
    <x v="7"/>
    <s v="BelÃ©n Rueda"/>
    <s v="Alejandro AmenÃ¡bar"/>
    <n v="273"/>
    <n v="529"/>
    <n v="448"/>
    <n v="0"/>
    <x v="7"/>
    <n v="157"/>
    <n v="125"/>
    <x v="1846"/>
    <x v="39"/>
  </r>
  <r>
    <x v="1868"/>
    <x v="1596"/>
    <s v="Color"/>
    <x v="5"/>
    <x v="0"/>
    <x v="0"/>
    <x v="5"/>
    <s v="Scarlett Johansson"/>
    <s v="Stephen Hillenburg"/>
    <n v="19000"/>
    <n v="20097"/>
    <n v="47"/>
    <n v="0"/>
    <x v="11"/>
    <n v="89"/>
    <n v="87"/>
    <x v="1847"/>
    <x v="88"/>
  </r>
  <r>
    <x v="1869"/>
    <x v="1597"/>
    <s v="Color"/>
    <x v="3"/>
    <x v="0"/>
    <x v="0"/>
    <x v="7"/>
    <s v="Jon Lovitz"/>
    <s v="Frank Oz"/>
    <n v="11000"/>
    <n v="13748"/>
    <n v="0"/>
    <n v="0"/>
    <x v="33"/>
    <n v="169"/>
    <n v="93"/>
    <x v="1848"/>
    <x v="152"/>
  </r>
  <r>
    <x v="1870"/>
    <x v="1598"/>
    <s v="Color"/>
    <x v="3"/>
    <x v="0"/>
    <x v="0"/>
    <x v="7"/>
    <s v="Tom Hanks"/>
    <s v="Steven Spielberg"/>
    <n v="15000"/>
    <n v="16199"/>
    <n v="14000"/>
    <n v="16000"/>
    <x v="17"/>
    <n v="151"/>
    <n v="128"/>
    <x v="1849"/>
    <x v="121"/>
  </r>
  <r>
    <x v="1871"/>
    <x v="1599"/>
    <s v="Color"/>
    <x v="1"/>
    <x v="0"/>
    <x v="0"/>
    <x v="7"/>
    <s v="Bryce Dallas Howard"/>
    <s v="M. Night Shyamalan"/>
    <n v="3000"/>
    <n v="7273"/>
    <n v="0"/>
    <n v="0"/>
    <x v="31"/>
    <n v="261"/>
    <n v="108"/>
    <x v="1850"/>
    <x v="121"/>
  </r>
  <r>
    <x v="1872"/>
    <x v="1600"/>
    <s v="Color"/>
    <x v="3"/>
    <x v="0"/>
    <x v="0"/>
    <x v="7"/>
    <s v="Bruce Willis"/>
    <s v="Howard Deutch"/>
    <n v="13000"/>
    <n v="18085"/>
    <n v="41"/>
    <n v="462"/>
    <x v="25"/>
    <n v="74"/>
    <n v="98"/>
    <x v="1851"/>
    <x v="87"/>
  </r>
  <r>
    <x v="1873"/>
    <x v="1491"/>
    <s v="Color"/>
    <x v="1"/>
    <x v="0"/>
    <x v="0"/>
    <x v="5"/>
    <s v="Eric Johnson"/>
    <s v="Russell Holt"/>
    <n v="373"/>
    <n v="1233"/>
    <n v="0"/>
    <n v="31"/>
    <x v="9"/>
    <n v="6"/>
    <n v="118"/>
    <x v="1852"/>
    <x v="91"/>
  </r>
  <r>
    <x v="1874"/>
    <x v="1601"/>
    <s v="Color"/>
    <x v="7"/>
    <x v="0"/>
    <x v="3"/>
    <x v="5"/>
    <s v="Sophia Myles"/>
    <s v="Jonathan Frakes"/>
    <n v="956"/>
    <n v="2260"/>
    <n v="906"/>
    <n v="437"/>
    <x v="47"/>
    <n v="76"/>
    <n v="95"/>
    <x v="1853"/>
    <x v="160"/>
  </r>
  <r>
    <x v="1875"/>
    <x v="1602"/>
    <s v="Color"/>
    <x v="7"/>
    <x v="0"/>
    <x v="0"/>
    <x v="7"/>
    <s v="Dane Cook"/>
    <s v="Joseph Kahn"/>
    <n v="1000"/>
    <n v="5039"/>
    <n v="33"/>
    <n v="0"/>
    <x v="56"/>
    <n v="86"/>
    <n v="84"/>
    <x v="1854"/>
    <x v="87"/>
  </r>
  <r>
    <x v="1876"/>
    <x v="1603"/>
    <s v="Color"/>
    <x v="5"/>
    <x v="0"/>
    <x v="0"/>
    <x v="6"/>
    <s v="Brad Pitt"/>
    <s v="Wolfgang Petersen"/>
    <n v="11000"/>
    <n v="17944"/>
    <n v="249"/>
    <n v="0"/>
    <x v="23"/>
    <n v="220"/>
    <n v="196"/>
    <x v="1855"/>
    <x v="157"/>
  </r>
  <r>
    <x v="1877"/>
    <x v="1604"/>
    <s v="Color"/>
    <x v="5"/>
    <x v="0"/>
    <x v="5"/>
    <x v="5"/>
    <s v="David Gant"/>
    <s v="Jean-Jacques Annaud"/>
    <n v="21"/>
    <n v="55"/>
    <n v="218"/>
    <n v="2000"/>
    <x v="10"/>
    <n v="88"/>
    <n v="109"/>
    <x v="1856"/>
    <x v="271"/>
  </r>
  <r>
    <x v="1878"/>
    <x v="1535"/>
    <s v="Color"/>
    <x v="1"/>
    <x v="0"/>
    <x v="0"/>
    <x v="7"/>
    <s v="Romola Garai"/>
    <s v="Mira Nair"/>
    <n v="805"/>
    <n v="1618"/>
    <n v="300"/>
    <n v="767"/>
    <x v="24"/>
    <n v="118"/>
    <n v="141"/>
    <x v="1857"/>
    <x v="108"/>
  </r>
  <r>
    <x v="1879"/>
    <x v="1605"/>
    <s v="Color"/>
    <x v="1"/>
    <x v="12"/>
    <x v="22"/>
    <x v="12"/>
    <s v="Shah Rukh Khan"/>
    <s v="Yash Chopra"/>
    <n v="8000"/>
    <n v="9984"/>
    <n v="147"/>
    <n v="2000"/>
    <x v="20"/>
    <n v="29"/>
    <n v="192"/>
    <x v="1858"/>
    <x v="41"/>
  </r>
  <r>
    <x v="1880"/>
    <x v="1583"/>
    <s v="Color"/>
    <x v="0"/>
    <x v="0"/>
    <x v="3"/>
    <x v="6"/>
    <s v="Eddie Marsan"/>
    <s v="Mike Leigh"/>
    <n v="979"/>
    <n v="3133"/>
    <n v="608"/>
    <n v="0"/>
    <x v="3"/>
    <n v="169"/>
    <n v="125"/>
    <x v="1859"/>
    <x v="31"/>
  </r>
  <r>
    <x v="1881"/>
    <x v="1594"/>
    <s v="Color"/>
    <x v="7"/>
    <x v="0"/>
    <x v="0"/>
    <x v="7"/>
    <s v="Dwayne Johnson"/>
    <s v="Kevin Bray"/>
    <n v="12000"/>
    <n v="14146"/>
    <n v="10"/>
    <n v="0"/>
    <x v="24"/>
    <n v="117"/>
    <n v="86"/>
    <x v="1860"/>
    <x v="247"/>
  </r>
  <r>
    <x v="1882"/>
    <x v="1473"/>
    <s v="Color"/>
    <x v="3"/>
    <x v="0"/>
    <x v="0"/>
    <x v="7"/>
    <s v="Rip Torn"/>
    <s v="Donald Petrie"/>
    <n v="826"/>
    <n v="2466"/>
    <n v="80"/>
    <n v="260"/>
    <x v="33"/>
    <n v="82"/>
    <n v="110"/>
    <x v="1861"/>
    <x v="56"/>
  </r>
  <r>
    <x v="1883"/>
    <x v="1496"/>
    <s v="Color"/>
    <x v="3"/>
    <x v="0"/>
    <x v="0"/>
    <x v="7"/>
    <s v="Busy Philipps"/>
    <s v="Keenen Ivory Wayans"/>
    <n v="1000"/>
    <n v="6313"/>
    <n v="322"/>
    <n v="0"/>
    <x v="39"/>
    <n v="62"/>
    <n v="109"/>
    <x v="1862"/>
    <x v="178"/>
  </r>
  <r>
    <x v="1884"/>
    <x v="1606"/>
    <s v="Color"/>
    <x v="1"/>
    <x v="0"/>
    <x v="0"/>
    <x v="7"/>
    <s v="Jessica ParÃ©"/>
    <s v="Paul McGuigan"/>
    <n v="489"/>
    <n v="679"/>
    <n v="118"/>
    <n v="0"/>
    <x v="11"/>
    <n v="98"/>
    <n v="114"/>
    <x v="1863"/>
    <x v="88"/>
  </r>
  <r>
    <x v="1885"/>
    <x v="1607"/>
    <s v="Color"/>
    <x v="3"/>
    <x v="0"/>
    <x v="3"/>
    <x v="7"/>
    <s v="Kirsten Dunst"/>
    <s v="Richard Loncraine"/>
    <n v="4000"/>
    <n v="9330"/>
    <n v="12"/>
    <n v="0"/>
    <x v="2"/>
    <n v="129"/>
    <n v="98"/>
    <x v="1864"/>
    <x v="95"/>
  </r>
  <r>
    <x v="1886"/>
    <x v="1587"/>
    <s v="Color"/>
    <x v="3"/>
    <x v="0"/>
    <x v="0"/>
    <x v="7"/>
    <s v="Topher Grace"/>
    <s v="Robert Luketic"/>
    <n v="2000"/>
    <n v="4681"/>
    <n v="126"/>
    <n v="876"/>
    <x v="49"/>
    <n v="84"/>
    <n v="95"/>
    <x v="1865"/>
    <x v="61"/>
  </r>
  <r>
    <x v="1887"/>
    <x v="1579"/>
    <s v="Color"/>
    <x v="5"/>
    <x v="0"/>
    <x v="0"/>
    <x v="7"/>
    <s v="Antony Starr"/>
    <s v="Steven Brill"/>
    <n v="506"/>
    <n v="1266"/>
    <n v="65"/>
    <n v="0"/>
    <x v="30"/>
    <n v="94"/>
    <n v="95"/>
    <x v="1866"/>
    <x v="93"/>
  </r>
  <r>
    <x v="1888"/>
    <x v="1608"/>
    <s v="Color"/>
    <x v="1"/>
    <x v="0"/>
    <x v="3"/>
    <x v="6"/>
    <s v="Shirley Henderson"/>
    <s v="Sally Potter"/>
    <n v="887"/>
    <n v="2721"/>
    <n v="87"/>
    <n v="305"/>
    <x v="9"/>
    <n v="76"/>
    <n v="100"/>
    <x v="1867"/>
    <x v="73"/>
  </r>
  <r>
    <x v="1889"/>
    <x v="1609"/>
    <s v="Color"/>
    <x v="1"/>
    <x v="0"/>
    <x v="0"/>
    <x v="7"/>
    <s v="Jennifer Freeman"/>
    <s v="Chris Stokes"/>
    <n v="389"/>
    <n v="1792"/>
    <n v="548"/>
    <n v="0"/>
    <x v="41"/>
    <n v="58"/>
    <n v="95"/>
    <x v="1868"/>
    <x v="11"/>
  </r>
  <r>
    <x v="1890"/>
    <x v="1610"/>
    <s v="Color"/>
    <x v="0"/>
    <x v="0"/>
    <x v="0"/>
    <x v="6"/>
    <s v="Viggo Mortensen"/>
    <s v="David Cronenberg"/>
    <n v="10000"/>
    <n v="12754"/>
    <n v="0"/>
    <n v="0"/>
    <x v="8"/>
    <n v="441"/>
    <n v="96"/>
    <x v="1869"/>
    <x v="114"/>
  </r>
  <r>
    <x v="1891"/>
    <x v="1611"/>
    <s v="Color"/>
    <x v="3"/>
    <x v="0"/>
    <x v="0"/>
    <x v="7"/>
    <s v="Aimee Garcia"/>
    <s v="Nigel Cole"/>
    <n v="618"/>
    <n v="1095"/>
    <n v="13"/>
    <n v="0"/>
    <x v="21"/>
    <n v="112"/>
    <n v="107"/>
    <x v="1870"/>
    <x v="88"/>
  </r>
  <r>
    <x v="1892"/>
    <x v="1612"/>
    <s v="Color"/>
    <x v="7"/>
    <x v="0"/>
    <x v="3"/>
    <x v="7"/>
    <s v="David Oyelowo"/>
    <s v="Peter Hyams"/>
    <n v="1000"/>
    <n v="1890"/>
    <n v="0"/>
    <n v="785"/>
    <x v="47"/>
    <n v="113"/>
    <n v="102"/>
    <x v="1871"/>
    <x v="149"/>
  </r>
  <r>
    <x v="1893"/>
    <x v="1613"/>
    <s v="Color"/>
    <x v="7"/>
    <x v="0"/>
    <x v="0"/>
    <x v="7"/>
    <s v="Charlize Theron"/>
    <s v="Karyn Kusama"/>
    <n v="9000"/>
    <n v="10185"/>
    <n v="45"/>
    <n v="0"/>
    <x v="25"/>
    <n v="178"/>
    <n v="93"/>
    <x v="1872"/>
    <x v="143"/>
  </r>
  <r>
    <x v="1894"/>
    <x v="1614"/>
    <s v="Color"/>
    <x v="8"/>
    <x v="0"/>
    <x v="9"/>
    <x v="6"/>
    <s v="Catherine Lough Haggquist"/>
    <s v="Uwe Boll"/>
    <n v="310"/>
    <n v="838"/>
    <n v="892"/>
    <n v="1000"/>
    <x v="61"/>
    <n v="148"/>
    <n v="94"/>
    <x v="1873"/>
    <x v="33"/>
  </r>
  <r>
    <x v="1895"/>
    <x v="1615"/>
    <s v="Color"/>
    <x v="8"/>
    <x v="0"/>
    <x v="3"/>
    <x v="7"/>
    <s v="Sissy Spacek"/>
    <s v="Courtney Solomon"/>
    <n v="874"/>
    <n v="1608"/>
    <n v="31"/>
    <n v="0"/>
    <x v="38"/>
    <n v="125"/>
    <n v="91"/>
    <x v="1874"/>
    <x v="58"/>
  </r>
  <r>
    <x v="1896"/>
    <x v="1616"/>
    <s v="Color"/>
    <x v="1"/>
    <x v="0"/>
    <x v="0"/>
    <x v="7"/>
    <s v="Morgan Freeman"/>
    <s v="Lasse HallstrÃ¶m"/>
    <n v="11000"/>
    <n v="11519"/>
    <n v="529"/>
    <n v="0"/>
    <x v="11"/>
    <n v="107"/>
    <n v="108"/>
    <x v="1875"/>
    <x v="88"/>
  </r>
  <r>
    <x v="1897"/>
    <x v="1617"/>
    <s v="Color"/>
    <x v="5"/>
    <x v="0"/>
    <x v="0"/>
    <x v="5"/>
    <s v="Nia Long"/>
    <s v="Brian Levant"/>
    <n v="826"/>
    <n v="3558"/>
    <n v="32"/>
    <n v="773"/>
    <x v="40"/>
    <n v="75"/>
    <n v="95"/>
    <x v="1876"/>
    <x v="114"/>
  </r>
  <r>
    <x v="1898"/>
    <x v="1618"/>
    <s v="Color"/>
    <x v="7"/>
    <x v="0"/>
    <x v="0"/>
    <x v="6"/>
    <s v="Brian Dennehy"/>
    <s v="Jean-FranÃ§ois Richet"/>
    <n v="954"/>
    <n v="3148"/>
    <n v="25"/>
    <n v="999"/>
    <x v="2"/>
    <n v="152"/>
    <n v="109"/>
    <x v="1877"/>
    <x v="33"/>
  </r>
  <r>
    <x v="1899"/>
    <x v="1619"/>
    <s v="Color"/>
    <x v="7"/>
    <x v="0"/>
    <x v="0"/>
    <x v="7"/>
    <s v="Christian Bale"/>
    <s v="Christopher Nolan"/>
    <n v="23000"/>
    <n v="59558"/>
    <n v="22000"/>
    <n v="15000"/>
    <x v="1"/>
    <n v="478"/>
    <n v="128"/>
    <x v="1878"/>
    <x v="252"/>
  </r>
  <r>
    <x v="1900"/>
    <x v="1620"/>
    <s v="Color"/>
    <x v="3"/>
    <x v="0"/>
    <x v="0"/>
    <x v="7"/>
    <s v="Dwayne Johnson"/>
    <s v="F. Gary Gray"/>
    <n v="12000"/>
    <n v="15889"/>
    <n v="473"/>
    <n v="0"/>
    <x v="32"/>
    <n v="161"/>
    <n v="118"/>
    <x v="1879"/>
    <x v="150"/>
  </r>
  <r>
    <x v="1901"/>
    <x v="1621"/>
    <s v="Color"/>
    <x v="3"/>
    <x v="0"/>
    <x v="0"/>
    <x v="5"/>
    <s v="Cicely Tyson"/>
    <s v="Wayne Wang"/>
    <n v="907"/>
    <n v="3462"/>
    <n v="61"/>
    <n v="1000"/>
    <x v="34"/>
    <n v="96"/>
    <n v="106"/>
    <x v="1880"/>
    <x v="58"/>
  </r>
  <r>
    <x v="1902"/>
    <x v="1622"/>
    <s v="Color"/>
    <x v="7"/>
    <x v="0"/>
    <x v="0"/>
    <x v="6"/>
    <s v="Meat Loaf"/>
    <s v="Uwe Boll"/>
    <n v="783"/>
    <n v="2930"/>
    <n v="892"/>
    <n v="937"/>
    <x v="69"/>
    <n v="143"/>
    <n v="92"/>
    <x v="1881"/>
    <x v="43"/>
  </r>
  <r>
    <x v="1903"/>
    <x v="1613"/>
    <s v="Color"/>
    <x v="1"/>
    <x v="0"/>
    <x v="0"/>
    <x v="7"/>
    <s v="Barry Watson"/>
    <s v="Stephen Kay"/>
    <n v="526"/>
    <n v="1383"/>
    <n v="19"/>
    <n v="1000"/>
    <x v="63"/>
    <n v="140"/>
    <n v="89"/>
    <x v="1882"/>
    <x v="33"/>
  </r>
  <r>
    <x v="1904"/>
    <x v="1623"/>
    <s v="Color"/>
    <x v="3"/>
    <x v="0"/>
    <x v="0"/>
    <x v="6"/>
    <s v="Dyan Cannon"/>
    <s v="Susan Seidelman"/>
    <n v="267"/>
    <n v="1231"/>
    <n v="39"/>
    <n v="88"/>
    <x v="31"/>
    <n v="35"/>
    <n v="105"/>
    <x v="1883"/>
    <x v="5"/>
  </r>
  <r>
    <x v="1905"/>
    <x v="1616"/>
    <s v="Color"/>
    <x v="1"/>
    <x v="0"/>
    <x v="0"/>
    <x v="6"/>
    <s v="Jake Gyllenhaal"/>
    <s v="Ang Lee"/>
    <n v="15000"/>
    <n v="39789"/>
    <n v="0"/>
    <n v="13000"/>
    <x v="3"/>
    <n v="357"/>
    <n v="134"/>
    <x v="1884"/>
    <x v="58"/>
  </r>
  <r>
    <x v="1906"/>
    <x v="1624"/>
    <s v="Color"/>
    <x v="6"/>
    <x v="0"/>
    <x v="9"/>
    <x v="6"/>
    <s v="Philip Seymour Hoffman"/>
    <s v="Bennett Miller"/>
    <n v="22000"/>
    <n v="22140"/>
    <n v="152"/>
    <n v="0"/>
    <x v="28"/>
    <n v="271"/>
    <n v="110"/>
    <x v="1885"/>
    <x v="41"/>
  </r>
  <r>
    <x v="1907"/>
    <x v="1625"/>
    <s v="Color"/>
    <x v="15"/>
    <x v="0"/>
    <x v="34"/>
    <x v="0"/>
    <s v="Ian Gamazon"/>
    <s v="Neill Dela Llana"/>
    <n v="0"/>
    <n v="0"/>
    <n v="0"/>
    <n v="74"/>
    <x v="2"/>
    <n v="35"/>
    <n v="80"/>
    <x v="1886"/>
    <x v="134"/>
  </r>
  <r>
    <x v="1908"/>
    <x v="1626"/>
    <s v="Color"/>
    <x v="5"/>
    <x v="0"/>
    <x v="0"/>
    <x v="5"/>
    <s v="Johnny Depp"/>
    <s v="Tim Burton"/>
    <n v="40000"/>
    <n v="57844"/>
    <n v="13000"/>
    <n v="0"/>
    <x v="12"/>
    <n v="276"/>
    <n v="115"/>
    <x v="1887"/>
    <x v="252"/>
  </r>
  <r>
    <x v="1909"/>
    <x v="1627"/>
    <s v="Color"/>
    <x v="5"/>
    <x v="0"/>
    <x v="0"/>
    <x v="5"/>
    <s v="Taylor Lautner"/>
    <s v="Adam Shankman"/>
    <n v="12000"/>
    <n v="20348"/>
    <n v="163"/>
    <n v="781"/>
    <x v="39"/>
    <n v="77"/>
    <n v="94"/>
    <x v="1888"/>
    <x v="121"/>
  </r>
  <r>
    <x v="1910"/>
    <x v="1628"/>
    <s v="Color"/>
    <x v="5"/>
    <x v="0"/>
    <x v="0"/>
    <x v="4"/>
    <s v="Catherine O'Hara"/>
    <s v="Mark Dindal"/>
    <n v="925"/>
    <n v="2252"/>
    <n v="10"/>
    <n v="912"/>
    <x v="42"/>
    <n v="161"/>
    <n v="81"/>
    <x v="1889"/>
    <x v="252"/>
  </r>
  <r>
    <x v="1911"/>
    <x v="1629"/>
    <s v="Color"/>
    <x v="15"/>
    <x v="12"/>
    <x v="22"/>
    <x v="12"/>
    <s v="Emraan Hashmi"/>
    <s v="Vivek Agnihotri"/>
    <n v="724"/>
    <n v="2024"/>
    <n v="5"/>
    <n v="31"/>
    <x v="0"/>
    <n v="4"/>
    <n v="160"/>
    <x v="1890"/>
    <x v="5"/>
  </r>
  <r>
    <x v="1912"/>
    <x v="1630"/>
    <s v="Color"/>
    <x v="6"/>
    <x v="0"/>
    <x v="0"/>
    <x v="7"/>
    <s v="Paddy Considine"/>
    <s v="Ron Howard"/>
    <n v="680"/>
    <n v="2523"/>
    <n v="2000"/>
    <n v="0"/>
    <x v="19"/>
    <n v="201"/>
    <n v="144"/>
    <x v="1891"/>
    <x v="272"/>
  </r>
  <r>
    <x v="1913"/>
    <x v="1631"/>
    <s v="Color"/>
    <x v="1"/>
    <x v="0"/>
    <x v="0"/>
    <x v="7"/>
    <s v="Channing Tatum"/>
    <s v="Thomas Carter"/>
    <n v="17000"/>
    <n v="20299"/>
    <n v="49"/>
    <n v="0"/>
    <x v="23"/>
    <n v="127"/>
    <n v="136"/>
    <x v="1892"/>
    <x v="88"/>
  </r>
  <r>
    <x v="1914"/>
    <x v="1632"/>
    <s v="Color"/>
    <x v="3"/>
    <x v="0"/>
    <x v="3"/>
    <x v="6"/>
    <s v="Olivia Wilde"/>
    <s v="Hans Canosa"/>
    <n v="10000"/>
    <n v="12496"/>
    <n v="3"/>
    <n v="0"/>
    <x v="10"/>
    <n v="365"/>
    <n v="84"/>
    <x v="1893"/>
    <x v="130"/>
  </r>
  <r>
    <x v="1915"/>
    <x v="1633"/>
    <s v="Color"/>
    <x v="4"/>
    <x v="0"/>
    <x v="0"/>
    <x v="5"/>
    <s v="Johnny Depp"/>
    <s v="Tim Burton"/>
    <n v="40000"/>
    <n v="60683"/>
    <n v="13000"/>
    <n v="0"/>
    <x v="28"/>
    <n v="267"/>
    <n v="77"/>
    <x v="1894"/>
    <x v="87"/>
  </r>
  <r>
    <x v="1916"/>
    <x v="1634"/>
    <s v="Color"/>
    <x v="1"/>
    <x v="0"/>
    <x v="0"/>
    <x v="7"/>
    <s v="Julian Morris"/>
    <s v="Jeff Wadlow"/>
    <n v="1000"/>
    <n v="3155"/>
    <n v="65"/>
    <n v="816"/>
    <x v="30"/>
    <n v="137"/>
    <n v="90"/>
    <x v="1895"/>
    <x v="73"/>
  </r>
  <r>
    <x v="1917"/>
    <x v="1635"/>
    <s v="Color"/>
    <x v="3"/>
    <x v="0"/>
    <x v="0"/>
    <x v="7"/>
    <s v="Shannon Elizabeth"/>
    <s v="Wes Craven"/>
    <n v="1000"/>
    <n v="2535"/>
    <n v="0"/>
    <n v="0"/>
    <x v="38"/>
    <n v="158"/>
    <n v="99"/>
    <x v="1896"/>
    <x v="64"/>
  </r>
  <r>
    <x v="1918"/>
    <x v="1636"/>
    <s v="Color"/>
    <x v="1"/>
    <x v="0"/>
    <x v="0"/>
    <x v="7"/>
    <s v="Dougray Scott"/>
    <s v="Walter Salles"/>
    <n v="794"/>
    <n v="1467"/>
    <n v="179"/>
    <n v="0"/>
    <x v="49"/>
    <n v="196"/>
    <n v="103"/>
    <x v="1897"/>
    <x v="88"/>
  </r>
  <r>
    <x v="1919"/>
    <x v="1637"/>
    <s v="Color"/>
    <x v="3"/>
    <x v="0"/>
    <x v="0"/>
    <x v="6"/>
    <s v="Common"/>
    <s v="Michel Gondry"/>
    <n v="989"/>
    <n v="2165"/>
    <n v="1000"/>
    <n v="635"/>
    <x v="23"/>
    <n v="114"/>
    <n v="100"/>
    <x v="1898"/>
    <x v="20"/>
  </r>
  <r>
    <x v="1920"/>
    <x v="1617"/>
    <s v="Color"/>
    <x v="1"/>
    <x v="0"/>
    <x v="0"/>
    <x v="6"/>
    <s v="Denis O'Hare"/>
    <s v="Mikael HÃ¥fstrÃ¶m"/>
    <n v="896"/>
    <n v="2019"/>
    <n v="101"/>
    <n v="0"/>
    <x v="21"/>
    <n v="116"/>
    <n v="112"/>
    <x v="1899"/>
    <x v="82"/>
  </r>
  <r>
    <x v="1921"/>
    <x v="1638"/>
    <s v="Color"/>
    <x v="3"/>
    <x v="0"/>
    <x v="0"/>
    <x v="6"/>
    <s v="Carlos Ponce"/>
    <s v="Mike Bigelow"/>
    <n v="591"/>
    <n v="1729"/>
    <n v="2"/>
    <n v="887"/>
    <x v="40"/>
    <n v="98"/>
    <n v="83"/>
    <x v="1900"/>
    <x v="82"/>
  </r>
  <r>
    <x v="1922"/>
    <x v="1639"/>
    <s v="Color"/>
    <x v="3"/>
    <x v="0"/>
    <x v="0"/>
    <x v="7"/>
    <s v="Cicely Tyson"/>
    <s v="Darren Grant"/>
    <n v="907"/>
    <n v="2723"/>
    <n v="0"/>
    <n v="0"/>
    <x v="49"/>
    <n v="62"/>
    <n v="116"/>
    <x v="1901"/>
    <x v="50"/>
  </r>
  <r>
    <x v="1923"/>
    <x v="1640"/>
    <s v="Color"/>
    <x v="16"/>
    <x v="0"/>
    <x v="22"/>
    <x v="12"/>
    <s v="Annabelle Wallis"/>
    <s v="Romesh Sharma"/>
    <n v="421"/>
    <n v="622"/>
    <n v="0"/>
    <n v="9"/>
    <x v="52"/>
    <n v="4"/>
    <m/>
    <x v="1902"/>
    <x v="123"/>
  </r>
  <r>
    <x v="1924"/>
    <x v="1617"/>
    <s v="Color"/>
    <x v="7"/>
    <x v="0"/>
    <x v="5"/>
    <x v="6"/>
    <s v="Ian Ziering"/>
    <s v="Tony Scott"/>
    <n v="984"/>
    <n v="5702"/>
    <n v="12000"/>
    <n v="0"/>
    <x v="44"/>
    <n v="186"/>
    <n v="127"/>
    <x v="1903"/>
    <x v="124"/>
  </r>
  <r>
    <x v="1925"/>
    <x v="1641"/>
    <s v="Color"/>
    <x v="7"/>
    <x v="0"/>
    <x v="3"/>
    <x v="6"/>
    <s v="Dwayne Johnson"/>
    <s v="Andrzej Bartkowiak"/>
    <n v="12000"/>
    <n v="13517"/>
    <n v="43"/>
    <n v="0"/>
    <x v="33"/>
    <n v="237"/>
    <n v="113"/>
    <x v="1904"/>
    <x v="121"/>
  </r>
  <r>
    <x v="1926"/>
    <x v="1642"/>
    <s v="Color"/>
    <x v="1"/>
    <x v="0"/>
    <x v="0"/>
    <x v="6"/>
    <s v="Hunter Parrish"/>
    <s v="David Jacobson"/>
    <n v="2000"/>
    <n v="3921"/>
    <n v="12"/>
    <n v="412"/>
    <x v="31"/>
    <n v="74"/>
    <n v="108"/>
    <x v="1905"/>
    <x v="11"/>
  </r>
  <r>
    <x v="1927"/>
    <x v="1643"/>
    <s v="Color"/>
    <x v="1"/>
    <x v="0"/>
    <x v="0"/>
    <x v="5"/>
    <s v="Ken Howard"/>
    <s v="John Gatins"/>
    <n v="649"/>
    <n v="1400"/>
    <n v="61"/>
    <n v="0"/>
    <x v="9"/>
    <n v="75"/>
    <n v="98"/>
    <x v="1906"/>
    <x v="114"/>
  </r>
  <r>
    <x v="1928"/>
    <x v="1644"/>
    <s v="Color"/>
    <x v="5"/>
    <x v="0"/>
    <x v="0"/>
    <x v="5"/>
    <s v="Eamonn Walker"/>
    <s v="Carroll Ballard"/>
    <n v="706"/>
    <n v="1579"/>
    <n v="19"/>
    <n v="0"/>
    <x v="17"/>
    <n v="38"/>
    <n v="100"/>
    <x v="1907"/>
    <x v="38"/>
  </r>
  <r>
    <x v="1929"/>
    <x v="1645"/>
    <s v="Color"/>
    <x v="1"/>
    <x v="0"/>
    <x v="0"/>
    <x v="6"/>
    <s v="Joe Mantegna"/>
    <s v="Stuart Gordon"/>
    <n v="1000"/>
    <n v="5761"/>
    <n v="216"/>
    <n v="661"/>
    <x v="2"/>
    <n v="79"/>
    <n v="82"/>
    <x v="1908"/>
    <x v="39"/>
  </r>
  <r>
    <x v="1930"/>
    <x v="1646"/>
    <s v="Color"/>
    <x v="7"/>
    <x v="0"/>
    <x v="9"/>
    <x v="7"/>
    <s v="Jennifer Garner"/>
    <s v="Rob Bowman"/>
    <n v="3000"/>
    <n v="7048"/>
    <n v="38"/>
    <n v="0"/>
    <x v="0"/>
    <n v="196"/>
    <n v="100"/>
    <x v="1909"/>
    <x v="207"/>
  </r>
  <r>
    <x v="1931"/>
    <x v="1647"/>
    <s v="Color"/>
    <x v="3"/>
    <x v="0"/>
    <x v="0"/>
    <x v="7"/>
    <s v="Orlando Bloom"/>
    <s v="Cameron Crowe"/>
    <n v="5000"/>
    <n v="12700"/>
    <n v="488"/>
    <n v="0"/>
    <x v="34"/>
    <n v="190"/>
    <n v="123"/>
    <x v="1910"/>
    <x v="160"/>
  </r>
  <r>
    <x v="1932"/>
    <x v="1637"/>
    <s v="Color"/>
    <x v="5"/>
    <x v="0"/>
    <x v="0"/>
    <x v="7"/>
    <s v="Chase Ellison"/>
    <s v="Jim Hanon"/>
    <n v="772"/>
    <n v="1058"/>
    <n v="2"/>
    <n v="1000"/>
    <x v="11"/>
    <n v="47"/>
    <n v="108"/>
    <x v="1911"/>
    <x v="39"/>
  </r>
  <r>
    <x v="1933"/>
    <x v="1648"/>
    <s v="Color"/>
    <x v="1"/>
    <x v="22"/>
    <x v="35"/>
    <x v="6"/>
    <s v="Marcell Nagy"/>
    <s v="Lajos Koltai"/>
    <n v="9"/>
    <n v="11"/>
    <n v="45"/>
    <n v="607"/>
    <x v="10"/>
    <n v="73"/>
    <n v="134"/>
    <x v="1912"/>
    <x v="273"/>
  </r>
  <r>
    <x v="1934"/>
    <x v="1625"/>
    <s v="Color"/>
    <x v="3"/>
    <x v="0"/>
    <x v="0"/>
    <x v="7"/>
    <s v="Jimmy Fallon"/>
    <s v="Bobby Farrelly"/>
    <n v="787"/>
    <n v="1827"/>
    <n v="101"/>
    <n v="0"/>
    <x v="24"/>
    <n v="124"/>
    <n v="104"/>
    <x v="1913"/>
    <x v="88"/>
  </r>
  <r>
    <x v="1935"/>
    <x v="1649"/>
    <s v="Color"/>
    <x v="1"/>
    <x v="0"/>
    <x v="0"/>
    <x v="7"/>
    <s v="Erika Christensen"/>
    <s v="Robert Schwentke"/>
    <n v="931"/>
    <n v="2287"/>
    <n v="124"/>
    <n v="0"/>
    <x v="24"/>
    <n v="231"/>
    <n v="98"/>
    <x v="1914"/>
    <x v="60"/>
  </r>
  <r>
    <x v="1936"/>
    <x v="1632"/>
    <s v="Color"/>
    <x v="7"/>
    <x v="0"/>
    <x v="0"/>
    <x v="6"/>
    <s v="Josh Charles"/>
    <s v="John Singleton"/>
    <n v="1000"/>
    <n v="2740"/>
    <n v="309"/>
    <n v="0"/>
    <x v="9"/>
    <n v="123"/>
    <n v="109"/>
    <x v="1915"/>
    <x v="136"/>
  </r>
  <r>
    <x v="1937"/>
    <x v="1633"/>
    <s v="Color"/>
    <x v="3"/>
    <x v="0"/>
    <x v="0"/>
    <x v="7"/>
    <s v="John Michael Higgins"/>
    <s v="Dean Parisot"/>
    <n v="957"/>
    <n v="1997"/>
    <n v="23"/>
    <n v="2000"/>
    <x v="26"/>
    <n v="135"/>
    <n v="90"/>
    <x v="1916"/>
    <x v="122"/>
  </r>
  <r>
    <x v="1938"/>
    <x v="1650"/>
    <s v="Color"/>
    <x v="6"/>
    <x v="0"/>
    <x v="0"/>
    <x v="6"/>
    <s v="50 Cent"/>
    <s v="Jim Sheridan"/>
    <n v="1000"/>
    <n v="3969"/>
    <n v="260"/>
    <n v="0"/>
    <x v="38"/>
    <n v="98"/>
    <n v="117"/>
    <x v="1917"/>
    <x v="87"/>
  </r>
  <r>
    <x v="1939"/>
    <x v="1651"/>
    <s v="Color"/>
    <x v="1"/>
    <x v="0"/>
    <x v="0"/>
    <x v="7"/>
    <s v="Sean Pertwee"/>
    <s v="Danny Cannon"/>
    <n v="722"/>
    <n v="2859"/>
    <n v="41"/>
    <n v="0"/>
    <x v="13"/>
    <n v="90"/>
    <n v="118"/>
    <x v="1918"/>
    <x v="39"/>
  </r>
  <r>
    <x v="1940"/>
    <x v="1652"/>
    <s v="Black and White"/>
    <x v="6"/>
    <x v="0"/>
    <x v="0"/>
    <x v="5"/>
    <s v="Robert Downey Jr."/>
    <s v="George Clooney"/>
    <n v="21000"/>
    <n v="22745"/>
    <n v="0"/>
    <n v="0"/>
    <x v="8"/>
    <n v="351"/>
    <n v="93"/>
    <x v="1919"/>
    <x v="91"/>
  </r>
  <r>
    <x v="1941"/>
    <x v="1653"/>
    <s v="Color"/>
    <x v="3"/>
    <x v="0"/>
    <x v="0"/>
    <x v="7"/>
    <s v="Bernie Mac"/>
    <s v="Kevin Rodney Sullivan"/>
    <n v="1000"/>
    <n v="2689"/>
    <n v="8"/>
    <n v="919"/>
    <x v="30"/>
    <n v="104"/>
    <n v="105"/>
    <x v="1920"/>
    <x v="64"/>
  </r>
  <r>
    <x v="1942"/>
    <x v="1654"/>
    <s v="Color"/>
    <x v="0"/>
    <x v="0"/>
    <x v="0"/>
    <x v="6"/>
    <s v="Odessa Rae"/>
    <s v="David Slade"/>
    <n v="109"/>
    <n v="117"/>
    <n v="171"/>
    <n v="12000"/>
    <x v="10"/>
    <n v="231"/>
    <n v="104"/>
    <x v="1921"/>
    <x v="274"/>
  </r>
  <r>
    <x v="1943"/>
    <x v="1655"/>
    <s v="Color"/>
    <x v="5"/>
    <x v="0"/>
    <x v="3"/>
    <x v="7"/>
    <s v="Robert Pattinson"/>
    <s v="Mike Newell"/>
    <n v="21000"/>
    <n v="53413"/>
    <n v="179"/>
    <n v="0"/>
    <x v="16"/>
    <n v="295"/>
    <n v="157"/>
    <x v="1922"/>
    <x v="252"/>
  </r>
  <r>
    <x v="1944"/>
    <x v="1656"/>
    <s v="Color"/>
    <x v="7"/>
    <x v="0"/>
    <x v="0"/>
    <x v="6"/>
    <s v="J.K. Simmons"/>
    <s v="David Ayer"/>
    <n v="24000"/>
    <n v="50313"/>
    <n v="453"/>
    <n v="0"/>
    <x v="11"/>
    <n v="118"/>
    <n v="116"/>
    <x v="1923"/>
    <x v="6"/>
  </r>
  <r>
    <x v="1945"/>
    <x v="1657"/>
    <s v="Color"/>
    <x v="5"/>
    <x v="0"/>
    <x v="0"/>
    <x v="4"/>
    <s v="Scoot McNairy"/>
    <s v="Angela Robinson"/>
    <n v="660"/>
    <n v="2177"/>
    <n v="23"/>
    <n v="1000"/>
    <x v="36"/>
    <n v="117"/>
    <n v="101"/>
    <x v="1924"/>
    <x v="124"/>
  </r>
  <r>
    <x v="1946"/>
    <x v="1658"/>
    <s v="Color"/>
    <x v="1"/>
    <x v="0"/>
    <x v="0"/>
    <x v="6"/>
    <s v="Robert De Niro"/>
    <s v="John Polson"/>
    <n v="22000"/>
    <n v="23328"/>
    <n v="21"/>
    <n v="0"/>
    <x v="30"/>
    <n v="180"/>
    <n v="101"/>
    <x v="1925"/>
    <x v="88"/>
  </r>
  <r>
    <x v="1947"/>
    <x v="1659"/>
    <s v="Color"/>
    <x v="3"/>
    <x v="0"/>
    <x v="0"/>
    <x v="7"/>
    <s v="Will Smith"/>
    <s v="Andy Tennant"/>
    <n v="10000"/>
    <n v="13426"/>
    <n v="72"/>
    <n v="0"/>
    <x v="21"/>
    <n v="171"/>
    <n v="118"/>
    <x v="1926"/>
    <x v="123"/>
  </r>
  <r>
    <x v="1948"/>
    <x v="1660"/>
    <s v="Color"/>
    <x v="7"/>
    <x v="0"/>
    <x v="0"/>
    <x v="5"/>
    <s v="Anne Hathaway"/>
    <s v="Cory Edwards"/>
    <n v="11000"/>
    <n v="14385"/>
    <n v="19"/>
    <n v="0"/>
    <x v="31"/>
    <n v="142"/>
    <n v="80"/>
    <x v="1927"/>
    <x v="232"/>
  </r>
  <r>
    <x v="1949"/>
    <x v="1661"/>
    <s v="Color"/>
    <x v="7"/>
    <x v="0"/>
    <x v="0"/>
    <x v="6"/>
    <s v="Jimmy Bennett"/>
    <s v="Florent-Emilio Siri"/>
    <n v="87000"/>
    <n v="103354"/>
    <n v="17"/>
    <n v="0"/>
    <x v="21"/>
    <n v="152"/>
    <n v="113"/>
    <x v="1928"/>
    <x v="149"/>
  </r>
  <r>
    <x v="1950"/>
    <x v="1662"/>
    <s v="Color"/>
    <x v="8"/>
    <x v="0"/>
    <x v="0"/>
    <x v="6"/>
    <s v="Jay Hernandez"/>
    <s v="Eli Roth"/>
    <n v="1000"/>
    <n v="2990"/>
    <n v="0"/>
    <n v="0"/>
    <x v="30"/>
    <n v="303"/>
    <n v="93"/>
    <x v="1929"/>
    <x v="248"/>
  </r>
  <r>
    <x v="1951"/>
    <x v="1663"/>
    <s v="Color"/>
    <x v="8"/>
    <x v="0"/>
    <x v="8"/>
    <x v="6"/>
    <s v="Robert Ri'chard"/>
    <s v="Jaume Collet-Serra"/>
    <n v="730"/>
    <n v="2178"/>
    <n v="174"/>
    <n v="0"/>
    <x v="46"/>
    <n v="228"/>
    <n v="108"/>
    <x v="1930"/>
    <x v="88"/>
  </r>
  <r>
    <x v="1952"/>
    <x v="1664"/>
    <s v="Color"/>
    <x v="0"/>
    <x v="0"/>
    <x v="0"/>
    <x v="6"/>
    <s v="Isaac Hayes"/>
    <s v="Craig Brewer"/>
    <n v="275"/>
    <n v="727"/>
    <n v="153"/>
    <n v="0"/>
    <x v="28"/>
    <n v="159"/>
    <n v="116"/>
    <x v="1931"/>
    <x v="11"/>
  </r>
  <r>
    <x v="1953"/>
    <x v="1665"/>
    <s v="Color"/>
    <x v="3"/>
    <x v="0"/>
    <x v="3"/>
    <x v="6"/>
    <s v="Celia Imrie"/>
    <s v="Ol Parker"/>
    <n v="186"/>
    <n v="619"/>
    <n v="21"/>
    <n v="0"/>
    <x v="9"/>
    <n v="85"/>
    <n v="90"/>
    <x v="1932"/>
    <x v="275"/>
  </r>
  <r>
    <x v="1954"/>
    <x v="1666"/>
    <s v="Black and White"/>
    <x v="6"/>
    <x v="0"/>
    <x v="0"/>
    <x v="11"/>
    <s v="Hugh M. Hefner"/>
    <s v="Fenton Bailey"/>
    <n v="373"/>
    <n v="1136"/>
    <n v="13"/>
    <n v="592"/>
    <x v="13"/>
    <n v="123"/>
    <n v="89"/>
    <x v="1933"/>
    <x v="6"/>
  </r>
  <r>
    <x v="1955"/>
    <x v="1667"/>
    <s v="Color"/>
    <x v="7"/>
    <x v="0"/>
    <x v="0"/>
    <x v="7"/>
    <s v="Paul Walker"/>
    <s v="John Stockwell"/>
    <n v="23000"/>
    <n v="25049"/>
    <n v="134"/>
    <n v="0"/>
    <x v="42"/>
    <n v="120"/>
    <n v="110"/>
    <x v="1934"/>
    <x v="124"/>
  </r>
  <r>
    <x v="1956"/>
    <x v="1668"/>
    <s v="Color"/>
    <x v="7"/>
    <x v="0"/>
    <x v="1"/>
    <x v="6"/>
    <s v="Jake Gyllenhaal"/>
    <s v="Sam Mendes"/>
    <n v="15000"/>
    <n v="15850"/>
    <n v="0"/>
    <n v="0"/>
    <x v="10"/>
    <n v="262"/>
    <n v="125"/>
    <x v="1935"/>
    <x v="123"/>
  </r>
  <r>
    <x v="1957"/>
    <x v="1668"/>
    <s v="Color"/>
    <x v="1"/>
    <x v="4"/>
    <x v="5"/>
    <x v="7"/>
    <s v="Gary Lewis"/>
    <s v="Christian Carion"/>
    <n v="203"/>
    <n v="773"/>
    <n v="13"/>
    <n v="11000"/>
    <x v="4"/>
    <n v="115"/>
    <n v="116"/>
    <x v="1936"/>
    <x v="82"/>
  </r>
  <r>
    <x v="1958"/>
    <x v="1669"/>
    <s v="Color"/>
    <x v="3"/>
    <x v="0"/>
    <x v="0"/>
    <x v="7"/>
    <s v="Jon Heder"/>
    <s v="Mark Waters"/>
    <n v="970"/>
    <n v="2876"/>
    <n v="70"/>
    <n v="0"/>
    <x v="12"/>
    <n v="142"/>
    <n v="95"/>
    <x v="1937"/>
    <x v="90"/>
  </r>
  <r>
    <x v="1959"/>
    <x v="1670"/>
    <s v="Color"/>
    <x v="3"/>
    <x v="0"/>
    <x v="0"/>
    <x v="5"/>
    <s v="Josh Hutcherson"/>
    <s v="Jesse Dylan"/>
    <n v="14000"/>
    <n v="27351"/>
    <n v="58"/>
    <n v="743"/>
    <x v="49"/>
    <n v="94"/>
    <n v="95"/>
    <x v="1938"/>
    <x v="136"/>
  </r>
  <r>
    <x v="1960"/>
    <x v="1671"/>
    <s v="Color"/>
    <x v="7"/>
    <x v="0"/>
    <x v="11"/>
    <x v="7"/>
    <s v="Naomi Watts"/>
    <s v="Peter Jackson"/>
    <n v="6000"/>
    <n v="7123"/>
    <n v="0"/>
    <n v="0"/>
    <x v="23"/>
    <n v="446"/>
    <n v="201"/>
    <x v="1939"/>
    <x v="276"/>
  </r>
  <r>
    <x v="1961"/>
    <x v="1672"/>
    <s v="Color"/>
    <x v="7"/>
    <x v="0"/>
    <x v="0"/>
    <x v="6"/>
    <s v="Liam Neeson"/>
    <s v="Ridley Scott"/>
    <n v="14000"/>
    <n v="19600"/>
    <n v="0"/>
    <n v="0"/>
    <x v="23"/>
    <n v="239"/>
    <n v="194"/>
    <x v="1940"/>
    <x v="244"/>
  </r>
  <r>
    <x v="1962"/>
    <x v="1673"/>
    <s v="Color"/>
    <x v="3"/>
    <x v="0"/>
    <x v="0"/>
    <x v="7"/>
    <s v="Donald Faison"/>
    <s v="Jeffrey W. Byrd"/>
    <n v="927"/>
    <n v="4990"/>
    <n v="2"/>
    <n v="83"/>
    <x v="63"/>
    <n v="23"/>
    <n v="95"/>
    <x v="1941"/>
    <x v="24"/>
  </r>
  <r>
    <x v="1963"/>
    <x v="1674"/>
    <s v="Color"/>
    <x v="3"/>
    <x v="0"/>
    <x v="0"/>
    <x v="6"/>
    <s v="Robert Downey Jr."/>
    <s v="Shane Black"/>
    <n v="21000"/>
    <n v="23932"/>
    <n v="1000"/>
    <n v="0"/>
    <x v="16"/>
    <n v="223"/>
    <n v="103"/>
    <x v="1942"/>
    <x v="24"/>
  </r>
  <r>
    <x v="1964"/>
    <x v="1675"/>
    <s v="Color"/>
    <x v="0"/>
    <x v="16"/>
    <x v="27"/>
    <x v="6"/>
    <s v="Min-sik Choi"/>
    <s v="Chan-wook Park"/>
    <n v="717"/>
    <n v="907"/>
    <n v="0"/>
    <n v="4000"/>
    <x v="3"/>
    <n v="202"/>
    <n v="112"/>
    <x v="1943"/>
    <x v="277"/>
  </r>
  <r>
    <x v="1965"/>
    <x v="1652"/>
    <s v="Black and White"/>
    <x v="8"/>
    <x v="0"/>
    <x v="9"/>
    <x v="6"/>
    <s v="Tony Nappo"/>
    <s v="George A. Romero"/>
    <n v="654"/>
    <n v="1876"/>
    <n v="0"/>
    <n v="0"/>
    <x v="24"/>
    <n v="252"/>
    <n v="97"/>
    <x v="1944"/>
    <x v="24"/>
  </r>
  <r>
    <x v="1966"/>
    <x v="1676"/>
    <s v="Color"/>
    <x v="1"/>
    <x v="0"/>
    <x v="3"/>
    <x v="6"/>
    <s v="Jason Statham"/>
    <s v="Hunter Richards"/>
    <n v="26000"/>
    <n v="39518"/>
    <n v="11"/>
    <n v="0"/>
    <x v="21"/>
    <n v="34"/>
    <n v="92"/>
    <x v="1945"/>
    <x v="278"/>
  </r>
  <r>
    <x v="1967"/>
    <x v="1677"/>
    <s v="Color"/>
    <x v="3"/>
    <x v="0"/>
    <x v="0"/>
    <x v="6"/>
    <s v="Kevin Corrigan"/>
    <s v="Steve Buscemi"/>
    <n v="778"/>
    <n v="1440"/>
    <n v="12000"/>
    <n v="238"/>
    <x v="21"/>
    <n v="81"/>
    <n v="91"/>
    <x v="1946"/>
    <x v="47"/>
  </r>
  <r>
    <x v="1968"/>
    <x v="1678"/>
    <s v="Color"/>
    <x v="0"/>
    <x v="0"/>
    <x v="0"/>
    <x v="6"/>
    <s v="Nicolas Cage"/>
    <s v="Andrew Niccol"/>
    <n v="12000"/>
    <n v="12076"/>
    <n v="487"/>
    <n v="10000"/>
    <x v="16"/>
    <n v="168"/>
    <n v="122"/>
    <x v="1947"/>
    <x v="124"/>
  </r>
  <r>
    <x v="1969"/>
    <x v="1679"/>
    <s v="Color"/>
    <x v="6"/>
    <x v="0"/>
    <x v="0"/>
    <x v="7"/>
    <s v="Heath Ledger"/>
    <s v="Catherine Hardwicke"/>
    <n v="13000"/>
    <n v="16651"/>
    <n v="308"/>
    <n v="5000"/>
    <x v="10"/>
    <n v="119"/>
    <n v="107"/>
    <x v="1948"/>
    <x v="43"/>
  </r>
  <r>
    <x v="1970"/>
    <x v="1680"/>
    <s v="Color"/>
    <x v="5"/>
    <x v="0"/>
    <x v="0"/>
    <x v="5"/>
    <s v="Jada Pinkett Smith"/>
    <s v="Eric Darnell"/>
    <n v="851"/>
    <n v="1777"/>
    <n v="35"/>
    <n v="0"/>
    <x v="9"/>
    <n v="181"/>
    <n v="86"/>
    <x v="1949"/>
    <x v="163"/>
  </r>
  <r>
    <x v="1971"/>
    <x v="1651"/>
    <s v="Color"/>
    <x v="7"/>
    <x v="0"/>
    <x v="0"/>
    <x v="7"/>
    <s v="Christina Milian"/>
    <s v="Stephen Herek"/>
    <n v="1000"/>
    <n v="6171"/>
    <n v="65"/>
    <n v="779"/>
    <x v="39"/>
    <n v="59"/>
    <n v="100"/>
    <x v="1950"/>
    <x v="87"/>
  </r>
  <r>
    <x v="1972"/>
    <x v="1681"/>
    <s v="Color"/>
    <x v="1"/>
    <x v="0"/>
    <x v="15"/>
    <x v="0"/>
    <s v="Bryce Dallas Howard"/>
    <s v="Lars von Trier"/>
    <n v="3000"/>
    <n v="4211"/>
    <n v="3000"/>
    <n v="1000"/>
    <x v="28"/>
    <n v="140"/>
    <n v="139"/>
    <x v="1951"/>
    <x v="279"/>
  </r>
  <r>
    <x v="1973"/>
    <x v="1682"/>
    <s v="Color"/>
    <x v="10"/>
    <x v="4"/>
    <x v="5"/>
    <x v="4"/>
    <s v="Morgan Freeman"/>
    <s v="Luc Jacquet"/>
    <n v="11000"/>
    <n v="11218"/>
    <n v="10"/>
    <n v="0"/>
    <x v="16"/>
    <n v="169"/>
    <n v="80"/>
    <x v="1952"/>
    <x v="11"/>
  </r>
  <r>
    <x v="1974"/>
    <x v="1683"/>
    <s v="Color"/>
    <x v="1"/>
    <x v="0"/>
    <x v="3"/>
    <x v="6"/>
    <s v="Scarlett Johansson"/>
    <s v="Woody Allen"/>
    <n v="19000"/>
    <n v="20391"/>
    <n v="11000"/>
    <n v="0"/>
    <x v="3"/>
    <n v="278"/>
    <n v="119"/>
    <x v="1953"/>
    <x v="24"/>
  </r>
  <r>
    <x v="1975"/>
    <x v="1684"/>
    <s v="Color"/>
    <x v="3"/>
    <x v="0"/>
    <x v="0"/>
    <x v="6"/>
    <s v="Najarra Townsend"/>
    <s v="Miranda July"/>
    <n v="538"/>
    <n v="1349"/>
    <n v="244"/>
    <n v="0"/>
    <x v="28"/>
    <n v="151"/>
    <n v="91"/>
    <x v="1954"/>
    <x v="6"/>
  </r>
  <r>
    <x v="1976"/>
    <x v="1685"/>
    <s v="Color"/>
    <x v="1"/>
    <x v="0"/>
    <x v="0"/>
    <x v="7"/>
    <s v="Li Gong"/>
    <s v="Rob Marshall"/>
    <n v="879"/>
    <n v="2380"/>
    <n v="252"/>
    <n v="0"/>
    <x v="17"/>
    <n v="229"/>
    <n v="145"/>
    <x v="1955"/>
    <x v="169"/>
  </r>
  <r>
    <x v="1977"/>
    <x v="1686"/>
    <s v="Color"/>
    <x v="5"/>
    <x v="0"/>
    <x v="3"/>
    <x v="5"/>
    <s v="Stephanie Leonidas"/>
    <s v="Dave McKean"/>
    <n v="420"/>
    <n v="1215"/>
    <n v="21"/>
    <n v="0"/>
    <x v="9"/>
    <n v="116"/>
    <n v="101"/>
    <x v="1956"/>
    <x v="16"/>
  </r>
  <r>
    <x v="1978"/>
    <x v="1658"/>
    <s v="Color"/>
    <x v="7"/>
    <x v="0"/>
    <x v="0"/>
    <x v="7"/>
    <s v="Eileen Brennan"/>
    <s v="John Pasquin"/>
    <n v="1000"/>
    <n v="4305"/>
    <n v="11"/>
    <n v="621"/>
    <x v="38"/>
    <n v="111"/>
    <n v="115"/>
    <x v="1957"/>
    <x v="136"/>
  </r>
  <r>
    <x v="1979"/>
    <x v="1687"/>
    <s v="Color"/>
    <x v="3"/>
    <x v="0"/>
    <x v="1"/>
    <x v="7"/>
    <s v="Adam Scott"/>
    <s v="Robert Luketic"/>
    <n v="3000"/>
    <n v="6292"/>
    <n v="126"/>
    <n v="0"/>
    <x v="25"/>
    <n v="132"/>
    <n v="101"/>
    <x v="1958"/>
    <x v="121"/>
  </r>
  <r>
    <x v="1980"/>
    <x v="1636"/>
    <s v="Color"/>
    <x v="7"/>
    <x v="0"/>
    <x v="0"/>
    <x v="7"/>
    <s v="Brad Pitt"/>
    <s v="Doug Liman"/>
    <n v="11000"/>
    <n v="22722"/>
    <n v="218"/>
    <n v="0"/>
    <x v="31"/>
    <n v="233"/>
    <n v="126"/>
    <x v="1959"/>
    <x v="187"/>
  </r>
  <r>
    <x v="1981"/>
    <x v="1688"/>
    <s v="Color"/>
    <x v="3"/>
    <x v="0"/>
    <x v="3"/>
    <x v="6"/>
    <s v="Bob Hoskins"/>
    <s v="Stephen Frears"/>
    <n v="5000"/>
    <n v="5637"/>
    <n v="350"/>
    <n v="0"/>
    <x v="10"/>
    <n v="137"/>
    <n v="103"/>
    <x v="1960"/>
    <x v="33"/>
  </r>
  <r>
    <x v="1982"/>
    <x v="1653"/>
    <s v="Color"/>
    <x v="1"/>
    <x v="0"/>
    <x v="5"/>
    <x v="6"/>
    <s v="Ayelet Zurer"/>
    <s v="Steven Spielberg"/>
    <n v="745"/>
    <n v="2529"/>
    <n v="14000"/>
    <n v="0"/>
    <x v="16"/>
    <n v="298"/>
    <n v="163"/>
    <x v="1961"/>
    <x v="123"/>
  </r>
  <r>
    <x v="1983"/>
    <x v="1648"/>
    <s v="Color"/>
    <x v="10"/>
    <x v="0"/>
    <x v="0"/>
    <x v="6"/>
    <s v="Mark Zupan"/>
    <s v="Henry Alex Rubin"/>
    <n v="15"/>
    <n v="15"/>
    <n v="30"/>
    <n v="0"/>
    <x v="4"/>
    <n v="110"/>
    <n v="88"/>
    <x v="1962"/>
    <x v="280"/>
  </r>
  <r>
    <x v="1984"/>
    <x v="1689"/>
    <s v="Color"/>
    <x v="3"/>
    <x v="0"/>
    <x v="0"/>
    <x v="7"/>
    <s v="Stockard Channing"/>
    <s v="Gary David Goldberg"/>
    <n v="944"/>
    <n v="4879"/>
    <n v="30"/>
    <n v="0"/>
    <x v="30"/>
    <n v="120"/>
    <n v="98"/>
    <x v="1963"/>
    <x v="88"/>
  </r>
  <r>
    <x v="1985"/>
    <x v="1690"/>
    <s v="Color"/>
    <x v="3"/>
    <x v="0"/>
    <x v="0"/>
    <x v="5"/>
    <s v="Colin Firth"/>
    <s v="Kirk Jones"/>
    <n v="14000"/>
    <n v="17278"/>
    <n v="52"/>
    <n v="0"/>
    <x v="21"/>
    <n v="128"/>
    <n v="97"/>
    <x v="1964"/>
    <x v="43"/>
  </r>
  <r>
    <x v="1986"/>
    <x v="1691"/>
    <s v="Color"/>
    <x v="3"/>
    <x v="0"/>
    <x v="22"/>
    <x v="12"/>
    <s v="Abhishek Bachchan"/>
    <s v="Arjun Sablok"/>
    <n v="374"/>
    <n v="602"/>
    <n v="0"/>
    <n v="66"/>
    <x v="58"/>
    <n v="5"/>
    <n v="97"/>
    <x v="1965"/>
    <x v="5"/>
  </r>
  <r>
    <x v="1987"/>
    <x v="1692"/>
    <s v="Color"/>
    <x v="1"/>
    <x v="23"/>
    <x v="5"/>
    <x v="6"/>
    <s v="Jay Hernandez"/>
    <s v="Sergey Bodrov"/>
    <n v="1000"/>
    <n v="2115"/>
    <n v="44"/>
    <n v="265"/>
    <x v="44"/>
    <n v="30"/>
    <n v="112"/>
    <x v="1966"/>
    <x v="43"/>
  </r>
  <r>
    <x v="1988"/>
    <x v="1693"/>
    <s v="Color"/>
    <x v="1"/>
    <x v="0"/>
    <x v="0"/>
    <x v="6"/>
    <s v="Jeremy Renner"/>
    <s v="Niki Caro"/>
    <n v="10000"/>
    <n v="20563"/>
    <n v="51"/>
    <n v="0"/>
    <x v="17"/>
    <n v="155"/>
    <n v="126"/>
    <x v="1967"/>
    <x v="64"/>
  </r>
  <r>
    <x v="1989"/>
    <x v="1694"/>
    <s v="Color"/>
    <x v="0"/>
    <x v="0"/>
    <x v="3"/>
    <x v="7"/>
    <s v="Ian McNeice"/>
    <s v="Roman Polanski"/>
    <n v="268"/>
    <n v="450"/>
    <n v="2000"/>
    <n v="0"/>
    <x v="9"/>
    <n v="127"/>
    <n v="130"/>
    <x v="1968"/>
    <x v="124"/>
  </r>
  <r>
    <x v="1990"/>
    <x v="1695"/>
    <s v="Color"/>
    <x v="4"/>
    <x v="0"/>
    <x v="0"/>
    <x v="4"/>
    <s v="Kath Soucie"/>
    <s v="Frank Nissen"/>
    <n v="304"/>
    <n v="861"/>
    <n v="0"/>
    <n v="264"/>
    <x v="34"/>
    <n v="45"/>
    <n v="68"/>
    <x v="1969"/>
    <x v="33"/>
  </r>
  <r>
    <x v="1991"/>
    <x v="1696"/>
    <s v="Color"/>
    <x v="1"/>
    <x v="0"/>
    <x v="5"/>
    <x v="5"/>
    <s v="Talulah Riley"/>
    <s v="Joe Wright"/>
    <n v="422"/>
    <n v="1083"/>
    <n v="456"/>
    <n v="17000"/>
    <x v="4"/>
    <n v="177"/>
    <n v="135"/>
    <x v="1970"/>
    <x v="74"/>
  </r>
  <r>
    <x v="1992"/>
    <x v="1697"/>
    <s v="Color"/>
    <x v="11"/>
    <x v="0"/>
    <x v="0"/>
    <x v="7"/>
    <s v="Robert Pine"/>
    <s v="Wes Craven"/>
    <n v="332"/>
    <n v="1090"/>
    <n v="0"/>
    <n v="0"/>
    <x v="31"/>
    <n v="224"/>
    <n v="85"/>
    <x v="1971"/>
    <x v="56"/>
  </r>
  <r>
    <x v="1993"/>
    <x v="1698"/>
    <s v="Color"/>
    <x v="1"/>
    <x v="0"/>
    <x v="0"/>
    <x v="7"/>
    <s v="Rosario Dawson"/>
    <s v="Chris Columbus"/>
    <n v="3000"/>
    <n v="5917"/>
    <n v="0"/>
    <n v="3000"/>
    <x v="11"/>
    <n v="146"/>
    <n v="135"/>
    <x v="1972"/>
    <x v="87"/>
  </r>
  <r>
    <x v="1994"/>
    <x v="1699"/>
    <s v="Color"/>
    <x v="5"/>
    <x v="0"/>
    <x v="0"/>
    <x v="5"/>
    <s v="Jim Broadbent"/>
    <s v="Chris Wedge"/>
    <n v="1000"/>
    <n v="1804"/>
    <n v="77"/>
    <n v="0"/>
    <x v="2"/>
    <n v="163"/>
    <n v="91"/>
    <x v="1973"/>
    <x v="163"/>
  </r>
  <r>
    <x v="1995"/>
    <x v="1610"/>
    <s v="Color"/>
    <x v="7"/>
    <x v="0"/>
    <x v="3"/>
    <x v="7"/>
    <s v="Matthew McConaughey"/>
    <s v="Breck Eisner"/>
    <n v="11000"/>
    <n v="13073"/>
    <n v="42"/>
    <n v="0"/>
    <x v="44"/>
    <n v="163"/>
    <n v="124"/>
    <x v="1974"/>
    <x v="244"/>
  </r>
  <r>
    <x v="1996"/>
    <x v="1652"/>
    <s v="Color"/>
    <x v="8"/>
    <x v="0"/>
    <x v="0"/>
    <x v="6"/>
    <s v="Emmanuelle Vaugier"/>
    <s v="Darren Lynn Bousman"/>
    <n v="1000"/>
    <n v="4134"/>
    <n v="163"/>
    <n v="0"/>
    <x v="21"/>
    <n v="250"/>
    <n v="95"/>
    <x v="1975"/>
    <x v="16"/>
  </r>
  <r>
    <x v="1997"/>
    <x v="1700"/>
    <s v="Color"/>
    <x v="7"/>
    <x v="0"/>
    <x v="0"/>
    <x v="7"/>
    <s v="Adam Baldwin"/>
    <s v="Joss Whedon"/>
    <n v="2000"/>
    <n v="2853"/>
    <n v="0"/>
    <n v="14000"/>
    <x v="19"/>
    <n v="276"/>
    <n v="119"/>
    <x v="1976"/>
    <x v="87"/>
  </r>
  <r>
    <x v="1998"/>
    <x v="1701"/>
    <s v="Black and White"/>
    <x v="0"/>
    <x v="0"/>
    <x v="0"/>
    <x v="6"/>
    <s v="Rosario Dawson"/>
    <s v="Frank Miller"/>
    <n v="3000"/>
    <n v="3924"/>
    <n v="436"/>
    <n v="13000"/>
    <x v="7"/>
    <n v="374"/>
    <n v="147"/>
    <x v="1977"/>
    <x v="87"/>
  </r>
  <r>
    <x v="1999"/>
    <x v="1702"/>
    <s v="Color"/>
    <x v="5"/>
    <x v="0"/>
    <x v="0"/>
    <x v="5"/>
    <s v="Michael Angarano"/>
    <s v="Mike Mitchell"/>
    <n v="947"/>
    <n v="2968"/>
    <n v="31"/>
    <n v="0"/>
    <x v="24"/>
    <n v="127"/>
    <n v="100"/>
    <x v="1978"/>
    <x v="64"/>
  </r>
  <r>
    <x v="2000"/>
    <x v="1703"/>
    <s v="Color"/>
    <x v="1"/>
    <x v="0"/>
    <x v="0"/>
    <x v="6"/>
    <s v="Mekhi Phifer"/>
    <s v="Wayne Beach"/>
    <n v="1000"/>
    <n v="4329"/>
    <n v="7"/>
    <n v="191"/>
    <x v="30"/>
    <n v="40"/>
    <n v="93"/>
    <x v="1979"/>
    <x v="222"/>
  </r>
  <r>
    <x v="2001"/>
    <x v="1704"/>
    <s v="Color"/>
    <x v="3"/>
    <x v="0"/>
    <x v="0"/>
    <x v="5"/>
    <s v="Jamie Kennedy"/>
    <s v="Lawrence Guterman"/>
    <n v="490"/>
    <n v="1195"/>
    <n v="6"/>
    <n v="881"/>
    <x v="70"/>
    <n v="78"/>
    <n v="94"/>
    <x v="1980"/>
    <x v="239"/>
  </r>
  <r>
    <x v="2002"/>
    <x v="1705"/>
    <s v="Color"/>
    <x v="7"/>
    <x v="0"/>
    <x v="0"/>
    <x v="7"/>
    <s v="Natalie Portman"/>
    <s v="George Lucas"/>
    <n v="20000"/>
    <n v="44042"/>
    <n v="0"/>
    <n v="10000"/>
    <x v="16"/>
    <n v="359"/>
    <n v="140"/>
    <x v="1981"/>
    <x v="281"/>
  </r>
  <r>
    <x v="2003"/>
    <x v="1706"/>
    <s v="Color"/>
    <x v="7"/>
    <x v="0"/>
    <x v="0"/>
    <x v="7"/>
    <s v="Sam Shepard"/>
    <s v="Rob Cohen"/>
    <n v="820"/>
    <n v="2705"/>
    <n v="357"/>
    <n v="0"/>
    <x v="38"/>
    <n v="145"/>
    <n v="121"/>
    <x v="1982"/>
    <x v="204"/>
  </r>
  <r>
    <x v="2004"/>
    <x v="1666"/>
    <s v="Color"/>
    <x v="1"/>
    <x v="0"/>
    <x v="0"/>
    <x v="6"/>
    <s v="Matt Damon"/>
    <s v="Stephen Gaghan"/>
    <n v="13000"/>
    <n v="14747"/>
    <n v="79"/>
    <n v="0"/>
    <x v="11"/>
    <n v="358"/>
    <n v="128"/>
    <x v="1983"/>
    <x v="124"/>
  </r>
  <r>
    <x v="2005"/>
    <x v="1707"/>
    <s v="Color"/>
    <x v="3"/>
    <x v="0"/>
    <x v="0"/>
    <x v="6"/>
    <s v="J.K. Simmons"/>
    <s v="Jason Reitman"/>
    <n v="24000"/>
    <n v="25092"/>
    <n v="655"/>
    <n v="0"/>
    <x v="16"/>
    <n v="239"/>
    <n v="92"/>
    <x v="1984"/>
    <x v="67"/>
  </r>
  <r>
    <x v="2006"/>
    <x v="1661"/>
    <s v="Color"/>
    <x v="3"/>
    <x v="0"/>
    <x v="0"/>
    <x v="6"/>
    <s v="Steve Carell"/>
    <s v="Judd Apatow"/>
    <n v="7000"/>
    <n v="8341"/>
    <n v="0"/>
    <n v="0"/>
    <x v="10"/>
    <n v="217"/>
    <n v="133"/>
    <x v="1985"/>
    <x v="56"/>
  </r>
  <r>
    <x v="2007"/>
    <x v="1708"/>
    <s v="Color"/>
    <x v="7"/>
    <x v="0"/>
    <x v="0"/>
    <x v="5"/>
    <s v="Taylor Lautner"/>
    <s v="Robert Rodriguez"/>
    <n v="12000"/>
    <n v="14899"/>
    <n v="0"/>
    <n v="0"/>
    <x v="41"/>
    <n v="66"/>
    <n v="93"/>
    <x v="1986"/>
    <x v="124"/>
  </r>
  <r>
    <x v="2008"/>
    <x v="1709"/>
    <s v="Color"/>
    <x v="1"/>
    <x v="0"/>
    <x v="0"/>
    <x v="6"/>
    <s v="Jimmy Bennett"/>
    <s v="Andrew Douglas"/>
    <n v="87000"/>
    <n v="120797"/>
    <n v="15"/>
    <n v="0"/>
    <x v="44"/>
    <n v="220"/>
    <n v="90"/>
    <x v="1987"/>
    <x v="93"/>
  </r>
  <r>
    <x v="2009"/>
    <x v="1645"/>
    <s v="Color"/>
    <x v="1"/>
    <x v="0"/>
    <x v="0"/>
    <x v="6"/>
    <s v="Beau Bridges"/>
    <s v="Rebecca Miller"/>
    <n v="552"/>
    <n v="859"/>
    <n v="58"/>
    <n v="608"/>
    <x v="12"/>
    <n v="75"/>
    <n v="112"/>
    <x v="1988"/>
    <x v="5"/>
  </r>
  <r>
    <x v="2010"/>
    <x v="1710"/>
    <s v="Color"/>
    <x v="7"/>
    <x v="0"/>
    <x v="0"/>
    <x v="7"/>
    <s v="Matt Damon"/>
    <s v="Terry Gilliam"/>
    <n v="13000"/>
    <n v="27114"/>
    <n v="0"/>
    <n v="0"/>
    <x v="30"/>
    <n v="233"/>
    <n v="118"/>
    <x v="1989"/>
    <x v="272"/>
  </r>
  <r>
    <x v="2011"/>
    <x v="1711"/>
    <s v="Color"/>
    <x v="5"/>
    <x v="0"/>
    <x v="0"/>
    <x v="7"/>
    <s v="Eddie Cibrian"/>
    <s v="Bruce Hunt"/>
    <n v="849"/>
    <n v="2178"/>
    <n v="2"/>
    <n v="0"/>
    <x v="52"/>
    <n v="140"/>
    <n v="93"/>
    <x v="1990"/>
    <x v="88"/>
  </r>
  <r>
    <x v="2012"/>
    <x v="1712"/>
    <s v="Color"/>
    <x v="5"/>
    <x v="0"/>
    <x v="0"/>
    <x v="5"/>
    <s v="Jim Broadbent"/>
    <s v="Andrew Adamson"/>
    <n v="1000"/>
    <n v="1317"/>
    <n v="80"/>
    <n v="0"/>
    <x v="9"/>
    <n v="284"/>
    <n v="150"/>
    <x v="1991"/>
    <x v="282"/>
  </r>
  <r>
    <x v="2013"/>
    <x v="1713"/>
    <s v="Color"/>
    <x v="3"/>
    <x v="0"/>
    <x v="0"/>
    <x v="6"/>
    <s v="Rory Culkin"/>
    <s v="Arie Posin"/>
    <n v="710"/>
    <n v="2119"/>
    <n v="3"/>
    <n v="1000"/>
    <x v="11"/>
    <n v="74"/>
    <n v="108"/>
    <x v="1992"/>
    <x v="256"/>
  </r>
  <r>
    <x v="2014"/>
    <x v="1714"/>
    <s v="Color"/>
    <x v="1"/>
    <x v="0"/>
    <x v="3"/>
    <x v="6"/>
    <s v="Archie Panjabi"/>
    <s v="Fernando Meirelles"/>
    <n v="883"/>
    <n v="1565"/>
    <n v="353"/>
    <n v="0"/>
    <x v="8"/>
    <n v="226"/>
    <n v="129"/>
    <x v="1993"/>
    <x v="24"/>
  </r>
  <r>
    <x v="2015"/>
    <x v="1715"/>
    <s v="Color"/>
    <x v="4"/>
    <x v="0"/>
    <x v="3"/>
    <x v="4"/>
    <s v="Mark Gatiss"/>
    <s v="Steve Box"/>
    <n v="567"/>
    <n v="1145"/>
    <n v="9"/>
    <n v="0"/>
    <x v="8"/>
    <n v="209"/>
    <n v="85"/>
    <x v="1994"/>
    <x v="88"/>
  </r>
  <r>
    <x v="2016"/>
    <x v="1716"/>
    <s v="Color"/>
    <x v="5"/>
    <x v="0"/>
    <x v="3"/>
    <x v="6"/>
    <s v="MyAnna Buring"/>
    <s v="Neil Marshall"/>
    <n v="513"/>
    <n v="1379"/>
    <n v="197"/>
    <n v="10000"/>
    <x v="23"/>
    <n v="342"/>
    <n v="100"/>
    <x v="1995"/>
    <x v="66"/>
  </r>
  <r>
    <x v="2017"/>
    <x v="1717"/>
    <s v="Color"/>
    <x v="0"/>
    <x v="0"/>
    <x v="0"/>
    <x v="6"/>
    <s v="Sid Haig"/>
    <s v="Rob Zombie"/>
    <n v="1000"/>
    <n v="3544"/>
    <n v="0"/>
    <n v="0"/>
    <x v="9"/>
    <n v="261"/>
    <n v="109"/>
    <x v="1996"/>
    <x v="41"/>
  </r>
  <r>
    <x v="2018"/>
    <x v="1718"/>
    <s v="Color"/>
    <x v="7"/>
    <x v="0"/>
    <x v="0"/>
    <x v="7"/>
    <s v="Alice Greczyn"/>
    <s v="Jay Chandrasekhar"/>
    <n v="631"/>
    <n v="2297"/>
    <n v="422"/>
    <n v="0"/>
    <x v="52"/>
    <n v="144"/>
    <n v="107"/>
    <x v="1997"/>
    <x v="124"/>
  </r>
  <r>
    <x v="2019"/>
    <x v="1643"/>
    <s v="Color"/>
    <x v="1"/>
    <x v="0"/>
    <x v="0"/>
    <x v="7"/>
    <s v="Tom Wilkinson"/>
    <s v="Scott Derrickson"/>
    <n v="1000"/>
    <n v="2759"/>
    <n v="301"/>
    <n v="0"/>
    <x v="12"/>
    <n v="233"/>
    <n v="122"/>
    <x v="1998"/>
    <x v="33"/>
  </r>
  <r>
    <x v="2020"/>
    <x v="1719"/>
    <s v="Color"/>
    <x v="3"/>
    <x v="0"/>
    <x v="0"/>
    <x v="7"/>
    <s v="Craig T. Nelson"/>
    <s v="Thomas Bezucha"/>
    <n v="723"/>
    <n v="1615"/>
    <n v="15"/>
    <n v="0"/>
    <x v="2"/>
    <n v="142"/>
    <n v="103"/>
    <x v="1999"/>
    <x v="29"/>
  </r>
  <r>
    <x v="2021"/>
    <x v="1720"/>
    <s v="Color"/>
    <x v="1"/>
    <x v="0"/>
    <x v="0"/>
    <x v="5"/>
    <s v="Gerard Butler"/>
    <s v="David Anspaugh"/>
    <n v="18000"/>
    <n v="20354"/>
    <n v="25"/>
    <n v="445"/>
    <x v="24"/>
    <n v="21"/>
    <n v="101"/>
    <x v="2000"/>
    <x v="33"/>
  </r>
  <r>
    <x v="2022"/>
    <x v="1721"/>
    <s v="Black and White"/>
    <x v="7"/>
    <x v="24"/>
    <x v="0"/>
    <x v="6"/>
    <s v="James Franco"/>
    <s v="John Dahl"/>
    <n v="11000"/>
    <n v="12133"/>
    <n v="131"/>
    <n v="0"/>
    <x v="12"/>
    <n v="81"/>
    <n v="132"/>
    <x v="2001"/>
    <x v="133"/>
  </r>
  <r>
    <x v="2023"/>
    <x v="1722"/>
    <s v="Color"/>
    <x v="5"/>
    <x v="0"/>
    <x v="0"/>
    <x v="5"/>
    <s v="Zooey Deschanel"/>
    <s v="Garth Jennings"/>
    <n v="11000"/>
    <n v="14073"/>
    <n v="37"/>
    <n v="10000"/>
    <x v="13"/>
    <n v="276"/>
    <n v="109"/>
    <x v="2002"/>
    <x v="124"/>
  </r>
  <r>
    <x v="2024"/>
    <x v="1723"/>
    <s v="Color"/>
    <x v="0"/>
    <x v="15"/>
    <x v="3"/>
    <x v="7"/>
    <s v="Curtiss Cook"/>
    <s v="Sydney Pollack"/>
    <n v="591"/>
    <n v="2100"/>
    <n v="521"/>
    <n v="0"/>
    <x v="34"/>
    <n v="227"/>
    <n v="128"/>
    <x v="2003"/>
    <x v="133"/>
  </r>
  <r>
    <x v="2025"/>
    <x v="1724"/>
    <s v="Color"/>
    <x v="7"/>
    <x v="0"/>
    <x v="0"/>
    <x v="7"/>
    <s v="Scarlett Johansson"/>
    <s v="Michael Bay"/>
    <n v="19000"/>
    <n v="34839"/>
    <n v="0"/>
    <n v="0"/>
    <x v="9"/>
    <n v="257"/>
    <n v="136"/>
    <x v="2004"/>
    <x v="283"/>
  </r>
  <r>
    <x v="2026"/>
    <x v="1725"/>
    <s v="Color"/>
    <x v="1"/>
    <x v="0"/>
    <x v="0"/>
    <x v="6"/>
    <s v="Jennifer Jason Leigh"/>
    <s v="John Maybury"/>
    <n v="1000"/>
    <n v="5085"/>
    <n v="11"/>
    <n v="0"/>
    <x v="10"/>
    <n v="161"/>
    <n v="94"/>
    <x v="2005"/>
    <x v="105"/>
  </r>
  <r>
    <x v="2027"/>
    <x v="1726"/>
    <s v="Color"/>
    <x v="7"/>
    <x v="5"/>
    <x v="0"/>
    <x v="5"/>
    <s v="Michael Emerson"/>
    <s v="Martin Campbell"/>
    <n v="2000"/>
    <n v="2864"/>
    <n v="258"/>
    <n v="951"/>
    <x v="30"/>
    <n v="137"/>
    <n v="129"/>
    <x v="2006"/>
    <x v="163"/>
  </r>
  <r>
    <x v="2028"/>
    <x v="1727"/>
    <s v="Color"/>
    <x v="3"/>
    <x v="0"/>
    <x v="0"/>
    <x v="7"/>
    <s v="Adam Sandler"/>
    <s v="Peter Segal"/>
    <n v="11000"/>
    <n v="13693"/>
    <n v="88"/>
    <n v="0"/>
    <x v="34"/>
    <n v="134"/>
    <n v="113"/>
    <x v="2007"/>
    <x v="217"/>
  </r>
  <r>
    <x v="2029"/>
    <x v="1616"/>
    <s v="Color"/>
    <x v="1"/>
    <x v="0"/>
    <x v="0"/>
    <x v="6"/>
    <s v="Danny Pino"/>
    <s v="Andy Garcia"/>
    <n v="786"/>
    <n v="1674"/>
    <n v="0"/>
    <n v="957"/>
    <x v="12"/>
    <n v="52"/>
    <n v="144"/>
    <x v="2008"/>
    <x v="284"/>
  </r>
  <r>
    <x v="2030"/>
    <x v="1728"/>
    <s v="Color"/>
    <x v="7"/>
    <x v="0"/>
    <x v="1"/>
    <x v="7"/>
    <s v="Miguel Ferrer"/>
    <s v="Les Mayfield"/>
    <n v="688"/>
    <n v="1019"/>
    <n v="10"/>
    <n v="676"/>
    <x v="25"/>
    <n v="72"/>
    <n v="83"/>
    <x v="2009"/>
    <x v="135"/>
  </r>
  <r>
    <x v="2031"/>
    <x v="1729"/>
    <s v="Color"/>
    <x v="3"/>
    <x v="0"/>
    <x v="0"/>
    <x v="6"/>
    <s v="Adam Scott"/>
    <s v="Richard Shepard"/>
    <n v="3000"/>
    <n v="4053"/>
    <n v="47"/>
    <n v="808"/>
    <x v="13"/>
    <n v="191"/>
    <n v="96"/>
    <x v="2010"/>
    <x v="39"/>
  </r>
  <r>
    <x v="2032"/>
    <x v="1730"/>
    <s v="Color"/>
    <x v="6"/>
    <x v="0"/>
    <x v="0"/>
    <x v="7"/>
    <s v="Christian Bale"/>
    <s v="Terrence Malick"/>
    <n v="23000"/>
    <n v="27829"/>
    <n v="0"/>
    <n v="0"/>
    <x v="12"/>
    <n v="222"/>
    <n v="150"/>
    <x v="2011"/>
    <x v="88"/>
  </r>
  <r>
    <x v="2033"/>
    <x v="1731"/>
    <s v="Color"/>
    <x v="7"/>
    <x v="0"/>
    <x v="9"/>
    <x v="5"/>
    <s v="Vin Diesel"/>
    <s v="Adam Shankman"/>
    <n v="14000"/>
    <n v="16884"/>
    <n v="163"/>
    <n v="0"/>
    <x v="25"/>
    <n v="125"/>
    <n v="95"/>
    <x v="2012"/>
    <x v="247"/>
  </r>
  <r>
    <x v="2034"/>
    <x v="1703"/>
    <s v="Color"/>
    <x v="3"/>
    <x v="0"/>
    <x v="0"/>
    <x v="5"/>
    <s v="Ben Feldman"/>
    <s v="Mark Rosman"/>
    <n v="1000"/>
    <n v="4789"/>
    <n v="15"/>
    <n v="767"/>
    <x v="25"/>
    <n v="65"/>
    <n v="100"/>
    <x v="2013"/>
    <x v="43"/>
  </r>
  <r>
    <x v="2035"/>
    <x v="1612"/>
    <s v="Color"/>
    <x v="3"/>
    <x v="0"/>
    <x v="0"/>
    <x v="7"/>
    <s v="Jon Lovitz"/>
    <s v="Susan Stroman"/>
    <n v="11000"/>
    <n v="24351"/>
    <n v="38"/>
    <n v="0"/>
    <x v="34"/>
    <n v="168"/>
    <n v="134"/>
    <x v="2014"/>
    <x v="136"/>
  </r>
  <r>
    <x v="2036"/>
    <x v="1708"/>
    <s v="Color"/>
    <x v="7"/>
    <x v="11"/>
    <x v="10"/>
    <x v="7"/>
    <s v="Dong-gun Jang"/>
    <s v="Kaige Chen"/>
    <n v="489"/>
    <n v="949"/>
    <n v="45"/>
    <n v="445"/>
    <x v="49"/>
    <n v="90"/>
    <n v="103"/>
    <x v="2015"/>
    <x v="121"/>
  </r>
  <r>
    <x v="2037"/>
    <x v="1675"/>
    <s v="Color"/>
    <x v="0"/>
    <x v="0"/>
    <x v="8"/>
    <x v="6"/>
    <s v="Ray Winstone"/>
    <s v="John Hillcoat"/>
    <n v="1000"/>
    <n v="2129"/>
    <n v="214"/>
    <n v="0"/>
    <x v="28"/>
    <n v="168"/>
    <n v="104"/>
    <x v="2016"/>
    <x v="6"/>
  </r>
  <r>
    <x v="2038"/>
    <x v="1732"/>
    <s v="Color"/>
    <x v="7"/>
    <x v="14"/>
    <x v="25"/>
    <x v="6"/>
    <s v="Jon Foo"/>
    <s v="Prachya Pinkaew"/>
    <n v="778"/>
    <n v="2205"/>
    <n v="64"/>
    <n v="0"/>
    <x v="10"/>
    <n v="112"/>
    <n v="111"/>
    <x v="2017"/>
    <x v="182"/>
  </r>
  <r>
    <x v="2039"/>
    <x v="1733"/>
    <s v="Color"/>
    <x v="3"/>
    <x v="0"/>
    <x v="0"/>
    <x v="6"/>
    <s v="Mark Duplass"/>
    <s v="Jay Duplass"/>
    <n v="830"/>
    <n v="1064"/>
    <n v="157"/>
    <n v="297"/>
    <x v="21"/>
    <n v="51"/>
    <n v="85"/>
    <x v="2018"/>
    <x v="285"/>
  </r>
  <r>
    <x v="2040"/>
    <x v="1734"/>
    <s v="Color"/>
    <x v="1"/>
    <x v="0"/>
    <x v="0"/>
    <x v="6"/>
    <s v="Katy Mixon"/>
    <s v="Jamie Babbit"/>
    <n v="982"/>
    <n v="3299"/>
    <n v="91"/>
    <n v="698"/>
    <x v="34"/>
    <n v="65"/>
    <n v="91"/>
    <x v="2019"/>
    <x v="42"/>
  </r>
  <r>
    <x v="2041"/>
    <x v="1645"/>
    <s v="Color"/>
    <x v="3"/>
    <x v="0"/>
    <x v="0"/>
    <x v="7"/>
    <s v="Vivica A. Fox"/>
    <s v="Mark Brown"/>
    <n v="890"/>
    <n v="3138"/>
    <n v="7"/>
    <n v="68"/>
    <x v="54"/>
    <n v="14"/>
    <n v="90"/>
    <x v="2020"/>
    <x v="5"/>
  </r>
  <r>
    <x v="2042"/>
    <x v="1722"/>
    <s v="Color"/>
    <x v="3"/>
    <x v="0"/>
    <x v="0"/>
    <x v="5"/>
    <s v="Mike Vogel"/>
    <s v="Ken Kwapis"/>
    <n v="2000"/>
    <n v="6862"/>
    <n v="42"/>
    <n v="0"/>
    <x v="21"/>
    <n v="88"/>
    <n v="119"/>
    <x v="2021"/>
    <x v="43"/>
  </r>
  <r>
    <x v="2043"/>
    <x v="1703"/>
    <s v="Black and White"/>
    <x v="8"/>
    <x v="0"/>
    <x v="0"/>
    <x v="7"/>
    <s v="Gena Rowlands"/>
    <s v="Iain Softley"/>
    <n v="545"/>
    <n v="1274"/>
    <n v="34"/>
    <n v="0"/>
    <x v="31"/>
    <n v="193"/>
    <n v="104"/>
    <x v="2022"/>
    <x v="207"/>
  </r>
  <r>
    <x v="2044"/>
    <x v="1735"/>
    <s v="Color"/>
    <x v="3"/>
    <x v="0"/>
    <x v="0"/>
    <x v="6"/>
    <s v="William Baldwin"/>
    <s v="Noah Baumbach"/>
    <n v="436"/>
    <n v="479"/>
    <n v="387"/>
    <n v="0"/>
    <x v="28"/>
    <n v="110"/>
    <n v="88"/>
    <x v="2023"/>
    <x v="5"/>
  </r>
  <r>
    <x v="2045"/>
    <x v="1736"/>
    <s v="Color"/>
    <x v="3"/>
    <x v="0"/>
    <x v="0"/>
    <x v="6"/>
    <s v="Alicia Witt"/>
    <s v="Mike Binder"/>
    <n v="975"/>
    <n v="2944"/>
    <n v="57"/>
    <n v="549"/>
    <x v="9"/>
    <n v="125"/>
    <n v="118"/>
    <x v="2024"/>
    <x v="35"/>
  </r>
  <r>
    <x v="2046"/>
    <x v="1737"/>
    <s v="Color"/>
    <x v="3"/>
    <x v="0"/>
    <x v="0"/>
    <x v="6"/>
    <s v="Nicolas Cage"/>
    <s v="Gore Verbinski"/>
    <n v="12000"/>
    <n v="13156"/>
    <n v="563"/>
    <n v="0"/>
    <x v="21"/>
    <n v="156"/>
    <n v="102"/>
    <x v="2025"/>
    <x v="82"/>
  </r>
  <r>
    <x v="2047"/>
    <x v="1738"/>
    <s v="Color"/>
    <x v="3"/>
    <x v="0"/>
    <x v="0"/>
    <x v="7"/>
    <s v="Jack Davenport"/>
    <s v="Clare Kilner"/>
    <n v="1000"/>
    <n v="2666"/>
    <n v="6"/>
    <n v="0"/>
    <x v="26"/>
    <n v="103"/>
    <n v="90"/>
    <x v="2026"/>
    <x v="24"/>
  </r>
  <r>
    <x v="2048"/>
    <x v="1739"/>
    <s v="Color"/>
    <x v="3"/>
    <x v="0"/>
    <x v="0"/>
    <x v="7"/>
    <s v="Will Ferrell"/>
    <s v="Andrew Wilson"/>
    <n v="8000"/>
    <n v="9608"/>
    <n v="387"/>
    <n v="143"/>
    <x v="25"/>
    <n v="32"/>
    <n v="99"/>
    <x v="2027"/>
    <x v="11"/>
  </r>
  <r>
    <x v="2049"/>
    <x v="1740"/>
    <s v="Color"/>
    <x v="1"/>
    <x v="0"/>
    <x v="3"/>
    <x v="7"/>
    <s v="Vanessa Redgrave"/>
    <s v="James Ivory"/>
    <n v="898"/>
    <n v="2096"/>
    <n v="133"/>
    <n v="356"/>
    <x v="12"/>
    <n v="64"/>
    <n v="135"/>
    <x v="2028"/>
    <x v="81"/>
  </r>
  <r>
    <x v="2050"/>
    <x v="1741"/>
    <s v="Color"/>
    <x v="1"/>
    <x v="0"/>
    <x v="0"/>
    <x v="7"/>
    <s v="Emily Podleski"/>
    <s v="Sterling Van Wagenen"/>
    <n v="1000"/>
    <n v="1942"/>
    <n v="0"/>
    <n v="19"/>
    <x v="21"/>
    <n v="4"/>
    <n v="100"/>
    <x v="2029"/>
    <x v="67"/>
  </r>
  <r>
    <x v="2051"/>
    <x v="1720"/>
    <s v="Color"/>
    <x v="6"/>
    <x v="0"/>
    <x v="11"/>
    <x v="7"/>
    <s v="Anthony Hopkins"/>
    <s v="Roger Donaldson"/>
    <n v="12000"/>
    <n v="12574"/>
    <n v="79"/>
    <n v="11000"/>
    <x v="20"/>
    <n v="126"/>
    <n v="127"/>
    <x v="2030"/>
    <x v="43"/>
  </r>
  <r>
    <x v="2052"/>
    <x v="1742"/>
    <s v="Color"/>
    <x v="5"/>
    <x v="0"/>
    <x v="5"/>
    <x v="6"/>
    <s v="Levon Helm"/>
    <s v="Tommy Lee Jones"/>
    <n v="572"/>
    <n v="1627"/>
    <n v="0"/>
    <n v="0"/>
    <x v="8"/>
    <n v="172"/>
    <n v="107"/>
    <x v="2031"/>
    <x v="24"/>
  </r>
  <r>
    <x v="2053"/>
    <x v="1743"/>
    <s v="Color"/>
    <x v="3"/>
    <x v="0"/>
    <x v="0"/>
    <x v="6"/>
    <s v="Kelli Garner"/>
    <s v="Mike Mills"/>
    <n v="730"/>
    <n v="1208"/>
    <n v="101"/>
    <n v="708"/>
    <x v="21"/>
    <n v="114"/>
    <n v="96"/>
    <x v="2032"/>
    <x v="16"/>
  </r>
  <r>
    <x v="2054"/>
    <x v="1744"/>
    <s v="Color"/>
    <x v="5"/>
    <x v="0"/>
    <x v="0"/>
    <x v="6"/>
    <s v="Kevin Zegers"/>
    <s v="Duncan Tucker"/>
    <n v="2000"/>
    <n v="3192"/>
    <n v="2"/>
    <n v="0"/>
    <x v="28"/>
    <n v="169"/>
    <n v="103"/>
    <x v="2033"/>
    <x v="73"/>
  </r>
  <r>
    <x v="2055"/>
    <x v="1745"/>
    <s v="Color"/>
    <x v="7"/>
    <x v="0"/>
    <x v="5"/>
    <x v="7"/>
    <s v="Jason Statham"/>
    <s v="Louis Leterrier"/>
    <n v="26000"/>
    <n v="29050"/>
    <n v="255"/>
    <n v="0"/>
    <x v="2"/>
    <n v="163"/>
    <n v="87"/>
    <x v="2034"/>
    <x v="114"/>
  </r>
  <r>
    <x v="2056"/>
    <x v="1697"/>
    <s v="Color"/>
    <x v="3"/>
    <x v="0"/>
    <x v="3"/>
    <x v="6"/>
    <s v="Steve Coogan"/>
    <s v="Michael Winterbottom"/>
    <n v="1000"/>
    <n v="3690"/>
    <n v="187"/>
    <n v="750"/>
    <x v="13"/>
    <n v="122"/>
    <n v="94"/>
    <x v="2035"/>
    <x v="8"/>
  </r>
  <r>
    <x v="2057"/>
    <x v="1746"/>
    <s v="Color"/>
    <x v="3"/>
    <x v="0"/>
    <x v="0"/>
    <x v="6"/>
    <s v="Billy Crudup"/>
    <s v="Bart Freundlich"/>
    <n v="745"/>
    <n v="1721"/>
    <n v="38"/>
    <n v="215"/>
    <x v="32"/>
    <n v="100"/>
    <n v="103"/>
    <x v="2036"/>
    <x v="35"/>
  </r>
  <r>
    <x v="2058"/>
    <x v="1742"/>
    <s v="Color"/>
    <x v="0"/>
    <x v="25"/>
    <x v="3"/>
    <x v="6"/>
    <s v="Terry Pheto"/>
    <s v="Gavin Hood"/>
    <n v="113"/>
    <n v="278"/>
    <n v="151"/>
    <n v="0"/>
    <x v="17"/>
    <n v="152"/>
    <n v="94"/>
    <x v="2037"/>
    <x v="20"/>
  </r>
  <r>
    <x v="2059"/>
    <x v="1659"/>
    <s v="Color"/>
    <x v="7"/>
    <x v="0"/>
    <x v="0"/>
    <x v="7"/>
    <s v="Cheech Marin"/>
    <s v="Marcos Siega"/>
    <n v="843"/>
    <n v="2165"/>
    <n v="32"/>
    <n v="206"/>
    <x v="63"/>
    <n v="31"/>
    <n v="95"/>
    <x v="2038"/>
    <x v="43"/>
  </r>
  <r>
    <x v="2060"/>
    <x v="1644"/>
    <s v="Color"/>
    <x v="3"/>
    <x v="0"/>
    <x v="1"/>
    <x v="7"/>
    <s v="Fisher Stevens"/>
    <s v="Meiert Avis"/>
    <n v="922"/>
    <n v="1835"/>
    <n v="0"/>
    <n v="128"/>
    <x v="47"/>
    <n v="41"/>
    <n v="97"/>
    <x v="2039"/>
    <x v="35"/>
  </r>
  <r>
    <x v="2061"/>
    <x v="1620"/>
    <s v="Color"/>
    <x v="7"/>
    <x v="0"/>
    <x v="5"/>
    <x v="6"/>
    <s v="Morgan Freeman"/>
    <s v="Louis Leterrier"/>
    <n v="11000"/>
    <n v="22383"/>
    <n v="255"/>
    <n v="0"/>
    <x v="11"/>
    <n v="177"/>
    <n v="103"/>
    <x v="2040"/>
    <x v="136"/>
  </r>
  <r>
    <x v="2062"/>
    <x v="1661"/>
    <s v="Color"/>
    <x v="7"/>
    <x v="0"/>
    <x v="0"/>
    <x v="6"/>
    <s v="Natalie Portman"/>
    <s v="James McTeigue"/>
    <n v="20000"/>
    <n v="22417"/>
    <n v="160"/>
    <n v="48000"/>
    <x v="6"/>
    <n v="525"/>
    <n v="132"/>
    <x v="2041"/>
    <x v="71"/>
  </r>
  <r>
    <x v="2063"/>
    <x v="1747"/>
    <s v="Color"/>
    <x v="5"/>
    <x v="0"/>
    <x v="3"/>
    <x v="4"/>
    <s v="Jim Broadbent"/>
    <s v="Gary Chapman"/>
    <n v="1000"/>
    <n v="1908"/>
    <n v="2"/>
    <n v="538"/>
    <x v="49"/>
    <n v="93"/>
    <n v="76"/>
    <x v="2042"/>
    <x v="64"/>
  </r>
  <r>
    <x v="2064"/>
    <x v="1748"/>
    <s v="Color"/>
    <x v="1"/>
    <x v="0"/>
    <x v="3"/>
    <x v="6"/>
    <s v="Emily Watson"/>
    <s v="Richard E. Grant"/>
    <n v="876"/>
    <n v="2544"/>
    <n v="554"/>
    <n v="311"/>
    <x v="9"/>
    <n v="49"/>
    <n v="97"/>
    <x v="2043"/>
    <x v="41"/>
  </r>
  <r>
    <x v="2065"/>
    <x v="1749"/>
    <s v="Color"/>
    <x v="3"/>
    <x v="0"/>
    <x v="0"/>
    <x v="6"/>
    <s v="Ryan Reynolds"/>
    <s v="Rob McKittrick"/>
    <n v="16000"/>
    <n v="19957"/>
    <n v="6"/>
    <n v="0"/>
    <x v="13"/>
    <n v="91"/>
    <n v="94"/>
    <x v="2044"/>
    <x v="20"/>
  </r>
  <r>
    <x v="2066"/>
    <x v="1723"/>
    <s v="Color"/>
    <x v="6"/>
    <x v="0"/>
    <x v="0"/>
    <x v="7"/>
    <s v="Sandra Ellis Lafferty"/>
    <s v="James Mangold"/>
    <n v="523"/>
    <n v="1383"/>
    <n v="446"/>
    <n v="11000"/>
    <x v="20"/>
    <n v="291"/>
    <n v="153"/>
    <x v="2045"/>
    <x v="74"/>
  </r>
  <r>
    <x v="2067"/>
    <x v="1712"/>
    <s v="Color"/>
    <x v="5"/>
    <x v="0"/>
    <x v="0"/>
    <x v="7"/>
    <s v="Tom Cruise"/>
    <s v="Steven Spielberg"/>
    <n v="10000"/>
    <n v="12758"/>
    <n v="14000"/>
    <n v="0"/>
    <x v="31"/>
    <n v="401"/>
    <n v="116"/>
    <x v="2046"/>
    <x v="286"/>
  </r>
  <r>
    <x v="2068"/>
    <x v="1716"/>
    <s v="Color"/>
    <x v="0"/>
    <x v="0"/>
    <x v="9"/>
    <x v="6"/>
    <s v="Colin Firth"/>
    <s v="Atom Egoyan"/>
    <n v="14000"/>
    <n v="16090"/>
    <n v="460"/>
    <n v="507"/>
    <x v="31"/>
    <n v="97"/>
    <n v="107"/>
    <x v="2047"/>
    <x v="43"/>
  </r>
  <r>
    <x v="2069"/>
    <x v="1750"/>
    <s v="Color"/>
    <x v="1"/>
    <x v="0"/>
    <x v="3"/>
    <x v="7"/>
    <s v="Deborah Kara Unger"/>
    <s v="Geoffrey Sax"/>
    <n v="494"/>
    <n v="2013"/>
    <n v="13"/>
    <n v="0"/>
    <x v="25"/>
    <n v="173"/>
    <n v="101"/>
    <x v="2048"/>
    <x v="39"/>
  </r>
  <r>
    <x v="2070"/>
    <x v="1632"/>
    <s v="Color"/>
    <x v="3"/>
    <x v="0"/>
    <x v="0"/>
    <x v="6"/>
    <s v="Zooey Deschanel"/>
    <s v="Adam Rapp"/>
    <n v="11000"/>
    <n v="20009"/>
    <n v="9"/>
    <n v="414"/>
    <x v="34"/>
    <n v="50"/>
    <n v="98"/>
    <x v="2049"/>
    <x v="66"/>
  </r>
  <r>
    <x v="2071"/>
    <x v="1751"/>
    <s v="Color"/>
    <x v="7"/>
    <x v="0"/>
    <x v="0"/>
    <x v="7"/>
    <s v="Sunny Mabrey"/>
    <s v="Lee Tamahori"/>
    <n v="287"/>
    <n v="993"/>
    <n v="93"/>
    <n v="0"/>
    <x v="54"/>
    <n v="77"/>
    <n v="101"/>
    <x v="2050"/>
    <x v="255"/>
  </r>
  <r>
    <x v="2072"/>
    <x v="1752"/>
    <s v="Color"/>
    <x v="7"/>
    <x v="0"/>
    <x v="0"/>
    <x v="5"/>
    <s v="Kristen Stewart"/>
    <s v="Jon Favreau"/>
    <n v="17000"/>
    <n v="32232"/>
    <n v="4000"/>
    <n v="0"/>
    <x v="26"/>
    <n v="136"/>
    <n v="101"/>
    <x v="2051"/>
    <x v="127"/>
  </r>
  <r>
    <x v="2073"/>
    <x v="1753"/>
    <s v="Color"/>
    <x v="0"/>
    <x v="0"/>
    <x v="0"/>
    <x v="6"/>
    <s v="Brian Dennehy"/>
    <s v="Robert Moresco"/>
    <n v="954"/>
    <n v="2512"/>
    <n v="53"/>
    <n v="294"/>
    <x v="34"/>
    <n v="26"/>
    <n v="107"/>
    <x v="2052"/>
    <x v="11"/>
  </r>
  <r>
    <x v="2074"/>
    <x v="1754"/>
    <s v="Color"/>
    <x v="7"/>
    <x v="0"/>
    <x v="1"/>
    <x v="7"/>
    <s v="Bruce Willis"/>
    <s v="Richard Donner"/>
    <n v="13000"/>
    <n v="15053"/>
    <n v="503"/>
    <n v="0"/>
    <x v="21"/>
    <n v="199"/>
    <n v="102"/>
    <x v="2053"/>
    <x v="149"/>
  </r>
  <r>
    <x v="2075"/>
    <x v="1755"/>
    <s v="Color"/>
    <x v="7"/>
    <x v="0"/>
    <x v="0"/>
    <x v="6"/>
    <s v="Gerard Butler"/>
    <s v="Zack Snyder"/>
    <n v="18000"/>
    <n v="32360"/>
    <n v="0"/>
    <n v="13000"/>
    <x v="3"/>
    <n v="460"/>
    <n v="117"/>
    <x v="2054"/>
    <x v="127"/>
  </r>
  <r>
    <x v="2076"/>
    <x v="1756"/>
    <s v="Color"/>
    <x v="3"/>
    <x v="0"/>
    <x v="0"/>
    <x v="7"/>
    <s v="Archie Panjabi"/>
    <s v="Ridley Scott"/>
    <n v="883"/>
    <n v="3611"/>
    <n v="0"/>
    <n v="9000"/>
    <x v="9"/>
    <n v="147"/>
    <n v="117"/>
    <x v="2055"/>
    <x v="64"/>
  </r>
  <r>
    <x v="2077"/>
    <x v="1757"/>
    <s v="Color"/>
    <x v="3"/>
    <x v="0"/>
    <x v="0"/>
    <x v="7"/>
    <s v="Meryl Streep"/>
    <s v="Robert Altman"/>
    <n v="11000"/>
    <n v="12946"/>
    <n v="500"/>
    <n v="683"/>
    <x v="13"/>
    <n v="211"/>
    <n v="105"/>
    <x v="2056"/>
    <x v="39"/>
  </r>
  <r>
    <x v="2078"/>
    <x v="1758"/>
    <s v="Color"/>
    <x v="4"/>
    <x v="0"/>
    <x v="0"/>
    <x v="6"/>
    <s v="Robert Downey Jr."/>
    <s v="Richard Linklater"/>
    <n v="21000"/>
    <n v="39507"/>
    <n v="0"/>
    <n v="0"/>
    <x v="10"/>
    <n v="232"/>
    <n v="100"/>
    <x v="2057"/>
    <x v="287"/>
  </r>
  <r>
    <x v="2079"/>
    <x v="1759"/>
    <s v="Color"/>
    <x v="7"/>
    <x v="0"/>
    <x v="1"/>
    <x v="5"/>
    <s v="Alex Pettyfer"/>
    <s v="Geoffrey Sax"/>
    <n v="15000"/>
    <n v="15638"/>
    <n v="13"/>
    <n v="823"/>
    <x v="52"/>
    <n v="66"/>
    <n v="93"/>
    <x v="2058"/>
    <x v="87"/>
  </r>
  <r>
    <x v="2080"/>
    <x v="1760"/>
    <s v="Black and White"/>
    <x v="1"/>
    <x v="0"/>
    <x v="1"/>
    <x v="7"/>
    <s v="Kate Winslet"/>
    <s v="Steven Zaillian"/>
    <n v="14000"/>
    <n v="27614"/>
    <n v="234"/>
    <n v="0"/>
    <x v="24"/>
    <n v="127"/>
    <n v="128"/>
    <x v="2059"/>
    <x v="60"/>
  </r>
  <r>
    <x v="2081"/>
    <x v="1761"/>
    <s v="Black and White"/>
    <x v="0"/>
    <x v="0"/>
    <x v="0"/>
    <x v="0"/>
    <s v="Jordana Spiro"/>
    <s v="Eric Nicholas"/>
    <n v="262"/>
    <n v="509"/>
    <n v="0"/>
    <n v="244"/>
    <x v="26"/>
    <n v="71"/>
    <n v="78"/>
    <x v="2060"/>
    <x v="73"/>
  </r>
  <r>
    <x v="2082"/>
    <x v="1762"/>
    <s v="Color"/>
    <x v="3"/>
    <x v="0"/>
    <x v="0"/>
    <x v="7"/>
    <s v="Judy Greer"/>
    <s v="Paul Weitz"/>
    <n v="2000"/>
    <n v="5992"/>
    <n v="80"/>
    <n v="300"/>
    <x v="25"/>
    <n v="153"/>
    <n v="107"/>
    <x v="2061"/>
    <x v="93"/>
  </r>
  <r>
    <x v="2083"/>
    <x v="1753"/>
    <s v="Color"/>
    <x v="7"/>
    <x v="26"/>
    <x v="0"/>
    <x v="6"/>
    <s v="Rudy Youngblood"/>
    <s v="Mel Gibson"/>
    <n v="708"/>
    <n v="848"/>
    <n v="0"/>
    <n v="14000"/>
    <x v="4"/>
    <n v="283"/>
    <n v="139"/>
    <x v="2062"/>
    <x v="87"/>
  </r>
  <r>
    <x v="2084"/>
    <x v="1763"/>
    <s v="Color"/>
    <x v="3"/>
    <x v="0"/>
    <x v="0"/>
    <x v="5"/>
    <s v="Tammin Sursok"/>
    <s v="Elizabeth Allen Rosenbaum"/>
    <n v="836"/>
    <n v="3963"/>
    <n v="20"/>
    <n v="0"/>
    <x v="46"/>
    <n v="66"/>
    <n v="104"/>
    <x v="2063"/>
    <x v="38"/>
  </r>
  <r>
    <x v="2085"/>
    <x v="1760"/>
    <s v="Color"/>
    <x v="5"/>
    <x v="0"/>
    <x v="5"/>
    <x v="5"/>
    <s v="Mia Farrow"/>
    <s v="Luc Besson"/>
    <n v="563"/>
    <n v="683"/>
    <n v="0"/>
    <n v="941"/>
    <x v="44"/>
    <n v="101"/>
    <n v="94"/>
    <x v="2064"/>
    <x v="179"/>
  </r>
  <r>
    <x v="2086"/>
    <x v="1764"/>
    <s v="Color"/>
    <x v="1"/>
    <x v="0"/>
    <x v="5"/>
    <x v="6"/>
    <s v="Brad Pitt"/>
    <s v="Alejandro G. IÃ±Ã¡rritu"/>
    <n v="11000"/>
    <n v="11248"/>
    <n v="0"/>
    <n v="0"/>
    <x v="8"/>
    <n v="285"/>
    <n v="143"/>
    <x v="2065"/>
    <x v="43"/>
  </r>
  <r>
    <x v="2087"/>
    <x v="1765"/>
    <s v="Color"/>
    <x v="4"/>
    <x v="0"/>
    <x v="1"/>
    <x v="5"/>
    <s v="Rob Paulsen"/>
    <s v="Steve Oedekerk"/>
    <n v="677"/>
    <n v="2055"/>
    <n v="176"/>
    <n v="605"/>
    <x v="49"/>
    <n v="98"/>
    <n v="90"/>
    <x v="2066"/>
    <x v="107"/>
  </r>
  <r>
    <x v="2088"/>
    <x v="1766"/>
    <s v="Color"/>
    <x v="0"/>
    <x v="0"/>
    <x v="3"/>
    <x v="6"/>
    <s v="Charlotte Rampling"/>
    <s v="Michael Caton-Jones"/>
    <n v="844"/>
    <n v="1899"/>
    <n v="105"/>
    <n v="764"/>
    <x v="47"/>
    <n v="159"/>
    <n v="116"/>
    <x v="2067"/>
    <x v="123"/>
  </r>
  <r>
    <x v="2089"/>
    <x v="1767"/>
    <s v="Color"/>
    <x v="3"/>
    <x v="0"/>
    <x v="0"/>
    <x v="6"/>
    <s v="Joe Lo Truglio"/>
    <s v="Frank Sebastiano"/>
    <n v="833"/>
    <n v="2753"/>
    <n v="3"/>
    <n v="323"/>
    <x v="44"/>
    <n v="20"/>
    <n v="86"/>
    <x v="2068"/>
    <x v="8"/>
  </r>
  <r>
    <x v="2090"/>
    <x v="1768"/>
    <s v="Color"/>
    <x v="3"/>
    <x v="0"/>
    <x v="0"/>
    <x v="6"/>
    <s v="Chris Moss"/>
    <s v="Jay Chandrasekhar"/>
    <n v="33000"/>
    <n v="35345"/>
    <n v="422"/>
    <n v="0"/>
    <x v="2"/>
    <n v="91"/>
    <n v="110"/>
    <x v="2069"/>
    <x v="232"/>
  </r>
  <r>
    <x v="2091"/>
    <x v="1769"/>
    <s v="Color"/>
    <x v="1"/>
    <x v="0"/>
    <x v="0"/>
    <x v="7"/>
    <s v="Armando Riesco"/>
    <s v="Alejandro Monteverde"/>
    <n v="625"/>
    <n v="2747"/>
    <n v="38"/>
    <n v="0"/>
    <x v="28"/>
    <n v="60"/>
    <n v="91"/>
    <x v="2070"/>
    <x v="158"/>
  </r>
  <r>
    <x v="2092"/>
    <x v="1770"/>
    <s v="Color"/>
    <x v="3"/>
    <x v="0"/>
    <x v="0"/>
    <x v="7"/>
    <s v="ChloÃ« Grace Moretz"/>
    <s v="John Whitesell"/>
    <n v="17000"/>
    <n v="19334"/>
    <n v="14"/>
    <n v="663"/>
    <x v="40"/>
    <n v="65"/>
    <n v="99"/>
    <x v="2071"/>
    <x v="87"/>
  </r>
  <r>
    <x v="2093"/>
    <x v="1771"/>
    <s v="Color"/>
    <x v="1"/>
    <x v="7"/>
    <x v="14"/>
    <x v="6"/>
    <s v="Michiel Huisman"/>
    <s v="Paul Verhoeven"/>
    <n v="2000"/>
    <n v="2590"/>
    <n v="719"/>
    <n v="0"/>
    <x v="4"/>
    <n v="231"/>
    <n v="145"/>
    <x v="2072"/>
    <x v="78"/>
  </r>
  <r>
    <x v="2094"/>
    <x v="1772"/>
    <s v="Color"/>
    <x v="8"/>
    <x v="0"/>
    <x v="0"/>
    <x v="6"/>
    <s v="Oliver Hudson"/>
    <s v="Glen Morgan"/>
    <n v="607"/>
    <n v="1611"/>
    <n v="17"/>
    <n v="0"/>
    <x v="35"/>
    <n v="186"/>
    <n v="94"/>
    <x v="2073"/>
    <x v="35"/>
  </r>
  <r>
    <x v="2095"/>
    <x v="1773"/>
    <s v="Black and White"/>
    <x v="1"/>
    <x v="0"/>
    <x v="0"/>
    <x v="6"/>
    <s v="Justin Timberlake"/>
    <s v="Craig Brewer"/>
    <n v="3000"/>
    <n v="5012"/>
    <n v="153"/>
    <n v="0"/>
    <x v="11"/>
    <n v="197"/>
    <n v="116"/>
    <x v="2074"/>
    <x v="24"/>
  </r>
  <r>
    <x v="2096"/>
    <x v="1774"/>
    <s v="Color"/>
    <x v="5"/>
    <x v="0"/>
    <x v="1"/>
    <x v="6"/>
    <s v="Leonardo DiCaprio"/>
    <s v="Edward Zwick"/>
    <n v="29000"/>
    <n v="33160"/>
    <n v="380"/>
    <n v="14000"/>
    <x v="19"/>
    <n v="166"/>
    <n v="143"/>
    <x v="2075"/>
    <x v="122"/>
  </r>
  <r>
    <x v="2097"/>
    <x v="1775"/>
    <s v="Color"/>
    <x v="1"/>
    <x v="0"/>
    <x v="0"/>
    <x v="6"/>
    <s v="Anthony Hopkins"/>
    <s v="Emilio Estevez"/>
    <n v="12000"/>
    <n v="13528"/>
    <n v="0"/>
    <n v="0"/>
    <x v="11"/>
    <n v="195"/>
    <n v="112"/>
    <x v="2076"/>
    <x v="58"/>
  </r>
  <r>
    <x v="2098"/>
    <x v="1776"/>
    <s v="Color"/>
    <x v="3"/>
    <x v="0"/>
    <x v="0"/>
    <x v="6"/>
    <s v="Luenell"/>
    <s v="Larry Charles"/>
    <n v="332"/>
    <n v="505"/>
    <n v="119"/>
    <n v="0"/>
    <x v="17"/>
    <n v="343"/>
    <n v="82"/>
    <x v="2077"/>
    <x v="69"/>
  </r>
  <r>
    <x v="2099"/>
    <x v="1777"/>
    <s v="Color"/>
    <x v="5"/>
    <x v="0"/>
    <x v="0"/>
    <x v="4"/>
    <s v="John Ratzenberger"/>
    <s v="John Lasseter"/>
    <n v="1000"/>
    <n v="4905"/>
    <n v="487"/>
    <n v="0"/>
    <x v="23"/>
    <n v="256"/>
    <n v="117"/>
    <x v="2078"/>
    <x v="187"/>
  </r>
  <r>
    <x v="2100"/>
    <x v="1766"/>
    <s v="Black and White"/>
    <x v="7"/>
    <x v="0"/>
    <x v="3"/>
    <x v="7"/>
    <s v="Eva Green"/>
    <s v="Martin Campbell"/>
    <n v="6000"/>
    <n v="9125"/>
    <n v="258"/>
    <n v="0"/>
    <x v="19"/>
    <n v="400"/>
    <n v="144"/>
    <x v="2079"/>
    <x v="252"/>
  </r>
  <r>
    <x v="2101"/>
    <x v="1778"/>
    <s v="Color"/>
    <x v="6"/>
    <x v="0"/>
    <x v="5"/>
    <x v="7"/>
    <s v="Derek Luke"/>
    <s v="Phillip Noyce"/>
    <n v="543"/>
    <n v="678"/>
    <n v="176"/>
    <n v="447"/>
    <x v="12"/>
    <n v="108"/>
    <n v="98"/>
    <x v="2080"/>
    <x v="58"/>
  </r>
  <r>
    <x v="2102"/>
    <x v="1779"/>
    <s v="Color"/>
    <x v="1"/>
    <x v="0"/>
    <x v="0"/>
    <x v="6"/>
    <s v="Charlie Hunnam"/>
    <s v="Alfonso CuarÃ³n"/>
    <n v="16000"/>
    <n v="16479"/>
    <n v="0"/>
    <n v="17000"/>
    <x v="20"/>
    <n v="372"/>
    <n v="109"/>
    <x v="2081"/>
    <x v="218"/>
  </r>
  <r>
    <x v="2103"/>
    <x v="1780"/>
    <s v="Black and White"/>
    <x v="3"/>
    <x v="0"/>
    <x v="0"/>
    <x v="6"/>
    <s v="Ethan Suplee"/>
    <s v="Kevin Smith"/>
    <n v="1000"/>
    <n v="2990"/>
    <n v="0"/>
    <n v="0"/>
    <x v="28"/>
    <n v="174"/>
    <n v="97"/>
    <x v="2082"/>
    <x v="18"/>
  </r>
  <r>
    <x v="2104"/>
    <x v="1781"/>
    <s v="Color"/>
    <x v="3"/>
    <x v="0"/>
    <x v="0"/>
    <x v="7"/>
    <s v="Adam Sandler"/>
    <s v="Frank Coraci"/>
    <n v="11000"/>
    <n v="12700"/>
    <n v="153"/>
    <n v="7000"/>
    <x v="34"/>
    <n v="173"/>
    <n v="107"/>
    <x v="2083"/>
    <x v="123"/>
  </r>
  <r>
    <x v="2105"/>
    <x v="1782"/>
    <s v="Color"/>
    <x v="1"/>
    <x v="0"/>
    <x v="0"/>
    <x v="6"/>
    <s v="Tim Blake Nelson"/>
    <s v="Joey Lauren Adams"/>
    <n v="596"/>
    <n v="1081"/>
    <n v="781"/>
    <n v="224"/>
    <x v="24"/>
    <n v="36"/>
    <n v="97"/>
    <x v="2084"/>
    <x v="1"/>
  </r>
  <r>
    <x v="2106"/>
    <x v="1783"/>
    <s v="Color"/>
    <x v="6"/>
    <x v="0"/>
    <x v="0"/>
    <x v="7"/>
    <s v="Phyllida Law"/>
    <s v="Agnieszka Holland"/>
    <n v="60"/>
    <n v="150"/>
    <n v="238"/>
    <n v="0"/>
    <x v="13"/>
    <n v="78"/>
    <n v="104"/>
    <x v="2085"/>
    <x v="31"/>
  </r>
  <r>
    <x v="2107"/>
    <x v="1784"/>
    <s v="Color"/>
    <x v="7"/>
    <x v="0"/>
    <x v="0"/>
    <x v="6"/>
    <s v="Jason Statham"/>
    <s v="Mark Neveldine"/>
    <n v="26000"/>
    <n v="28767"/>
    <n v="83"/>
    <n v="0"/>
    <x v="11"/>
    <n v="170"/>
    <n v="93"/>
    <x v="2086"/>
    <x v="38"/>
  </r>
  <r>
    <x v="2108"/>
    <x v="1785"/>
    <s v="Color"/>
    <x v="7"/>
    <x v="0"/>
    <x v="0"/>
    <x v="7"/>
    <s v="Wesley Jonathan"/>
    <s v="Preston A. Whitmore II"/>
    <n v="592"/>
    <n v="2000"/>
    <n v="17"/>
    <n v="244"/>
    <x v="65"/>
    <n v="25"/>
    <n v="95"/>
    <x v="2087"/>
    <x v="241"/>
  </r>
  <r>
    <x v="2109"/>
    <x v="1786"/>
    <s v="Color"/>
    <x v="5"/>
    <x v="0"/>
    <x v="0"/>
    <x v="4"/>
    <s v="Will Ferrell"/>
    <s v="Matthew O'Callaghan"/>
    <n v="8000"/>
    <n v="11124"/>
    <n v="5"/>
    <n v="624"/>
    <x v="21"/>
    <n v="87"/>
    <n v="78"/>
    <x v="2088"/>
    <x v="124"/>
  </r>
  <r>
    <x v="2110"/>
    <x v="1759"/>
    <s v="Color"/>
    <x v="1"/>
    <x v="11"/>
    <x v="10"/>
    <x v="6"/>
    <s v="Li Gong"/>
    <s v="Yimou Zhang"/>
    <n v="879"/>
    <n v="949"/>
    <n v="611"/>
    <n v="0"/>
    <x v="11"/>
    <n v="189"/>
    <n v="114"/>
    <x v="2089"/>
    <x v="136"/>
  </r>
  <r>
    <x v="2111"/>
    <x v="1787"/>
    <s v="Color"/>
    <x v="3"/>
    <x v="0"/>
    <x v="0"/>
    <x v="7"/>
    <s v="Alyson Hannigan"/>
    <s v="Aaron Seltzer"/>
    <n v="3000"/>
    <n v="6539"/>
    <n v="64"/>
    <n v="806"/>
    <x v="67"/>
    <n v="99"/>
    <n v="85"/>
    <x v="2090"/>
    <x v="33"/>
  </r>
  <r>
    <x v="2112"/>
    <x v="1788"/>
    <s v="Color"/>
    <x v="7"/>
    <x v="0"/>
    <x v="0"/>
    <x v="7"/>
    <s v="Steve Howey"/>
    <s v="Corey Yuen"/>
    <n v="826"/>
    <n v="4473"/>
    <n v="23"/>
    <n v="0"/>
    <x v="0"/>
    <n v="110"/>
    <n v="87"/>
    <x v="2091"/>
    <x v="78"/>
  </r>
  <r>
    <x v="2113"/>
    <x v="1789"/>
    <s v="Color"/>
    <x v="5"/>
    <x v="0"/>
    <x v="0"/>
    <x v="4"/>
    <s v="Jimmy Fallon"/>
    <s v="Dave Borthwick"/>
    <n v="787"/>
    <n v="2185"/>
    <n v="3"/>
    <n v="346"/>
    <x v="48"/>
    <n v="31"/>
    <n v="77"/>
    <x v="2092"/>
    <x v="33"/>
  </r>
  <r>
    <x v="2114"/>
    <x v="1790"/>
    <s v="Color"/>
    <x v="1"/>
    <x v="0"/>
    <x v="0"/>
    <x v="7"/>
    <s v="Loretta Devine"/>
    <s v="Bill Condon"/>
    <n v="912"/>
    <n v="2856"/>
    <n v="386"/>
    <n v="0"/>
    <x v="31"/>
    <n v="241"/>
    <n v="130"/>
    <x v="2093"/>
    <x v="123"/>
  </r>
  <r>
    <x v="2115"/>
    <x v="1791"/>
    <s v="Color"/>
    <x v="5"/>
    <x v="0"/>
    <x v="0"/>
    <x v="5"/>
    <s v="Paul Walker"/>
    <s v="Frank Marshall"/>
    <n v="23000"/>
    <n v="24300"/>
    <n v="155"/>
    <n v="11000"/>
    <x v="17"/>
    <n v="118"/>
    <n v="120"/>
    <x v="2094"/>
    <x v="87"/>
  </r>
  <r>
    <x v="2116"/>
    <x v="1792"/>
    <s v="Color"/>
    <x v="3"/>
    <x v="0"/>
    <x v="0"/>
    <x v="7"/>
    <s v="Dane Cook"/>
    <s v="Greg Coolidge"/>
    <n v="1000"/>
    <n v="4441"/>
    <n v="27"/>
    <n v="0"/>
    <x v="25"/>
    <n v="85"/>
    <n v="103"/>
    <x v="2095"/>
    <x v="38"/>
  </r>
  <r>
    <x v="2117"/>
    <x v="1793"/>
    <s v="Black and White"/>
    <x v="7"/>
    <x v="0"/>
    <x v="0"/>
    <x v="5"/>
    <s v="Djimon Hounsou"/>
    <s v="Stefen Fangmeier"/>
    <n v="3000"/>
    <n v="4487"/>
    <n v="14"/>
    <n v="0"/>
    <x v="52"/>
    <n v="170"/>
    <n v="104"/>
    <x v="2096"/>
    <x v="122"/>
  </r>
  <r>
    <x v="2118"/>
    <x v="1794"/>
    <s v="Color"/>
    <x v="7"/>
    <x v="6"/>
    <x v="12"/>
    <x v="6"/>
    <s v="Simon Yam"/>
    <s v="Johnnie To"/>
    <n v="155"/>
    <n v="398"/>
    <n v="143"/>
    <n v="528"/>
    <x v="17"/>
    <n v="98"/>
    <n v="110"/>
    <x v="2097"/>
    <x v="64"/>
  </r>
  <r>
    <x v="2119"/>
    <x v="1795"/>
    <s v="Color"/>
    <x v="3"/>
    <x v="0"/>
    <x v="0"/>
    <x v="7"/>
    <s v="Katharine Ross"/>
    <s v="Michael D. Sellers"/>
    <n v="640"/>
    <n v="1491"/>
    <n v="0"/>
    <n v="140"/>
    <x v="32"/>
    <n v="18"/>
    <n v="100"/>
    <x v="2098"/>
    <x v="79"/>
  </r>
  <r>
    <x v="2120"/>
    <x v="1796"/>
    <s v="Color"/>
    <x v="1"/>
    <x v="0"/>
    <x v="0"/>
    <x v="5"/>
    <s v="Alex Kendrick"/>
    <s v="Alex Kendrick"/>
    <n v="589"/>
    <n v="916"/>
    <n v="589"/>
    <n v="0"/>
    <x v="12"/>
    <n v="31"/>
    <n v="111"/>
    <x v="2099"/>
    <x v="0"/>
  </r>
  <r>
    <x v="2121"/>
    <x v="1797"/>
    <s v="Color"/>
    <x v="6"/>
    <x v="0"/>
    <x v="0"/>
    <x v="6"/>
    <s v="Hayden Christensen"/>
    <s v="George Hickenlooper"/>
    <n v="4000"/>
    <n v="6526"/>
    <n v="60"/>
    <n v="3000"/>
    <x v="34"/>
    <n v="117"/>
    <n v="99"/>
    <x v="2100"/>
    <x v="41"/>
  </r>
  <r>
    <x v="2122"/>
    <x v="1798"/>
    <s v="Color"/>
    <x v="3"/>
    <x v="0"/>
    <x v="0"/>
    <x v="7"/>
    <s v="Bradley Cooper"/>
    <s v="Tom Dey"/>
    <n v="14000"/>
    <n v="37967"/>
    <n v="9"/>
    <n v="2000"/>
    <x v="49"/>
    <n v="143"/>
    <n v="95"/>
    <x v="2101"/>
    <x v="124"/>
  </r>
  <r>
    <x v="2123"/>
    <x v="1799"/>
    <s v="Black and White"/>
    <x v="3"/>
    <x v="0"/>
    <x v="9"/>
    <x v="6"/>
    <s v="Alexia Fast"/>
    <s v="Andrew Currie"/>
    <n v="553"/>
    <n v="786"/>
    <n v="8"/>
    <n v="0"/>
    <x v="13"/>
    <n v="140"/>
    <n v="93"/>
    <x v="2102"/>
    <x v="11"/>
  </r>
  <r>
    <x v="2124"/>
    <x v="1800"/>
    <s v="Color"/>
    <x v="8"/>
    <x v="0"/>
    <x v="1"/>
    <x v="6"/>
    <s v="Chelan Simmons"/>
    <s v="James Wong"/>
    <n v="440"/>
    <n v="2420"/>
    <n v="70"/>
    <n v="0"/>
    <x v="42"/>
    <n v="216"/>
    <n v="86"/>
    <x v="2103"/>
    <x v="43"/>
  </r>
  <r>
    <x v="2125"/>
    <x v="1775"/>
    <s v="Color"/>
    <x v="6"/>
    <x v="0"/>
    <x v="1"/>
    <x v="6"/>
    <s v="Peter Dinklage"/>
    <s v="Sidney Lumet"/>
    <n v="22000"/>
    <n v="37606"/>
    <n v="0"/>
    <n v="0"/>
    <x v="10"/>
    <n v="94"/>
    <n v="125"/>
    <x v="2104"/>
    <x v="51"/>
  </r>
  <r>
    <x v="2126"/>
    <x v="1801"/>
    <s v="Color"/>
    <x v="0"/>
    <x v="0"/>
    <x v="0"/>
    <x v="7"/>
    <s v="Jimmy Bennett"/>
    <s v="Richard Loncraine"/>
    <n v="87000"/>
    <n v="101383"/>
    <n v="12"/>
    <n v="773"/>
    <x v="42"/>
    <n v="171"/>
    <n v="105"/>
    <x v="2105"/>
    <x v="124"/>
  </r>
  <r>
    <x v="2127"/>
    <x v="1802"/>
    <s v="Color"/>
    <x v="1"/>
    <x v="0"/>
    <x v="0"/>
    <x v="6"/>
    <s v="Paul Walker"/>
    <s v="Clint Eastwood"/>
    <n v="23000"/>
    <n v="24468"/>
    <n v="16000"/>
    <n v="0"/>
    <x v="10"/>
    <n v="279"/>
    <n v="135"/>
    <x v="2106"/>
    <x v="152"/>
  </r>
  <r>
    <x v="2128"/>
    <x v="1803"/>
    <s v="Color"/>
    <x v="5"/>
    <x v="0"/>
    <x v="0"/>
    <x v="5"/>
    <s v="Alison Lohman"/>
    <s v="Michael Mayer"/>
    <n v="1000"/>
    <n v="3845"/>
    <n v="15"/>
    <n v="1000"/>
    <x v="24"/>
    <n v="46"/>
    <n v="95"/>
    <x v="2107"/>
    <x v="24"/>
  </r>
  <r>
    <x v="2129"/>
    <x v="1804"/>
    <s v="Color"/>
    <x v="5"/>
    <x v="0"/>
    <x v="3"/>
    <x v="5"/>
    <s v="Hugh Jackman"/>
    <s v="David Bowers"/>
    <n v="20000"/>
    <n v="35161"/>
    <n v="42"/>
    <n v="0"/>
    <x v="12"/>
    <n v="135"/>
    <n v="85"/>
    <x v="2108"/>
    <x v="288"/>
  </r>
  <r>
    <x v="2130"/>
    <x v="1805"/>
    <s v="Black and White"/>
    <x v="7"/>
    <x v="0"/>
    <x v="3"/>
    <x v="7"/>
    <s v="James Franco"/>
    <s v="Tony Bill"/>
    <n v="11000"/>
    <n v="12634"/>
    <n v="23"/>
    <n v="2000"/>
    <x v="21"/>
    <n v="123"/>
    <n v="140"/>
    <x v="2109"/>
    <x v="121"/>
  </r>
  <r>
    <x v="2131"/>
    <x v="1806"/>
    <s v="Color"/>
    <x v="3"/>
    <x v="0"/>
    <x v="0"/>
    <x v="7"/>
    <s v="John Michael Higgins"/>
    <s v="Christopher Guest"/>
    <n v="957"/>
    <n v="3535"/>
    <n v="378"/>
    <n v="650"/>
    <x v="2"/>
    <n v="144"/>
    <n v="86"/>
    <x v="2110"/>
    <x v="38"/>
  </r>
  <r>
    <x v="2132"/>
    <x v="1807"/>
    <s v="Color"/>
    <x v="3"/>
    <x v="0"/>
    <x v="0"/>
    <x v="6"/>
    <s v="Greg Germann"/>
    <s v="Nicole Holofcener"/>
    <n v="435"/>
    <n v="1140"/>
    <n v="132"/>
    <n v="515"/>
    <x v="30"/>
    <n v="111"/>
    <n v="88"/>
    <x v="2111"/>
    <x v="67"/>
  </r>
  <r>
    <x v="2133"/>
    <x v="1808"/>
    <s v="Color"/>
    <x v="6"/>
    <x v="0"/>
    <x v="0"/>
    <x v="6"/>
    <s v="Robert Downey Jr."/>
    <s v="Steven Shainberg"/>
    <n v="21000"/>
    <n v="25173"/>
    <n v="30"/>
    <n v="0"/>
    <x v="31"/>
    <n v="105"/>
    <n v="122"/>
    <x v="2112"/>
    <x v="289"/>
  </r>
  <r>
    <x v="2134"/>
    <x v="1809"/>
    <s v="Color"/>
    <x v="0"/>
    <x v="0"/>
    <x v="0"/>
    <x v="7"/>
    <s v="Dwayne Johnson"/>
    <s v="Phil Joanou"/>
    <n v="12000"/>
    <n v="15811"/>
    <n v="21"/>
    <n v="0"/>
    <x v="9"/>
    <n v="85"/>
    <n v="125"/>
    <x v="2113"/>
    <x v="88"/>
  </r>
  <r>
    <x v="2135"/>
    <x v="1810"/>
    <s v="Color"/>
    <x v="1"/>
    <x v="0"/>
    <x v="0"/>
    <x v="6"/>
    <s v="Ryan Gosling"/>
    <s v="Ryan Fleck"/>
    <n v="33000"/>
    <n v="33734"/>
    <n v="31"/>
    <n v="0"/>
    <x v="23"/>
    <n v="208"/>
    <n v="106"/>
    <x v="2114"/>
    <x v="145"/>
  </r>
  <r>
    <x v="2136"/>
    <x v="1767"/>
    <s v="Color"/>
    <x v="5"/>
    <x v="0"/>
    <x v="0"/>
    <x v="5"/>
    <s v="Sarah Michelle Gellar"/>
    <s v="Paul Bolger"/>
    <n v="4000"/>
    <n v="6863"/>
    <n v="0"/>
    <n v="261"/>
    <x v="35"/>
    <n v="93"/>
    <n v="75"/>
    <x v="2115"/>
    <x v="164"/>
  </r>
  <r>
    <x v="2137"/>
    <x v="1811"/>
    <s v="Color"/>
    <x v="4"/>
    <x v="0"/>
    <x v="0"/>
    <x v="5"/>
    <s v="Robin Williams"/>
    <s v="George Miller"/>
    <n v="49000"/>
    <n v="70996"/>
    <n v="750"/>
    <n v="0"/>
    <x v="31"/>
    <n v="206"/>
    <n v="108"/>
    <x v="2116"/>
    <x v="122"/>
  </r>
  <r>
    <x v="2138"/>
    <x v="1812"/>
    <s v="Color"/>
    <x v="5"/>
    <x v="0"/>
    <x v="0"/>
    <x v="5"/>
    <s v="Logan Lerman"/>
    <s v="Wil Shriner"/>
    <n v="8000"/>
    <n v="10732"/>
    <n v="6"/>
    <n v="647"/>
    <x v="49"/>
    <n v="49"/>
    <n v="91"/>
    <x v="2117"/>
    <x v="24"/>
  </r>
  <r>
    <x v="2139"/>
    <x v="1813"/>
    <s v="Color"/>
    <x v="3"/>
    <x v="27"/>
    <x v="20"/>
    <x v="6"/>
    <s v="Julia Jentsch"/>
    <s v="JirÃ­ Menzel"/>
    <n v="61"/>
    <n v="92"/>
    <n v="44"/>
    <n v="1000"/>
    <x v="28"/>
    <n v="99"/>
    <n v="113"/>
    <x v="2118"/>
    <x v="290"/>
  </r>
  <r>
    <x v="2140"/>
    <x v="1814"/>
    <s v="Color"/>
    <x v="3"/>
    <x v="0"/>
    <x v="0"/>
    <x v="6"/>
    <s v="Jessy Schram"/>
    <s v="Jeff Garlin"/>
    <n v="813"/>
    <n v="2179"/>
    <n v="522"/>
    <n v="0"/>
    <x v="24"/>
    <n v="32"/>
    <n v="80"/>
    <x v="2119"/>
    <x v="5"/>
  </r>
  <r>
    <x v="2141"/>
    <x v="1815"/>
    <s v="Color"/>
    <x v="7"/>
    <x v="0"/>
    <x v="0"/>
    <x v="5"/>
    <s v="Denis Leary"/>
    <s v="Carlos Saldanha"/>
    <n v="835"/>
    <n v="1815"/>
    <n v="107"/>
    <n v="0"/>
    <x v="9"/>
    <n v="164"/>
    <n v="115"/>
    <x v="2120"/>
    <x v="133"/>
  </r>
  <r>
    <x v="2142"/>
    <x v="1775"/>
    <s v="Color"/>
    <x v="0"/>
    <x v="0"/>
    <x v="0"/>
    <x v="6"/>
    <s v="Cicely Tyson"/>
    <s v="Bryan Barber"/>
    <n v="907"/>
    <n v="3633"/>
    <n v="16"/>
    <n v="489"/>
    <x v="24"/>
    <n v="81"/>
    <n v="121"/>
    <x v="2121"/>
    <x v="24"/>
  </r>
  <r>
    <x v="2143"/>
    <x v="1810"/>
    <s v="Color"/>
    <x v="7"/>
    <x v="0"/>
    <x v="1"/>
    <x v="6"/>
    <s v="David Keith"/>
    <s v="Brian Trenchard-Smith"/>
    <n v="563"/>
    <n v="1284"/>
    <n v="53"/>
    <n v="42"/>
    <x v="63"/>
    <n v="8"/>
    <n v="88"/>
    <x v="2122"/>
    <x v="73"/>
  </r>
  <r>
    <x v="2144"/>
    <x v="1816"/>
    <s v="Color"/>
    <x v="6"/>
    <x v="0"/>
    <x v="0"/>
    <x v="6"/>
    <s v="Toby Jones"/>
    <s v="Douglas McGrath"/>
    <n v="2000"/>
    <n v="3474"/>
    <n v="41"/>
    <n v="0"/>
    <x v="10"/>
    <n v="129"/>
    <n v="118"/>
    <x v="2123"/>
    <x v="51"/>
  </r>
  <r>
    <x v="2145"/>
    <x v="1787"/>
    <s v="Color"/>
    <x v="0"/>
    <x v="0"/>
    <x v="0"/>
    <x v="6"/>
    <s v="Denzel Washington"/>
    <s v="Spike Lee"/>
    <n v="18000"/>
    <n v="19148"/>
    <n v="0"/>
    <n v="0"/>
    <x v="16"/>
    <n v="230"/>
    <n v="129"/>
    <x v="2124"/>
    <x v="136"/>
  </r>
  <r>
    <x v="2146"/>
    <x v="1800"/>
    <s v="Color"/>
    <x v="3"/>
    <x v="0"/>
    <x v="0"/>
    <x v="6"/>
    <s v="Frances Conroy"/>
    <s v="Robert Cary"/>
    <n v="827"/>
    <n v="3574"/>
    <n v="0"/>
    <n v="360"/>
    <x v="31"/>
    <n v="30"/>
    <n v="101"/>
    <x v="2125"/>
    <x v="66"/>
  </r>
  <r>
    <x v="2147"/>
    <x v="1805"/>
    <s v="Color"/>
    <x v="0"/>
    <x v="0"/>
    <x v="8"/>
    <x v="6"/>
    <s v="John Howard"/>
    <s v="Ray Lawrence"/>
    <n v="172"/>
    <n v="378"/>
    <n v="10"/>
    <n v="302"/>
    <x v="34"/>
    <n v="75"/>
    <n v="118"/>
    <x v="2126"/>
    <x v="24"/>
  </r>
  <r>
    <x v="2148"/>
    <x v="1817"/>
    <s v="Color"/>
    <x v="1"/>
    <x v="28"/>
    <x v="0"/>
    <x v="6"/>
    <s v="Long Nguyen"/>
    <s v="Ham Tran"/>
    <n v="51"/>
    <n v="83"/>
    <n v="5"/>
    <n v="100"/>
    <x v="28"/>
    <n v="15"/>
    <n v="135"/>
    <x v="2127"/>
    <x v="291"/>
  </r>
  <r>
    <x v="2149"/>
    <x v="1818"/>
    <s v="Color"/>
    <x v="3"/>
    <x v="0"/>
    <x v="0"/>
    <x v="7"/>
    <s v="Samaire Armstrong"/>
    <s v="Donald Petrie"/>
    <n v="806"/>
    <n v="3211"/>
    <n v="80"/>
    <n v="0"/>
    <x v="46"/>
    <n v="98"/>
    <n v="103"/>
    <x v="2128"/>
    <x v="74"/>
  </r>
  <r>
    <x v="2150"/>
    <x v="1814"/>
    <s v="Color"/>
    <x v="1"/>
    <x v="12"/>
    <x v="22"/>
    <x v="6"/>
    <s v="Shah Rukh Khan"/>
    <s v="Karan Johar"/>
    <n v="8000"/>
    <n v="10822"/>
    <n v="160"/>
    <n v="659"/>
    <x v="44"/>
    <n v="20"/>
    <n v="193"/>
    <x v="2129"/>
    <x v="192"/>
  </r>
  <r>
    <x v="2151"/>
    <x v="1819"/>
    <s v="Color"/>
    <x v="1"/>
    <x v="0"/>
    <x v="0"/>
    <x v="7"/>
    <s v="Bryce Dallas Howard"/>
    <s v="M. Night Shyamalan"/>
    <n v="3000"/>
    <n v="5609"/>
    <n v="0"/>
    <n v="0"/>
    <x v="49"/>
    <n v="284"/>
    <n v="110"/>
    <x v="2130"/>
    <x v="123"/>
  </r>
  <r>
    <x v="2152"/>
    <x v="1820"/>
    <s v="Color"/>
    <x v="3"/>
    <x v="0"/>
    <x v="0"/>
    <x v="7"/>
    <s v="Thomas F. Wilson"/>
    <s v="Trent Cooper"/>
    <n v="690"/>
    <n v="2135"/>
    <n v="0"/>
    <n v="110"/>
    <x v="71"/>
    <n v="37"/>
    <n v="89"/>
    <x v="2131"/>
    <x v="16"/>
  </r>
  <r>
    <x v="2153"/>
    <x v="1821"/>
    <s v="Color"/>
    <x v="5"/>
    <x v="0"/>
    <x v="0"/>
    <x v="7"/>
    <s v="LL Cool J"/>
    <s v="Wayne Wang"/>
    <n v="1000"/>
    <n v="3757"/>
    <n v="61"/>
    <n v="0"/>
    <x v="34"/>
    <n v="99"/>
    <n v="112"/>
    <x v="2132"/>
    <x v="136"/>
  </r>
  <r>
    <x v="2154"/>
    <x v="1822"/>
    <s v="Color"/>
    <x v="1"/>
    <x v="2"/>
    <x v="0"/>
    <x v="6"/>
    <s v="Yuki Matsuzaki"/>
    <s v="Clint Eastwood"/>
    <n v="378"/>
    <n v="751"/>
    <n v="16000"/>
    <n v="5000"/>
    <x v="20"/>
    <n v="251"/>
    <n v="141"/>
    <x v="2133"/>
    <x v="93"/>
  </r>
  <r>
    <x v="2155"/>
    <x v="1823"/>
    <s v="Color"/>
    <x v="1"/>
    <x v="0"/>
    <x v="0"/>
    <x v="6"/>
    <s v="Kate Winslet"/>
    <s v="Todd Field"/>
    <n v="14000"/>
    <n v="15337"/>
    <n v="143"/>
    <n v="5000"/>
    <x v="16"/>
    <n v="251"/>
    <n v="137"/>
    <x v="2134"/>
    <x v="56"/>
  </r>
  <r>
    <x v="2156"/>
    <x v="1774"/>
    <s v="Color"/>
    <x v="3"/>
    <x v="0"/>
    <x v="0"/>
    <x v="6"/>
    <s v="Steve Carell"/>
    <s v="Jonathan Dayton"/>
    <n v="7000"/>
    <n v="7227"/>
    <n v="36"/>
    <n v="15000"/>
    <x v="20"/>
    <n v="270"/>
    <n v="101"/>
    <x v="2135"/>
    <x v="11"/>
  </r>
  <r>
    <x v="2157"/>
    <x v="1824"/>
    <s v="Color"/>
    <x v="3"/>
    <x v="0"/>
    <x v="0"/>
    <x v="7"/>
    <s v="Chazz Palminteri"/>
    <s v="Keenen Ivory Wayans"/>
    <n v="979"/>
    <n v="6334"/>
    <n v="322"/>
    <n v="0"/>
    <x v="54"/>
    <n v="78"/>
    <n v="98"/>
    <x v="2136"/>
    <x v="199"/>
  </r>
  <r>
    <x v="2158"/>
    <x v="1770"/>
    <s v="Color"/>
    <x v="1"/>
    <x v="29"/>
    <x v="0"/>
    <x v="5"/>
    <s v="William Morgan Sheppard"/>
    <s v="Michael Landon Jr."/>
    <n v="702"/>
    <n v="2715"/>
    <n v="84"/>
    <n v="76"/>
    <x v="23"/>
    <n v="5"/>
    <n v="87"/>
    <x v="2137"/>
    <x v="20"/>
  </r>
  <r>
    <x v="2159"/>
    <x v="1821"/>
    <s v="Color"/>
    <x v="0"/>
    <x v="0"/>
    <x v="1"/>
    <x v="6"/>
    <s v="Bruce Willis"/>
    <s v="Paul McGuigan"/>
    <n v="13000"/>
    <n v="26451"/>
    <n v="118"/>
    <n v="10000"/>
    <x v="4"/>
    <n v="202"/>
    <n v="110"/>
    <x v="2138"/>
    <x v="72"/>
  </r>
  <r>
    <x v="2160"/>
    <x v="1793"/>
    <s v="Color"/>
    <x v="3"/>
    <x v="0"/>
    <x v="0"/>
    <x v="7"/>
    <s v="Boris Kodjoe"/>
    <s v="Tyler Perry"/>
    <n v="1000"/>
    <n v="5264"/>
    <n v="0"/>
    <n v="676"/>
    <x v="38"/>
    <n v="46"/>
    <n v="107"/>
    <x v="2139"/>
    <x v="1"/>
  </r>
  <r>
    <x v="2161"/>
    <x v="1818"/>
    <s v="Color"/>
    <x v="3"/>
    <x v="0"/>
    <x v="0"/>
    <x v="7"/>
    <s v="Robin Williams"/>
    <s v="Barry Levinson"/>
    <n v="49000"/>
    <n v="52571"/>
    <n v="272"/>
    <n v="0"/>
    <x v="24"/>
    <n v="111"/>
    <n v="115"/>
    <x v="2140"/>
    <x v="33"/>
  </r>
  <r>
    <x v="2162"/>
    <x v="1825"/>
    <s v="Color"/>
    <x v="6"/>
    <x v="0"/>
    <x v="0"/>
    <x v="7"/>
    <s v="Kirsten Dunst"/>
    <s v="Sofia Coppola"/>
    <n v="4000"/>
    <n v="7243"/>
    <n v="0"/>
    <n v="0"/>
    <x v="34"/>
    <n v="260"/>
    <n v="123"/>
    <x v="2141"/>
    <x v="87"/>
  </r>
  <r>
    <x v="2163"/>
    <x v="1826"/>
    <s v="Color"/>
    <x v="6"/>
    <x v="0"/>
    <x v="3"/>
    <x v="5"/>
    <s v="Emily Watson"/>
    <s v="Chris Noonan"/>
    <n v="876"/>
    <n v="1518"/>
    <n v="108"/>
    <n v="0"/>
    <x v="11"/>
    <n v="124"/>
    <n v="88"/>
    <x v="2142"/>
    <x v="88"/>
  </r>
  <r>
    <x v="2164"/>
    <x v="1827"/>
    <s v="Color"/>
    <x v="7"/>
    <x v="0"/>
    <x v="0"/>
    <x v="7"/>
    <s v="Philip Seymour Hoffman"/>
    <s v="J.J. Abrams"/>
    <n v="22000"/>
    <n v="34817"/>
    <n v="14000"/>
    <n v="0"/>
    <x v="9"/>
    <n v="310"/>
    <n v="124"/>
    <x v="2143"/>
    <x v="252"/>
  </r>
  <r>
    <x v="2165"/>
    <x v="1828"/>
    <s v="Color"/>
    <x v="4"/>
    <x v="0"/>
    <x v="0"/>
    <x v="5"/>
    <s v="Steve Buscemi"/>
    <s v="Gil Kenan"/>
    <n v="12000"/>
    <n v="17299"/>
    <n v="27"/>
    <n v="0"/>
    <x v="21"/>
    <n v="190"/>
    <n v="91"/>
    <x v="2144"/>
    <x v="163"/>
  </r>
  <r>
    <x v="2166"/>
    <x v="1829"/>
    <s v="Color"/>
    <x v="3"/>
    <x v="0"/>
    <x v="0"/>
    <x v="7"/>
    <s v="Rainn Wilson"/>
    <s v="Ivan Reitman"/>
    <n v="973"/>
    <n v="2737"/>
    <n v="425"/>
    <n v="1000"/>
    <x v="52"/>
    <n v="147"/>
    <n v="95"/>
    <x v="2145"/>
    <x v="88"/>
  </r>
  <r>
    <x v="2167"/>
    <x v="1792"/>
    <s v="Color"/>
    <x v="3"/>
    <x v="0"/>
    <x v="1"/>
    <x v="5"/>
    <s v="Ana de la Reguera"/>
    <s v="Jared Hess"/>
    <n v="678"/>
    <n v="1729"/>
    <n v="100"/>
    <n v="0"/>
    <x v="32"/>
    <n v="163"/>
    <n v="92"/>
    <x v="2146"/>
    <x v="114"/>
  </r>
  <r>
    <x v="2168"/>
    <x v="1830"/>
    <s v="Color"/>
    <x v="7"/>
    <x v="0"/>
    <x v="0"/>
    <x v="5"/>
    <s v="Robin Williams"/>
    <s v="Shawn Levy"/>
    <n v="49000"/>
    <n v="55486"/>
    <n v="189"/>
    <n v="3000"/>
    <x v="34"/>
    <n v="179"/>
    <n v="108"/>
    <x v="2147"/>
    <x v="183"/>
  </r>
  <r>
    <x v="2169"/>
    <x v="1831"/>
    <s v="Color"/>
    <x v="0"/>
    <x v="0"/>
    <x v="3"/>
    <x v="6"/>
    <s v="Phil Davis"/>
    <s v="Richard Eyre"/>
    <n v="386"/>
    <n v="646"/>
    <n v="14"/>
    <n v="0"/>
    <x v="28"/>
    <n v="220"/>
    <n v="92"/>
    <x v="2148"/>
    <x v="24"/>
  </r>
  <r>
    <x v="2170"/>
    <x v="1768"/>
    <s v="Color"/>
    <x v="1"/>
    <x v="0"/>
    <x v="0"/>
    <x v="2"/>
    <s v="Daniel London"/>
    <s v="Kelly Reichardt"/>
    <n v="52"/>
    <n v="132"/>
    <n v="129"/>
    <n v="594"/>
    <x v="12"/>
    <n v="88"/>
    <n v="76"/>
    <x v="2149"/>
    <x v="59"/>
  </r>
  <r>
    <x v="2171"/>
    <x v="1826"/>
    <s v="Color"/>
    <x v="10"/>
    <x v="0"/>
    <x v="3"/>
    <x v="7"/>
    <s v="PelÃ©"/>
    <s v="Paul Crowder"/>
    <n v="102"/>
    <n v="118"/>
    <n v="10"/>
    <n v="587"/>
    <x v="17"/>
    <n v="40"/>
    <n v="97"/>
    <x v="2150"/>
    <x v="73"/>
  </r>
  <r>
    <x v="2172"/>
    <x v="1832"/>
    <s v="Color"/>
    <x v="6"/>
    <x v="0"/>
    <x v="0"/>
    <x v="5"/>
    <s v="James Callis"/>
    <s v="Michael O. Sajbel"/>
    <n v="541"/>
    <n v="908"/>
    <n v="6"/>
    <n v="0"/>
    <x v="2"/>
    <n v="36"/>
    <n v="123"/>
    <x v="2151"/>
    <x v="33"/>
  </r>
  <r>
    <x v="2173"/>
    <x v="1816"/>
    <s v="Color"/>
    <x v="1"/>
    <x v="4"/>
    <x v="5"/>
    <x v="2"/>
    <s v="Karl E. Landler"/>
    <s v="Pascal Arnold"/>
    <n v="533"/>
    <n v="1082"/>
    <n v="0"/>
    <n v="104"/>
    <x v="42"/>
    <n v="14"/>
    <n v="95"/>
    <x v="2152"/>
    <x v="265"/>
  </r>
  <r>
    <x v="2174"/>
    <x v="1833"/>
    <s v="Color"/>
    <x v="1"/>
    <x v="0"/>
    <x v="8"/>
    <x v="5"/>
    <s v="Jacqueline McKenzie"/>
    <s v="Peter Cattaneo"/>
    <n v="185"/>
    <n v="299"/>
    <n v="11"/>
    <n v="135"/>
    <x v="21"/>
    <n v="24"/>
    <n v="86"/>
    <x v="2153"/>
    <x v="292"/>
  </r>
  <r>
    <x v="2175"/>
    <x v="1834"/>
    <s v="Color"/>
    <x v="5"/>
    <x v="0"/>
    <x v="0"/>
    <x v="5"/>
    <s v="Jon Favreau"/>
    <s v="Roger Allers"/>
    <n v="4000"/>
    <n v="6081"/>
    <n v="28"/>
    <n v="863"/>
    <x v="24"/>
    <n v="107"/>
    <n v="83"/>
    <x v="2154"/>
    <x v="169"/>
  </r>
  <r>
    <x v="2176"/>
    <x v="1835"/>
    <s v="Color"/>
    <x v="5"/>
    <x v="0"/>
    <x v="0"/>
    <x v="5"/>
    <s v="Bruce Willis"/>
    <s v="Tim Johnson"/>
    <n v="13000"/>
    <n v="22813"/>
    <n v="12"/>
    <n v="0"/>
    <x v="13"/>
    <n v="166"/>
    <n v="83"/>
    <x v="2155"/>
    <x v="133"/>
  </r>
  <r>
    <x v="2177"/>
    <x v="1836"/>
    <s v="Color"/>
    <x v="1"/>
    <x v="5"/>
    <x v="19"/>
    <x v="6"/>
    <s v="Ivana Baquero"/>
    <s v="Guillermo del Toro"/>
    <n v="634"/>
    <n v="1322"/>
    <n v="0"/>
    <n v="27000"/>
    <x v="6"/>
    <n v="406"/>
    <n v="112"/>
    <x v="2156"/>
    <x v="214"/>
  </r>
  <r>
    <x v="2178"/>
    <x v="1837"/>
    <s v="Color"/>
    <x v="3"/>
    <x v="4"/>
    <x v="5"/>
    <x v="6"/>
    <s v="Steve Buscemi"/>
    <s v="Olivier Assayas"/>
    <n v="12000"/>
    <n v="13208"/>
    <n v="107"/>
    <n v="0"/>
    <x v="17"/>
    <n v="165"/>
    <n v="120"/>
    <x v="2157"/>
    <x v="51"/>
  </r>
  <r>
    <x v="2179"/>
    <x v="1838"/>
    <s v="Color"/>
    <x v="1"/>
    <x v="0"/>
    <x v="1"/>
    <x v="7"/>
    <s v="Scott Mechlowicz"/>
    <s v="Victor Salva"/>
    <n v="634"/>
    <n v="2673"/>
    <n v="108"/>
    <n v="0"/>
    <x v="17"/>
    <n v="44"/>
    <n v="120"/>
    <x v="2158"/>
    <x v="39"/>
  </r>
  <r>
    <x v="2180"/>
    <x v="1839"/>
    <s v="Color"/>
    <x v="0"/>
    <x v="0"/>
    <x v="1"/>
    <x v="6"/>
    <s v="Michael Smiley"/>
    <s v="Tom Tykwer"/>
    <n v="177"/>
    <n v="253"/>
    <n v="670"/>
    <n v="26000"/>
    <x v="8"/>
    <n v="226"/>
    <n v="147"/>
    <x v="2159"/>
    <x v="124"/>
  </r>
  <r>
    <x v="2181"/>
    <x v="1799"/>
    <s v="Color"/>
    <x v="3"/>
    <x v="0"/>
    <x v="0"/>
    <x v="7"/>
    <s v="Mo'Nique"/>
    <s v="Nnegest LikkÃ©"/>
    <n v="939"/>
    <n v="2321"/>
    <n v="18"/>
    <n v="837"/>
    <x v="45"/>
    <n v="37"/>
    <n v="99"/>
    <x v="2160"/>
    <x v="20"/>
  </r>
  <r>
    <x v="2182"/>
    <x v="1840"/>
    <s v="Color"/>
    <x v="7"/>
    <x v="0"/>
    <x v="0"/>
    <x v="7"/>
    <s v="Johnny Depp"/>
    <s v="Gore Verbinski"/>
    <n v="40000"/>
    <n v="48486"/>
    <n v="563"/>
    <n v="5000"/>
    <x v="17"/>
    <n v="313"/>
    <n v="151"/>
    <x v="2161"/>
    <x v="293"/>
  </r>
  <r>
    <x v="2183"/>
    <x v="1796"/>
    <s v="Color"/>
    <x v="7"/>
    <x v="0"/>
    <x v="0"/>
    <x v="7"/>
    <s v="Jimmy Bennett"/>
    <s v="Wolfgang Petersen"/>
    <n v="87000"/>
    <n v="92456"/>
    <n v="249"/>
    <n v="0"/>
    <x v="49"/>
    <n v="231"/>
    <n v="98"/>
    <x v="2162"/>
    <x v="176"/>
  </r>
  <r>
    <x v="2184"/>
    <x v="1817"/>
    <s v="Color"/>
    <x v="3"/>
    <x v="0"/>
    <x v="0"/>
    <x v="2"/>
    <s v="John Karyus"/>
    <s v="Lloyd Kaufman"/>
    <n v="907"/>
    <n v="1411"/>
    <n v="365"/>
    <n v="0"/>
    <x v="24"/>
    <n v="88"/>
    <n v="103"/>
    <x v="2163"/>
    <x v="47"/>
  </r>
  <r>
    <x v="2185"/>
    <x v="1841"/>
    <s v="Color"/>
    <x v="1"/>
    <x v="0"/>
    <x v="0"/>
    <x v="7"/>
    <s v="Ian Somerhalder"/>
    <s v="Jim Sonzero"/>
    <n v="16000"/>
    <n v="19952"/>
    <n v="2"/>
    <n v="0"/>
    <x v="36"/>
    <n v="148"/>
    <n v="90"/>
    <x v="2164"/>
    <x v="33"/>
  </r>
  <r>
    <x v="2186"/>
    <x v="1842"/>
    <s v="Color"/>
    <x v="1"/>
    <x v="5"/>
    <x v="0"/>
    <x v="6"/>
    <s v="Emily Rios"/>
    <s v="Richard Glatzer"/>
    <n v="231"/>
    <n v="771"/>
    <n v="25"/>
    <n v="426"/>
    <x v="10"/>
    <n v="69"/>
    <n v="90"/>
    <x v="2165"/>
    <x v="76"/>
  </r>
  <r>
    <x v="2187"/>
    <x v="1787"/>
    <s v="Color"/>
    <x v="7"/>
    <x v="0"/>
    <x v="5"/>
    <x v="6"/>
    <s v="Romola Garai"/>
    <s v="Christian Volckman"/>
    <n v="805"/>
    <n v="1185"/>
    <n v="2"/>
    <n v="0"/>
    <x v="12"/>
    <n v="112"/>
    <n v="105"/>
    <x v="2166"/>
    <x v="58"/>
  </r>
  <r>
    <x v="2188"/>
    <x v="1843"/>
    <s v="Color"/>
    <x v="5"/>
    <x v="0"/>
    <x v="0"/>
    <x v="7"/>
    <s v="Christian Bale"/>
    <s v="Werner Herzog"/>
    <n v="23000"/>
    <n v="24270"/>
    <n v="0"/>
    <n v="0"/>
    <x v="17"/>
    <n v="198"/>
    <n v="120"/>
    <x v="2167"/>
    <x v="39"/>
  </r>
  <r>
    <x v="2189"/>
    <x v="1844"/>
    <s v="Color"/>
    <x v="1"/>
    <x v="0"/>
    <x v="0"/>
    <x v="5"/>
    <s v="Sylvester Stallone"/>
    <s v="Sylvester Stallone"/>
    <n v="13000"/>
    <n v="15111"/>
    <n v="13000"/>
    <n v="0"/>
    <x v="23"/>
    <n v="285"/>
    <n v="139"/>
    <x v="2168"/>
    <x v="61"/>
  </r>
  <r>
    <x v="2190"/>
    <x v="1845"/>
    <s v="Color"/>
    <x v="7"/>
    <x v="0"/>
    <x v="1"/>
    <x v="6"/>
    <s v="Paul Walker"/>
    <s v="Wayne Kramer"/>
    <n v="23000"/>
    <n v="27381"/>
    <n v="47"/>
    <n v="0"/>
    <x v="28"/>
    <n v="157"/>
    <n v="122"/>
    <x v="2169"/>
    <x v="29"/>
  </r>
  <r>
    <x v="2191"/>
    <x v="1846"/>
    <s v="Color"/>
    <x v="3"/>
    <x v="0"/>
    <x v="0"/>
    <x v="6"/>
    <s v="Jill Clayburgh"/>
    <s v="Ryan Murphy"/>
    <n v="433"/>
    <n v="1291"/>
    <n v="708"/>
    <n v="0"/>
    <x v="24"/>
    <n v="132"/>
    <n v="122"/>
    <x v="2170"/>
    <x v="38"/>
  </r>
  <r>
    <x v="2192"/>
    <x v="1847"/>
    <s v="Color"/>
    <x v="8"/>
    <x v="0"/>
    <x v="0"/>
    <x v="6"/>
    <s v="Costas Mandylor"/>
    <s v="Darren Lynn Bousman"/>
    <n v="723"/>
    <n v="3189"/>
    <n v="163"/>
    <n v="0"/>
    <x v="24"/>
    <n v="210"/>
    <n v="121"/>
    <x v="2171"/>
    <x v="39"/>
  </r>
  <r>
    <x v="2193"/>
    <x v="1848"/>
    <s v="Color"/>
    <x v="3"/>
    <x v="0"/>
    <x v="0"/>
    <x v="7"/>
    <s v="Beau Mirchoff"/>
    <s v="David Zucker"/>
    <n v="2000"/>
    <n v="5855"/>
    <n v="119"/>
    <n v="1000"/>
    <x v="52"/>
    <n v="151"/>
    <n v="89"/>
    <x v="2172"/>
    <x v="136"/>
  </r>
  <r>
    <x v="2194"/>
    <x v="1849"/>
    <s v="Color"/>
    <x v="3"/>
    <x v="0"/>
    <x v="0"/>
    <x v="7"/>
    <s v="Jon Heder"/>
    <s v="Todd Phillips"/>
    <n v="970"/>
    <n v="4374"/>
    <n v="480"/>
    <n v="484"/>
    <x v="30"/>
    <n v="110"/>
    <n v="108"/>
    <x v="2173"/>
    <x v="33"/>
  </r>
  <r>
    <x v="2195"/>
    <x v="1850"/>
    <s v="Color"/>
    <x v="3"/>
    <x v="0"/>
    <x v="3"/>
    <x v="7"/>
    <s v="Scarlett Johansson"/>
    <s v="Woody Allen"/>
    <n v="19000"/>
    <n v="20132"/>
    <n v="11000"/>
    <n v="0"/>
    <x v="12"/>
    <n v="177"/>
    <n v="96"/>
    <x v="2174"/>
    <x v="16"/>
  </r>
  <r>
    <x v="2196"/>
    <x v="1851"/>
    <s v="Color"/>
    <x v="3"/>
    <x v="0"/>
    <x v="3"/>
    <x v="6"/>
    <s v="Danny Dyer"/>
    <s v="Christopher Smith"/>
    <n v="798"/>
    <n v="2217"/>
    <n v="76"/>
    <n v="0"/>
    <x v="21"/>
    <n v="200"/>
    <n v="90"/>
    <x v="2175"/>
    <x v="18"/>
  </r>
  <r>
    <x v="2197"/>
    <x v="1852"/>
    <s v="Color"/>
    <x v="1"/>
    <x v="0"/>
    <x v="0"/>
    <x v="6"/>
    <s v="Brad William Henke"/>
    <s v="Laurie Collyer"/>
    <n v="363"/>
    <n v="774"/>
    <n v="38"/>
    <n v="474"/>
    <x v="21"/>
    <n v="78"/>
    <n v="96"/>
    <x v="2176"/>
    <x v="6"/>
  </r>
  <r>
    <x v="2198"/>
    <x v="1853"/>
    <s v="Color"/>
    <x v="3"/>
    <x v="0"/>
    <x v="0"/>
    <x v="7"/>
    <s v="Channing Tatum"/>
    <s v="Andy Fickman"/>
    <n v="17000"/>
    <n v="20109"/>
    <n v="99"/>
    <n v="0"/>
    <x v="34"/>
    <n v="91"/>
    <n v="105"/>
    <x v="2177"/>
    <x v="33"/>
  </r>
  <r>
    <x v="2199"/>
    <x v="1854"/>
    <s v="Color"/>
    <x v="3"/>
    <x v="0"/>
    <x v="0"/>
    <x v="2"/>
    <s v="Sook-Yin Lee"/>
    <s v="John Cameron Mitchell"/>
    <n v="71"/>
    <n v="226"/>
    <n v="263"/>
    <n v="0"/>
    <x v="31"/>
    <n v="160"/>
    <n v="101"/>
    <x v="2178"/>
    <x v="6"/>
  </r>
  <r>
    <x v="2200"/>
    <x v="1855"/>
    <s v="Color"/>
    <x v="5"/>
    <x v="0"/>
    <x v="9"/>
    <x v="6"/>
    <s v="Radha Mitchell"/>
    <s v="Christophe Gans"/>
    <n v="992"/>
    <n v="1933"/>
    <n v="50"/>
    <n v="0"/>
    <x v="21"/>
    <n v="267"/>
    <n v="132"/>
    <x v="2179"/>
    <x v="124"/>
  </r>
  <r>
    <x v="2201"/>
    <x v="1856"/>
    <s v="Color"/>
    <x v="3"/>
    <x v="0"/>
    <x v="9"/>
    <x v="6"/>
    <s v="Dustin Milligan"/>
    <s v="James Gunn"/>
    <n v="499"/>
    <n v="1120"/>
    <n v="571"/>
    <n v="0"/>
    <x v="31"/>
    <n v="251"/>
    <n v="95"/>
    <x v="2180"/>
    <x v="222"/>
  </r>
  <r>
    <x v="2202"/>
    <x v="1857"/>
    <s v="Color"/>
    <x v="7"/>
    <x v="0"/>
    <x v="3"/>
    <x v="6"/>
    <s v="Ryan Reynolds"/>
    <s v="Joe Carnahan"/>
    <n v="16000"/>
    <n v="19410"/>
    <n v="248"/>
    <n v="3000"/>
    <x v="12"/>
    <n v="186"/>
    <n v="109"/>
    <x v="2181"/>
    <x v="29"/>
  </r>
  <r>
    <x v="2203"/>
    <x v="1858"/>
    <s v="Color"/>
    <x v="7"/>
    <x v="0"/>
    <x v="1"/>
    <x v="6"/>
    <s v="Lin Shaye"/>
    <s v="David R. Ellis"/>
    <n v="852"/>
    <n v="2604"/>
    <n v="160"/>
    <n v="4000"/>
    <x v="49"/>
    <n v="285"/>
    <n v="105"/>
    <x v="2182"/>
    <x v="135"/>
  </r>
  <r>
    <x v="2204"/>
    <x v="1859"/>
    <s v="Color"/>
    <x v="3"/>
    <x v="0"/>
    <x v="5"/>
    <x v="6"/>
    <s v="Janeane Garofalo"/>
    <s v="Richard Kelly"/>
    <n v="1000"/>
    <n v="2340"/>
    <n v="219"/>
    <n v="0"/>
    <x v="25"/>
    <n v="173"/>
    <n v="160"/>
    <x v="2183"/>
    <x v="29"/>
  </r>
  <r>
    <x v="2205"/>
    <x v="1860"/>
    <s v="Color"/>
    <x v="3"/>
    <x v="0"/>
    <x v="0"/>
    <x v="6"/>
    <s v="Michael Rapaport"/>
    <s v="Hal Haberman"/>
    <n v="975"/>
    <n v="2694"/>
    <n v="0"/>
    <n v="0"/>
    <x v="9"/>
    <n v="56"/>
    <n v="81"/>
    <x v="2184"/>
    <x v="73"/>
  </r>
  <r>
    <x v="2206"/>
    <x v="1861"/>
    <s v="Color"/>
    <x v="8"/>
    <x v="0"/>
    <x v="0"/>
    <x v="7"/>
    <s v="Adam Goldberg"/>
    <s v="William Brent Bell"/>
    <n v="1000"/>
    <n v="3590"/>
    <n v="19"/>
    <n v="0"/>
    <x v="52"/>
    <n v="112"/>
    <n v="75"/>
    <x v="2185"/>
    <x v="35"/>
  </r>
  <r>
    <x v="2207"/>
    <x v="1862"/>
    <s v="Color"/>
    <x v="0"/>
    <x v="0"/>
    <x v="0"/>
    <x v="7"/>
    <s v="Channing Tatum"/>
    <s v="Anne Fletcher"/>
    <n v="17000"/>
    <n v="21380"/>
    <n v="98"/>
    <n v="0"/>
    <x v="31"/>
    <n v="107"/>
    <n v="104"/>
    <x v="2186"/>
    <x v="38"/>
  </r>
  <r>
    <x v="2208"/>
    <x v="1863"/>
    <s v="Color"/>
    <x v="3"/>
    <x v="0"/>
    <x v="0"/>
    <x v="7"/>
    <s v="Will Ferrell"/>
    <s v="Marc Forster"/>
    <n v="8000"/>
    <n v="8362"/>
    <n v="395"/>
    <n v="13000"/>
    <x v="16"/>
    <n v="253"/>
    <n v="113"/>
    <x v="2187"/>
    <x v="132"/>
  </r>
  <r>
    <x v="2209"/>
    <x v="1864"/>
    <s v="Color"/>
    <x v="7"/>
    <x v="0"/>
    <x v="0"/>
    <x v="7"/>
    <s v="Kevin Spacey"/>
    <s v="Bryan Singer"/>
    <n v="18000"/>
    <n v="29991"/>
    <n v="0"/>
    <n v="0"/>
    <x v="26"/>
    <n v="434"/>
    <n v="169"/>
    <x v="2188"/>
    <x v="294"/>
  </r>
  <r>
    <x v="2210"/>
    <x v="1865"/>
    <s v="Color"/>
    <x v="1"/>
    <x v="0"/>
    <x v="0"/>
    <x v="7"/>
    <s v="Alfre Woodard"/>
    <s v="Liz Friedlander"/>
    <n v="1000"/>
    <n v="3797"/>
    <n v="3"/>
    <n v="0"/>
    <x v="12"/>
    <n v="101"/>
    <n v="118"/>
    <x v="2189"/>
    <x v="88"/>
  </r>
  <r>
    <x v="2211"/>
    <x v="1866"/>
    <s v="Color"/>
    <x v="7"/>
    <x v="0"/>
    <x v="0"/>
    <x v="7"/>
    <s v="Will Ferrell"/>
    <s v="Adam McKay"/>
    <n v="8000"/>
    <n v="12410"/>
    <n v="285"/>
    <n v="0"/>
    <x v="21"/>
    <n v="164"/>
    <n v="122"/>
    <x v="2190"/>
    <x v="181"/>
  </r>
  <r>
    <x v="2212"/>
    <x v="1785"/>
    <s v="Color"/>
    <x v="5"/>
    <x v="0"/>
    <x v="0"/>
    <x v="5"/>
    <s v="Nicolas Cage"/>
    <s v="John A. Davis"/>
    <n v="12000"/>
    <n v="33822"/>
    <n v="8"/>
    <n v="593"/>
    <x v="30"/>
    <n v="105"/>
    <n v="88"/>
    <x v="2191"/>
    <x v="124"/>
  </r>
  <r>
    <x v="2213"/>
    <x v="1867"/>
    <s v="Color"/>
    <x v="5"/>
    <x v="0"/>
    <x v="0"/>
    <x v="5"/>
    <s v="J.K. Simmons"/>
    <s v="Michael Polish"/>
    <n v="24000"/>
    <n v="27806"/>
    <n v="35"/>
    <n v="862"/>
    <x v="2"/>
    <n v="113"/>
    <n v="104"/>
    <x v="2192"/>
    <x v="51"/>
  </r>
  <r>
    <x v="2214"/>
    <x v="1868"/>
    <s v="Color"/>
    <x v="3"/>
    <x v="0"/>
    <x v="0"/>
    <x v="7"/>
    <s v="Jon Lovitz"/>
    <s v="Dennis Dugan"/>
    <n v="11000"/>
    <n v="13125"/>
    <n v="221"/>
    <n v="0"/>
    <x v="49"/>
    <n v="90"/>
    <n v="75"/>
    <x v="2193"/>
    <x v="135"/>
  </r>
  <r>
    <x v="2215"/>
    <x v="1869"/>
    <s v="Color"/>
    <x v="0"/>
    <x v="0"/>
    <x v="1"/>
    <x v="6"/>
    <s v="Scarlett Johansson"/>
    <s v="Brian De Palma"/>
    <n v="19000"/>
    <n v="22833"/>
    <n v="0"/>
    <n v="0"/>
    <x v="49"/>
    <n v="240"/>
    <n v="121"/>
    <x v="2194"/>
    <x v="124"/>
  </r>
  <r>
    <x v="2216"/>
    <x v="1870"/>
    <s v="Color"/>
    <x v="3"/>
    <x v="0"/>
    <x v="0"/>
    <x v="7"/>
    <s v="Jon Favreau"/>
    <s v="Peyton Reed"/>
    <n v="4000"/>
    <n v="8315"/>
    <n v="235"/>
    <n v="0"/>
    <x v="42"/>
    <n v="183"/>
    <n v="106"/>
    <x v="2195"/>
    <x v="149"/>
  </r>
  <r>
    <x v="2217"/>
    <x v="1871"/>
    <s v="Color"/>
    <x v="3"/>
    <x v="30"/>
    <x v="36"/>
    <x v="2"/>
    <s v="Ohad Knoller"/>
    <s v="Eytan Fox"/>
    <n v="53"/>
    <n v="137"/>
    <n v="21"/>
    <n v="0"/>
    <x v="17"/>
    <n v="51"/>
    <n v="90"/>
    <x v="2196"/>
    <x v="5"/>
  </r>
  <r>
    <x v="2218"/>
    <x v="1781"/>
    <s v="Color"/>
    <x v="7"/>
    <x v="0"/>
    <x v="0"/>
    <x v="7"/>
    <s v="Laura Ramsey"/>
    <s v="Renny Harlin"/>
    <n v="960"/>
    <n v="3261"/>
    <n v="212"/>
    <n v="3000"/>
    <x v="46"/>
    <n v="120"/>
    <n v="97"/>
    <x v="2197"/>
    <x v="33"/>
  </r>
  <r>
    <x v="2219"/>
    <x v="1872"/>
    <s v="Color"/>
    <x v="11"/>
    <x v="0"/>
    <x v="0"/>
    <x v="7"/>
    <s v="Tom Hanks"/>
    <s v="Ron Howard"/>
    <n v="15000"/>
    <n v="16008"/>
    <n v="2000"/>
    <n v="0"/>
    <x v="21"/>
    <n v="294"/>
    <n v="174"/>
    <x v="2198"/>
    <x v="170"/>
  </r>
  <r>
    <x v="2220"/>
    <x v="1873"/>
    <s v="Color"/>
    <x v="0"/>
    <x v="0"/>
    <x v="0"/>
    <x v="6"/>
    <s v="Leonardo DiCaprio"/>
    <s v="Martin Scorsese"/>
    <n v="29000"/>
    <n v="45648"/>
    <n v="17000"/>
    <n v="29000"/>
    <x v="15"/>
    <n v="352"/>
    <n v="151"/>
    <x v="2199"/>
    <x v="152"/>
  </r>
  <r>
    <x v="2221"/>
    <x v="1874"/>
    <s v="Color"/>
    <x v="3"/>
    <x v="0"/>
    <x v="0"/>
    <x v="7"/>
    <s v="Meryl Streep"/>
    <s v="David Frankel"/>
    <n v="11000"/>
    <n v="23923"/>
    <n v="64"/>
    <n v="0"/>
    <x v="13"/>
    <n v="208"/>
    <n v="109"/>
    <x v="2200"/>
    <x v="64"/>
  </r>
  <r>
    <x v="2222"/>
    <x v="1875"/>
    <s v="Color"/>
    <x v="7"/>
    <x v="0"/>
    <x v="0"/>
    <x v="7"/>
    <s v="Amber Stevens West"/>
    <s v="Justin Lin"/>
    <n v="584"/>
    <n v="1235"/>
    <n v="681"/>
    <n v="0"/>
    <x v="44"/>
    <n v="158"/>
    <n v="104"/>
    <x v="2201"/>
    <x v="169"/>
  </r>
  <r>
    <x v="2223"/>
    <x v="1786"/>
    <s v="Color"/>
    <x v="1"/>
    <x v="0"/>
    <x v="0"/>
    <x v="7"/>
    <s v="Hugh Jackman"/>
    <s v="Darren Aronofsky"/>
    <n v="20000"/>
    <n v="24640"/>
    <n v="0"/>
    <n v="23000"/>
    <x v="17"/>
    <n v="274"/>
    <n v="96"/>
    <x v="2202"/>
    <x v="64"/>
  </r>
  <r>
    <x v="2224"/>
    <x v="1876"/>
    <s v="Black and White"/>
    <x v="1"/>
    <x v="0"/>
    <x v="0"/>
    <x v="6"/>
    <s v="Tony Curran"/>
    <s v="Steven Soderbergh"/>
    <n v="845"/>
    <n v="2355"/>
    <n v="0"/>
    <n v="559"/>
    <x v="26"/>
    <n v="183"/>
    <n v="105"/>
    <x v="2203"/>
    <x v="114"/>
  </r>
  <r>
    <x v="2225"/>
    <x v="1877"/>
    <s v="Color"/>
    <x v="8"/>
    <x v="0"/>
    <x v="0"/>
    <x v="7"/>
    <s v="Sarah Michelle Gellar"/>
    <s v="Takashi Shimizu"/>
    <n v="4000"/>
    <n v="5746"/>
    <n v="70"/>
    <n v="930"/>
    <x v="38"/>
    <n v="131"/>
    <n v="137"/>
    <x v="2204"/>
    <x v="33"/>
  </r>
  <r>
    <x v="2226"/>
    <x v="1867"/>
    <s v="Color"/>
    <x v="8"/>
    <x v="0"/>
    <x v="0"/>
    <x v="6"/>
    <s v="Dan Byrd"/>
    <s v="Alexandre Aja"/>
    <n v="1000"/>
    <n v="4500"/>
    <n v="192"/>
    <n v="0"/>
    <x v="34"/>
    <n v="265"/>
    <n v="108"/>
    <x v="2205"/>
    <x v="24"/>
  </r>
  <r>
    <x v="2227"/>
    <x v="1878"/>
    <s v="Color"/>
    <x v="3"/>
    <x v="0"/>
    <x v="3"/>
    <x v="6"/>
    <s v="Dominic Cooper"/>
    <s v="Nicholas Hytner"/>
    <n v="3000"/>
    <n v="5977"/>
    <n v="13"/>
    <n v="0"/>
    <x v="9"/>
    <n v="112"/>
    <n v="109"/>
    <x v="2206"/>
    <x v="6"/>
  </r>
  <r>
    <x v="2228"/>
    <x v="1879"/>
    <s v="Color"/>
    <x v="3"/>
    <x v="0"/>
    <x v="0"/>
    <x v="6"/>
    <s v="Hope Davis"/>
    <s v="Lasse HallstrÃ¶m"/>
    <n v="442"/>
    <n v="1134"/>
    <n v="529"/>
    <n v="348"/>
    <x v="12"/>
    <n v="142"/>
    <n v="116"/>
    <x v="2207"/>
    <x v="43"/>
  </r>
  <r>
    <x v="2229"/>
    <x v="1880"/>
    <s v="Color"/>
    <x v="3"/>
    <x v="0"/>
    <x v="0"/>
    <x v="7"/>
    <s v="Kate Winslet"/>
    <s v="Nancy Meyers"/>
    <n v="14000"/>
    <n v="17423"/>
    <n v="278"/>
    <n v="19000"/>
    <x v="9"/>
    <n v="157"/>
    <n v="138"/>
    <x v="2208"/>
    <x v="169"/>
  </r>
  <r>
    <x v="2230"/>
    <x v="1789"/>
    <s v="Color"/>
    <x v="3"/>
    <x v="16"/>
    <x v="27"/>
    <x v="6"/>
    <s v="Doona Bae"/>
    <s v="Joon-ho Bong"/>
    <n v="629"/>
    <n v="1173"/>
    <n v="584"/>
    <n v="7000"/>
    <x v="11"/>
    <n v="363"/>
    <n v="110"/>
    <x v="2209"/>
    <x v="295"/>
  </r>
  <r>
    <x v="2231"/>
    <x v="1881"/>
    <s v="Color"/>
    <x v="1"/>
    <x v="0"/>
    <x v="0"/>
    <x v="7"/>
    <s v="Rufus Sewell"/>
    <s v="Neil Burger"/>
    <n v="3000"/>
    <n v="4210"/>
    <n v="168"/>
    <n v="15000"/>
    <x v="16"/>
    <n v="236"/>
    <n v="110"/>
    <x v="2210"/>
    <x v="81"/>
  </r>
  <r>
    <x v="2232"/>
    <x v="1816"/>
    <s v="Color"/>
    <x v="1"/>
    <x v="0"/>
    <x v="0"/>
    <x v="5"/>
    <s v="Keanu Reeves"/>
    <s v="Alejandro Agresti"/>
    <n v="18000"/>
    <n v="18693"/>
    <n v="18"/>
    <n v="0"/>
    <x v="13"/>
    <n v="175"/>
    <n v="99"/>
    <x v="2211"/>
    <x v="87"/>
  </r>
  <r>
    <x v="2233"/>
    <x v="1882"/>
    <s v="Color"/>
    <x v="6"/>
    <x v="0"/>
    <x v="3"/>
    <x v="6"/>
    <s v="David Oyelowo"/>
    <s v="Kevin Macdonald"/>
    <n v="1000"/>
    <n v="1184"/>
    <n v="162"/>
    <n v="0"/>
    <x v="3"/>
    <n v="252"/>
    <n v="121"/>
    <x v="2212"/>
    <x v="1"/>
  </r>
  <r>
    <x v="2234"/>
    <x v="1883"/>
    <s v="Color"/>
    <x v="1"/>
    <x v="1"/>
    <x v="1"/>
    <x v="6"/>
    <s v="Sebastian Koch"/>
    <s v="Florian Henckel von Donnersmarck"/>
    <n v="380"/>
    <n v="927"/>
    <n v="207"/>
    <n v="39000"/>
    <x v="15"/>
    <n v="215"/>
    <n v="137"/>
    <x v="2213"/>
    <x v="6"/>
  </r>
  <r>
    <x v="2235"/>
    <x v="1871"/>
    <s v="Color"/>
    <x v="7"/>
    <x v="0"/>
    <x v="0"/>
    <x v="7"/>
    <s v="Kelly Carlson"/>
    <s v="John Bonito"/>
    <n v="472"/>
    <n v="1045"/>
    <n v="8"/>
    <n v="0"/>
    <x v="36"/>
    <n v="78"/>
    <n v="92"/>
    <x v="2214"/>
    <x v="33"/>
  </r>
  <r>
    <x v="2236"/>
    <x v="1754"/>
    <s v="Color"/>
    <x v="1"/>
    <x v="0"/>
    <x v="0"/>
    <x v="5"/>
    <s v="Keisha Castle-Hughes"/>
    <s v="Catherine Hardwicke"/>
    <n v="446"/>
    <n v="966"/>
    <n v="308"/>
    <n v="0"/>
    <x v="13"/>
    <n v="122"/>
    <n v="101"/>
    <x v="2215"/>
    <x v="88"/>
  </r>
  <r>
    <x v="2237"/>
    <x v="1884"/>
    <s v="Color"/>
    <x v="0"/>
    <x v="0"/>
    <x v="0"/>
    <x v="6"/>
    <s v="Robin Williams"/>
    <s v="Patrick Stettner"/>
    <n v="49000"/>
    <n v="50831"/>
    <n v="5"/>
    <n v="576"/>
    <x v="30"/>
    <n v="125"/>
    <n v="81"/>
    <x v="2216"/>
    <x v="16"/>
  </r>
  <r>
    <x v="2238"/>
    <x v="1885"/>
    <s v="Color"/>
    <x v="1"/>
    <x v="11"/>
    <x v="10"/>
    <x v="7"/>
    <s v="Toby Jones"/>
    <s v="John Curran"/>
    <n v="2000"/>
    <n v="2608"/>
    <n v="43"/>
    <n v="0"/>
    <x v="8"/>
    <n v="143"/>
    <n v="125"/>
    <x v="2217"/>
    <x v="296"/>
  </r>
  <r>
    <x v="2239"/>
    <x v="1886"/>
    <s v="Color"/>
    <x v="5"/>
    <x v="0"/>
    <x v="0"/>
    <x v="5"/>
    <s v="Roger Rees"/>
    <s v="Shawn Levy"/>
    <n v="1000"/>
    <n v="1267"/>
    <n v="189"/>
    <n v="0"/>
    <x v="49"/>
    <n v="147"/>
    <n v="93"/>
    <x v="2218"/>
    <x v="127"/>
  </r>
  <r>
    <x v="2240"/>
    <x v="1887"/>
    <s v="Color"/>
    <x v="1"/>
    <x v="0"/>
    <x v="0"/>
    <x v="7"/>
    <s v="Christian Bale"/>
    <s v="Christopher Nolan"/>
    <n v="23000"/>
    <n v="63986"/>
    <n v="22000"/>
    <n v="49000"/>
    <x v="15"/>
    <n v="341"/>
    <n v="130"/>
    <x v="2219"/>
    <x v="87"/>
  </r>
  <r>
    <x v="2241"/>
    <x v="1888"/>
    <s v="Color"/>
    <x v="6"/>
    <x v="0"/>
    <x v="0"/>
    <x v="7"/>
    <s v="Will Smith"/>
    <s v="Gabriele Muccino"/>
    <n v="10000"/>
    <n v="11036"/>
    <n v="125"/>
    <n v="32000"/>
    <x v="19"/>
    <n v="201"/>
    <n v="117"/>
    <x v="2220"/>
    <x v="60"/>
  </r>
  <r>
    <x v="2242"/>
    <x v="1889"/>
    <s v="Color"/>
    <x v="6"/>
    <x v="0"/>
    <x v="3"/>
    <x v="7"/>
    <s v="Roger Allam"/>
    <s v="Stephen Frears"/>
    <n v="326"/>
    <n v="486"/>
    <n v="350"/>
    <n v="0"/>
    <x v="17"/>
    <n v="280"/>
    <n v="94"/>
    <x v="2221"/>
    <x v="297"/>
  </r>
  <r>
    <x v="2243"/>
    <x v="1828"/>
    <s v="Color"/>
    <x v="7"/>
    <x v="0"/>
    <x v="0"/>
    <x v="7"/>
    <s v="Blair Brown"/>
    <s v="Clark Johnson"/>
    <n v="310"/>
    <n v="1352"/>
    <n v="69"/>
    <n v="690"/>
    <x v="26"/>
    <n v="161"/>
    <n v="107"/>
    <x v="2222"/>
    <x v="121"/>
  </r>
  <r>
    <x v="2244"/>
    <x v="1877"/>
    <s v="Color"/>
    <x v="3"/>
    <x v="0"/>
    <x v="0"/>
    <x v="5"/>
    <s v="Robert Downey Jr."/>
    <s v="Brian Robbins"/>
    <n v="21000"/>
    <n v="24664"/>
    <n v="48"/>
    <n v="747"/>
    <x v="57"/>
    <n v="76"/>
    <n v="98"/>
    <x v="2223"/>
    <x v="124"/>
  </r>
  <r>
    <x v="2245"/>
    <x v="1890"/>
    <s v="Color"/>
    <x v="8"/>
    <x v="0"/>
    <x v="0"/>
    <x v="6"/>
    <s v="Matt Bomer"/>
    <s v="Jonathan Liebesman"/>
    <n v="20000"/>
    <n v="26402"/>
    <n v="473"/>
    <n v="0"/>
    <x v="30"/>
    <n v="196"/>
    <n v="83"/>
    <x v="2224"/>
    <x v="81"/>
  </r>
  <r>
    <x v="2246"/>
    <x v="1891"/>
    <s v="Color"/>
    <x v="0"/>
    <x v="0"/>
    <x v="0"/>
    <x v="7"/>
    <s v="Darryl Hunt"/>
    <s v="Ricki Stern"/>
    <n v="2"/>
    <n v="2"/>
    <n v="15"/>
    <n v="246"/>
    <x v="3"/>
    <n v="11"/>
    <n v="106"/>
    <x v="2225"/>
    <x v="27"/>
  </r>
  <r>
    <x v="2247"/>
    <x v="1892"/>
    <s v="Color"/>
    <x v="0"/>
    <x v="0"/>
    <x v="3"/>
    <x v="2"/>
    <s v="Stephen Graham"/>
    <s v="Shane Meadows"/>
    <n v="1000"/>
    <n v="3282"/>
    <n v="222"/>
    <n v="11000"/>
    <x v="3"/>
    <n v="172"/>
    <n v="101"/>
    <x v="2226"/>
    <x v="5"/>
  </r>
  <r>
    <x v="2248"/>
    <x v="1893"/>
    <s v="Color"/>
    <x v="1"/>
    <x v="0"/>
    <x v="37"/>
    <x v="7"/>
    <s v="Marc Blucas"/>
    <s v="Robby Henson"/>
    <n v="973"/>
    <n v="2306"/>
    <n v="9"/>
    <n v="250"/>
    <x v="52"/>
    <n v="25"/>
    <n v="101"/>
    <x v="2227"/>
    <x v="162"/>
  </r>
  <r>
    <x v="2249"/>
    <x v="1894"/>
    <s v="Color"/>
    <x v="7"/>
    <x v="0"/>
    <x v="0"/>
    <x v="7"/>
    <s v="Milla Jovovich"/>
    <s v="Kurt Wimmer"/>
    <n v="14000"/>
    <n v="15271"/>
    <n v="110"/>
    <n v="0"/>
    <x v="57"/>
    <n v="158"/>
    <n v="94"/>
    <x v="2228"/>
    <x v="88"/>
  </r>
  <r>
    <x v="2250"/>
    <x v="1780"/>
    <s v="Color"/>
    <x v="5"/>
    <x v="0"/>
    <x v="0"/>
    <x v="5"/>
    <s v="Tyler James Williams"/>
    <s v="Paul Feig"/>
    <n v="931"/>
    <n v="4431"/>
    <n v="176"/>
    <n v="498"/>
    <x v="52"/>
    <n v="73"/>
    <n v="90"/>
    <x v="2229"/>
    <x v="56"/>
  </r>
  <r>
    <x v="2251"/>
    <x v="1895"/>
    <s v="Color"/>
    <x v="7"/>
    <x v="0"/>
    <x v="0"/>
    <x v="6"/>
    <s v="Sophia Myles"/>
    <s v="Len Wiseman"/>
    <n v="956"/>
    <n v="2998"/>
    <n v="235"/>
    <n v="0"/>
    <x v="13"/>
    <n v="206"/>
    <n v="102"/>
    <x v="2230"/>
    <x v="124"/>
  </r>
  <r>
    <x v="2252"/>
    <x v="1896"/>
    <s v="Color"/>
    <x v="1"/>
    <x v="0"/>
    <x v="0"/>
    <x v="6"/>
    <s v="Christian Clemenson"/>
    <s v="Paul Greengrass"/>
    <n v="97"/>
    <n v="313"/>
    <n v="521"/>
    <n v="0"/>
    <x v="16"/>
    <n v="279"/>
    <n v="111"/>
    <x v="2231"/>
    <x v="24"/>
  </r>
  <r>
    <x v="2253"/>
    <x v="1897"/>
    <s v="Color"/>
    <x v="1"/>
    <x v="0"/>
    <x v="0"/>
    <x v="12"/>
    <s v="Bruce McGill"/>
    <s v="Tim Boxell"/>
    <n v="655"/>
    <n v="1064"/>
    <n v="10"/>
    <n v="144"/>
    <x v="21"/>
    <n v="3"/>
    <n v="100"/>
    <x v="2232"/>
    <x v="79"/>
  </r>
  <r>
    <x v="2254"/>
    <x v="1898"/>
    <s v="Color"/>
    <x v="1"/>
    <x v="0"/>
    <x v="0"/>
    <x v="5"/>
    <s v="Matthew McConaughey"/>
    <s v="McG"/>
    <n v="11000"/>
    <n v="12088"/>
    <n v="368"/>
    <n v="0"/>
    <x v="10"/>
    <n v="96"/>
    <n v="131"/>
    <x v="2233"/>
    <x v="127"/>
  </r>
  <r>
    <x v="2255"/>
    <x v="1796"/>
    <s v="Color"/>
    <x v="8"/>
    <x v="0"/>
    <x v="0"/>
    <x v="7"/>
    <s v="Madeline Carroll"/>
    <s v="Simon West"/>
    <n v="1000"/>
    <n v="2452"/>
    <n v="165"/>
    <n v="0"/>
    <x v="38"/>
    <n v="152"/>
    <n v="87"/>
    <x v="2234"/>
    <x v="24"/>
  </r>
  <r>
    <x v="2256"/>
    <x v="1804"/>
    <s v="Color"/>
    <x v="10"/>
    <x v="0"/>
    <x v="0"/>
    <x v="5"/>
    <s v="Ed Begley Jr."/>
    <s v="Chris Paine"/>
    <n v="783"/>
    <n v="1447"/>
    <n v="2"/>
    <n v="0"/>
    <x v="3"/>
    <n v="87"/>
    <n v="92"/>
    <x v="2235"/>
    <x v="73"/>
  </r>
  <r>
    <x v="2257"/>
    <x v="1899"/>
    <s v="Color"/>
    <x v="1"/>
    <x v="0"/>
    <x v="0"/>
    <x v="7"/>
    <s v="Nicolas Cage"/>
    <s v="Oliver Stone"/>
    <n v="12000"/>
    <n v="14421"/>
    <n v="0"/>
    <n v="0"/>
    <x v="44"/>
    <n v="242"/>
    <n v="129"/>
    <x v="2236"/>
    <x v="113"/>
  </r>
  <r>
    <x v="2258"/>
    <x v="1812"/>
    <s v="Color"/>
    <x v="3"/>
    <x v="0"/>
    <x v="0"/>
    <x v="6"/>
    <s v="Leslie Bibb"/>
    <s v="Goran Dukic"/>
    <n v="1000"/>
    <n v="4720"/>
    <n v="21"/>
    <n v="11000"/>
    <x v="28"/>
    <n v="117"/>
    <n v="88"/>
    <x v="2237"/>
    <x v="73"/>
  </r>
  <r>
    <x v="2259"/>
    <x v="1900"/>
    <s v="Color"/>
    <x v="7"/>
    <x v="0"/>
    <x v="9"/>
    <x v="7"/>
    <s v="Hugh Jackman"/>
    <s v="Brett Ratner"/>
    <n v="20000"/>
    <n v="21714"/>
    <n v="420"/>
    <n v="0"/>
    <x v="13"/>
    <n v="334"/>
    <n v="104"/>
    <x v="2238"/>
    <x v="298"/>
  </r>
  <r>
    <x v="2260"/>
    <x v="1820"/>
    <s v="Color"/>
    <x v="3"/>
    <x v="0"/>
    <x v="0"/>
    <x v="7"/>
    <s v="Todd Stashwick"/>
    <s v="Anthony Russo"/>
    <n v="277"/>
    <n v="847"/>
    <n v="94"/>
    <n v="0"/>
    <x v="49"/>
    <n v="136"/>
    <n v="110"/>
    <x v="2239"/>
    <x v="71"/>
  </r>
  <r>
    <x v="2261"/>
    <x v="1901"/>
    <s v="Color"/>
    <x v="7"/>
    <x v="0"/>
    <x v="0"/>
    <x v="5"/>
    <s v="Kevin Zegers"/>
    <s v="Peter Hewitt"/>
    <n v="2000"/>
    <n v="5022"/>
    <n v="12"/>
    <n v="494"/>
    <x v="47"/>
    <n v="63"/>
    <n v="83"/>
    <x v="2240"/>
    <x v="64"/>
  </r>
  <r>
    <x v="2262"/>
    <x v="1902"/>
    <s v="Color"/>
    <x v="12"/>
    <x v="0"/>
    <x v="0"/>
    <x v="7"/>
    <s v="Drew Powell"/>
    <s v="Mikael HÃ¥fstrÃ¶m"/>
    <n v="129"/>
    <n v="214"/>
    <n v="101"/>
    <n v="11000"/>
    <x v="13"/>
    <n v="314"/>
    <n v="114"/>
    <x v="2241"/>
    <x v="43"/>
  </r>
  <r>
    <x v="2263"/>
    <x v="1903"/>
    <s v="Color"/>
    <x v="1"/>
    <x v="0"/>
    <x v="3"/>
    <x v="6"/>
    <s v="Jeremy Renner"/>
    <s v="Juan Carlos Fresnadillo"/>
    <n v="10000"/>
    <n v="11471"/>
    <n v="35"/>
    <n v="0"/>
    <x v="11"/>
    <n v="274"/>
    <n v="100"/>
    <x v="2242"/>
    <x v="24"/>
  </r>
  <r>
    <x v="2264"/>
    <x v="1904"/>
    <s v="Color"/>
    <x v="5"/>
    <x v="0"/>
    <x v="0"/>
    <x v="6"/>
    <s v="Christian Bale"/>
    <s v="James Mangold"/>
    <n v="23000"/>
    <n v="33548"/>
    <n v="446"/>
    <n v="0"/>
    <x v="4"/>
    <n v="295"/>
    <n v="122"/>
    <x v="2243"/>
    <x v="60"/>
  </r>
  <r>
    <x v="2265"/>
    <x v="1905"/>
    <s v="Color"/>
    <x v="8"/>
    <x v="0"/>
    <x v="0"/>
    <x v="6"/>
    <s v="Danny Huston"/>
    <s v="David Slade"/>
    <n v="430"/>
    <n v="814"/>
    <n v="171"/>
    <n v="0"/>
    <x v="21"/>
    <n v="304"/>
    <n v="113"/>
    <x v="2244"/>
    <x v="114"/>
  </r>
  <r>
    <x v="2266"/>
    <x v="1906"/>
    <s v="Color"/>
    <x v="1"/>
    <x v="31"/>
    <x v="33"/>
    <x v="0"/>
    <s v="Anamaria Marinca"/>
    <s v="Cristian Mungiu"/>
    <n v="131"/>
    <n v="264"/>
    <n v="163"/>
    <n v="14000"/>
    <x v="20"/>
    <n v="233"/>
    <n v="113"/>
    <x v="2245"/>
    <x v="299"/>
  </r>
  <r>
    <x v="2267"/>
    <x v="1907"/>
    <s v="Color"/>
    <x v="0"/>
    <x v="0"/>
    <x v="0"/>
    <x v="6"/>
    <s v="Al Pacino"/>
    <s v="Jon Avnet"/>
    <n v="14000"/>
    <n v="16722"/>
    <n v="50"/>
    <n v="0"/>
    <x v="30"/>
    <n v="158"/>
    <n v="108"/>
    <x v="2246"/>
    <x v="88"/>
  </r>
  <r>
    <x v="2268"/>
    <x v="1908"/>
    <s v="Color"/>
    <x v="6"/>
    <x v="0"/>
    <x v="0"/>
    <x v="6"/>
    <s v="Angelina Jolie Pitt"/>
    <s v="Michael Winterbottom"/>
    <n v="11000"/>
    <n v="12178"/>
    <n v="187"/>
    <n v="923"/>
    <x v="12"/>
    <n v="190"/>
    <n v="108"/>
    <x v="2247"/>
    <x v="81"/>
  </r>
  <r>
    <x v="2269"/>
    <x v="1909"/>
    <s v="Color"/>
    <x v="1"/>
    <x v="0"/>
    <x v="0"/>
    <x v="7"/>
    <s v="Jim Sturgess"/>
    <s v="Julie Taymor"/>
    <n v="5000"/>
    <n v="5405"/>
    <n v="278"/>
    <n v="14000"/>
    <x v="28"/>
    <n v="156"/>
    <n v="133"/>
    <x v="2248"/>
    <x v="136"/>
  </r>
  <r>
    <x v="2270"/>
    <x v="1910"/>
    <s v="Color"/>
    <x v="7"/>
    <x v="0"/>
    <x v="0"/>
    <x v="6"/>
    <s v="Sam Trammell"/>
    <s v="Colin Strause"/>
    <n v="1000"/>
    <n v="4324"/>
    <n v="25"/>
    <n v="0"/>
    <x v="36"/>
    <n v="211"/>
    <n v="102"/>
    <x v="2249"/>
    <x v="87"/>
  </r>
  <r>
    <x v="2271"/>
    <x v="1911"/>
    <s v="Color"/>
    <x v="4"/>
    <x v="0"/>
    <x v="0"/>
    <x v="5"/>
    <s v="Jesse McCartney"/>
    <s v="Tim Hill"/>
    <n v="1000"/>
    <n v="2847"/>
    <n v="25"/>
    <n v="0"/>
    <x v="33"/>
    <n v="131"/>
    <n v="92"/>
    <x v="2250"/>
    <x v="121"/>
  </r>
  <r>
    <x v="2272"/>
    <x v="1912"/>
    <s v="Color"/>
    <x v="6"/>
    <x v="0"/>
    <x v="0"/>
    <x v="6"/>
    <s v="Denzel Washington"/>
    <s v="Ridley Scott"/>
    <n v="18000"/>
    <n v="20354"/>
    <n v="0"/>
    <n v="0"/>
    <x v="4"/>
    <n v="300"/>
    <n v="176"/>
    <x v="2251"/>
    <x v="122"/>
  </r>
  <r>
    <x v="2273"/>
    <x v="1913"/>
    <s v="Color"/>
    <x v="7"/>
    <x v="0"/>
    <x v="0"/>
    <x v="6"/>
    <s v="Tina Fey"/>
    <s v="Matt Maiellaro"/>
    <n v="2000"/>
    <n v="3071"/>
    <n v="8"/>
    <n v="307"/>
    <x v="9"/>
    <n v="82"/>
    <n v="86"/>
    <x v="2252"/>
    <x v="236"/>
  </r>
  <r>
    <x v="2274"/>
    <x v="1914"/>
    <s v="Color"/>
    <x v="11"/>
    <x v="0"/>
    <x v="0"/>
    <x v="7"/>
    <s v="Kendyl Joi"/>
    <s v="Gene Teigland"/>
    <n v="23"/>
    <n v="85"/>
    <n v="0"/>
    <n v="11"/>
    <x v="49"/>
    <m/>
    <n v="103"/>
    <x v="2253"/>
    <x v="44"/>
  </r>
  <r>
    <x v="2275"/>
    <x v="1915"/>
    <s v="Color"/>
    <x v="1"/>
    <x v="0"/>
    <x v="3"/>
    <x v="6"/>
    <s v="Benedict Cumberbatch"/>
    <s v="Joe Wright"/>
    <n v="19000"/>
    <n v="20499"/>
    <n v="456"/>
    <n v="12000"/>
    <x v="4"/>
    <n v="316"/>
    <n v="123"/>
    <x v="2254"/>
    <x v="88"/>
  </r>
  <r>
    <x v="2276"/>
    <x v="1916"/>
    <s v="Color"/>
    <x v="1"/>
    <x v="0"/>
    <x v="0"/>
    <x v="5"/>
    <s v="Robin Williams"/>
    <s v="Kirsten Sheridan"/>
    <n v="49000"/>
    <n v="50927"/>
    <n v="59"/>
    <n v="18000"/>
    <x v="8"/>
    <n v="148"/>
    <n v="114"/>
    <x v="2255"/>
    <x v="88"/>
  </r>
  <r>
    <x v="2277"/>
    <x v="1917"/>
    <s v="Color"/>
    <x v="0"/>
    <x v="0"/>
    <x v="0"/>
    <x v="6"/>
    <s v="Hayden Christensen"/>
    <s v="Joby Harold"/>
    <n v="4000"/>
    <n v="6954"/>
    <n v="8"/>
    <n v="0"/>
    <x v="31"/>
    <n v="133"/>
    <n v="84"/>
    <x v="2256"/>
    <x v="300"/>
  </r>
  <r>
    <x v="2278"/>
    <x v="1918"/>
    <s v="Color"/>
    <x v="6"/>
    <x v="0"/>
    <x v="3"/>
    <x v="5"/>
    <s v="Anne Hathaway"/>
    <s v="Julian Jarrold"/>
    <n v="11000"/>
    <n v="12554"/>
    <n v="11"/>
    <n v="0"/>
    <x v="10"/>
    <n v="150"/>
    <n v="120"/>
    <x v="2257"/>
    <x v="128"/>
  </r>
  <r>
    <x v="2279"/>
    <x v="1919"/>
    <s v="Color"/>
    <x v="5"/>
    <x v="0"/>
    <x v="0"/>
    <x v="5"/>
    <s v="Matthew Broderick"/>
    <s v="Steve Hickner"/>
    <n v="2000"/>
    <n v="6576"/>
    <n v="58"/>
    <n v="0"/>
    <x v="24"/>
    <n v="194"/>
    <n v="91"/>
    <x v="2258"/>
    <x v="252"/>
  </r>
  <r>
    <x v="2280"/>
    <x v="1920"/>
    <s v="Color"/>
    <x v="7"/>
    <x v="0"/>
    <x v="0"/>
    <x v="7"/>
    <s v="Robin Wright"/>
    <s v="Robert Zemeckis"/>
    <n v="18000"/>
    <n v="31523"/>
    <n v="0"/>
    <n v="3000"/>
    <x v="2"/>
    <n v="287"/>
    <n v="115"/>
    <x v="2259"/>
    <x v="252"/>
  </r>
  <r>
    <x v="2281"/>
    <x v="1921"/>
    <s v="Color"/>
    <x v="3"/>
    <x v="0"/>
    <x v="0"/>
    <x v="7"/>
    <s v="Will Ferrell"/>
    <s v="Josh Gordon"/>
    <n v="8000"/>
    <n v="13232"/>
    <n v="8"/>
    <n v="0"/>
    <x v="2"/>
    <n v="191"/>
    <n v="93"/>
    <x v="2260"/>
    <x v="301"/>
  </r>
  <r>
    <x v="2282"/>
    <x v="1922"/>
    <s v="Color"/>
    <x v="3"/>
    <x v="0"/>
    <x v="0"/>
    <x v="7"/>
    <s v="Drew Fuller"/>
    <s v="Scott Marshall"/>
    <n v="906"/>
    <n v="4725"/>
    <n v="7"/>
    <n v="160"/>
    <x v="55"/>
    <n v="20"/>
    <n v="93"/>
    <x v="2261"/>
    <x v="39"/>
  </r>
  <r>
    <x v="2283"/>
    <x v="1923"/>
    <s v="Color"/>
    <x v="5"/>
    <x v="0"/>
    <x v="0"/>
    <x v="5"/>
    <s v="Josh Hutcherson"/>
    <s v="Gabor Csupo"/>
    <n v="14000"/>
    <n v="28071"/>
    <n v="47"/>
    <n v="6000"/>
    <x v="23"/>
    <n v="181"/>
    <n v="96"/>
    <x v="2262"/>
    <x v="29"/>
  </r>
  <r>
    <x v="2284"/>
    <x v="1924"/>
    <s v="Color"/>
    <x v="0"/>
    <x v="0"/>
    <x v="0"/>
    <x v="6"/>
    <s v="Jerry Ferrara"/>
    <s v="Michael Corrente"/>
    <n v="480"/>
    <n v="1234"/>
    <n v="30"/>
    <n v="226"/>
    <x v="34"/>
    <n v="41"/>
    <n v="99"/>
    <x v="2263"/>
    <x v="11"/>
  </r>
  <r>
    <x v="2285"/>
    <x v="1925"/>
    <s v="Color"/>
    <x v="3"/>
    <x v="32"/>
    <x v="5"/>
    <x v="5"/>
    <s v="Yasmine Al Massri"/>
    <s v="Nadine Labaki"/>
    <n v="227"/>
    <n v="231"/>
    <n v="0"/>
    <n v="0"/>
    <x v="23"/>
    <n v="109"/>
    <n v="95"/>
    <x v="2264"/>
    <x v="109"/>
  </r>
  <r>
    <x v="2286"/>
    <x v="1926"/>
    <s v="Color"/>
    <x v="3"/>
    <x v="0"/>
    <x v="0"/>
    <x v="12"/>
    <s v="Robin Williams"/>
    <s v="James David Pasternak"/>
    <n v="49000"/>
    <n v="54484"/>
    <n v="0"/>
    <n v="87"/>
    <x v="24"/>
    <n v="17"/>
    <n v="85"/>
    <x v="2265"/>
    <x v="36"/>
  </r>
  <r>
    <x v="2287"/>
    <x v="1927"/>
    <s v="Color"/>
    <x v="3"/>
    <x v="0"/>
    <x v="0"/>
    <x v="6"/>
    <s v="Robert Downey Jr."/>
    <s v="Jon Poll"/>
    <n v="21000"/>
    <n v="22577"/>
    <n v="20"/>
    <n v="0"/>
    <x v="11"/>
    <n v="146"/>
    <n v="97"/>
    <x v="2266"/>
    <x v="38"/>
  </r>
  <r>
    <x v="2288"/>
    <x v="1928"/>
    <s v="Color"/>
    <x v="6"/>
    <x v="0"/>
    <x v="0"/>
    <x v="6"/>
    <s v="Philip Seymour Hoffman"/>
    <s v="Mike Nichols"/>
    <n v="22000"/>
    <n v="60646"/>
    <n v="0"/>
    <n v="0"/>
    <x v="10"/>
    <n v="269"/>
    <n v="102"/>
    <x v="2267"/>
    <x v="163"/>
  </r>
  <r>
    <x v="2289"/>
    <x v="1929"/>
    <s v="Color"/>
    <x v="7"/>
    <x v="0"/>
    <x v="0"/>
    <x v="7"/>
    <s v="Callum Rennie"/>
    <s v="Les Mayfield"/>
    <n v="716"/>
    <n v="2700"/>
    <n v="10"/>
    <n v="233"/>
    <x v="35"/>
    <n v="53"/>
    <n v="91"/>
    <x v="2268"/>
    <x v="33"/>
  </r>
  <r>
    <x v="2290"/>
    <x v="1930"/>
    <s v="Black and White"/>
    <x v="6"/>
    <x v="0"/>
    <x v="3"/>
    <x v="6"/>
    <s v="Sam Riley"/>
    <s v="Anton Corbijn"/>
    <n v="845"/>
    <n v="2614"/>
    <n v="210"/>
    <n v="13000"/>
    <x v="3"/>
    <n v="183"/>
    <n v="122"/>
    <x v="2269"/>
    <x v="89"/>
  </r>
  <r>
    <x v="2291"/>
    <x v="1931"/>
    <s v="Color"/>
    <x v="3"/>
    <x v="0"/>
    <x v="0"/>
    <x v="5"/>
    <s v="Lochlyn Munro"/>
    <s v="Fred Savage"/>
    <n v="555"/>
    <n v="1752"/>
    <n v="0"/>
    <n v="256"/>
    <x v="69"/>
    <n v="52"/>
    <n v="89"/>
    <x v="2270"/>
    <x v="1"/>
  </r>
  <r>
    <x v="2292"/>
    <x v="1932"/>
    <s v="Color"/>
    <x v="3"/>
    <x v="0"/>
    <x v="0"/>
    <x v="6"/>
    <s v="Peter Dinklage"/>
    <s v="Frank Oz"/>
    <n v="22000"/>
    <n v="24324"/>
    <n v="0"/>
    <n v="0"/>
    <x v="28"/>
    <n v="168"/>
    <n v="87"/>
    <x v="2271"/>
    <x v="35"/>
  </r>
  <r>
    <x v="2293"/>
    <x v="1933"/>
    <s v="Color"/>
    <x v="7"/>
    <x v="0"/>
    <x v="0"/>
    <x v="6"/>
    <s v="Aisha Tyler"/>
    <s v="James Wan"/>
    <n v="856"/>
    <n v="3309"/>
    <n v="0"/>
    <n v="0"/>
    <x v="13"/>
    <n v="166"/>
    <n v="111"/>
    <x v="2272"/>
    <x v="33"/>
  </r>
  <r>
    <x v="2294"/>
    <x v="1934"/>
    <s v="Color"/>
    <x v="8"/>
    <x v="0"/>
    <x v="0"/>
    <x v="6"/>
    <s v="Megan Park"/>
    <s v="George A. Romero"/>
    <n v="569"/>
    <n v="1797"/>
    <n v="0"/>
    <n v="0"/>
    <x v="32"/>
    <n v="280"/>
    <n v="95"/>
    <x v="2273"/>
    <x v="6"/>
  </r>
  <r>
    <x v="2295"/>
    <x v="1935"/>
    <s v="Color"/>
    <x v="1"/>
    <x v="0"/>
    <x v="0"/>
    <x v="7"/>
    <s v="Sarah Roemer"/>
    <s v="D.J. Caruso"/>
    <n v="884"/>
    <n v="2288"/>
    <n v="154"/>
    <n v="0"/>
    <x v="9"/>
    <n v="253"/>
    <n v="105"/>
    <x v="2274"/>
    <x v="33"/>
  </r>
  <r>
    <x v="2296"/>
    <x v="1936"/>
    <s v="Color"/>
    <x v="7"/>
    <x v="0"/>
    <x v="27"/>
    <x v="7"/>
    <s v="Robert Forster"/>
    <s v="Hyung-rae Shim"/>
    <n v="889"/>
    <n v="3274"/>
    <n v="26"/>
    <n v="0"/>
    <x v="50"/>
    <n v="93"/>
    <n v="107"/>
    <x v="2275"/>
    <x v="64"/>
  </r>
  <r>
    <x v="2297"/>
    <x v="1937"/>
    <s v="Color"/>
    <x v="0"/>
    <x v="0"/>
    <x v="0"/>
    <x v="6"/>
    <s v="Viggo Mortensen"/>
    <s v="David Cronenberg"/>
    <n v="10000"/>
    <n v="17211"/>
    <n v="0"/>
    <n v="0"/>
    <x v="3"/>
    <n v="356"/>
    <n v="96"/>
    <x v="2276"/>
    <x v="43"/>
  </r>
  <r>
    <x v="2298"/>
    <x v="1938"/>
    <s v="Color"/>
    <x v="7"/>
    <x v="9"/>
    <x v="16"/>
    <x v="6"/>
    <s v="Wagner Moura"/>
    <s v="JosÃ© Padilha"/>
    <n v="585"/>
    <n v="666"/>
    <n v="294"/>
    <n v="11000"/>
    <x v="7"/>
    <n v="142"/>
    <n v="115"/>
    <x v="2277"/>
    <x v="16"/>
  </r>
  <r>
    <x v="2299"/>
    <x v="1910"/>
    <s v="Color"/>
    <x v="6"/>
    <x v="0"/>
    <x v="3"/>
    <x v="7"/>
    <s v="Eddie Redmayne"/>
    <s v="Shekhar Kapur"/>
    <n v="13000"/>
    <n v="16899"/>
    <n v="159"/>
    <n v="0"/>
    <x v="9"/>
    <n v="202"/>
    <n v="114"/>
    <x v="2278"/>
    <x v="60"/>
  </r>
  <r>
    <x v="2300"/>
    <x v="1939"/>
    <s v="Color"/>
    <x v="4"/>
    <x v="0"/>
    <x v="0"/>
    <x v="5"/>
    <s v="Jeff Bennett"/>
    <s v="Kevin Lima"/>
    <n v="283"/>
    <n v="662"/>
    <n v="36"/>
    <n v="0"/>
    <x v="10"/>
    <n v="222"/>
    <n v="107"/>
    <x v="2279"/>
    <x v="169"/>
  </r>
  <r>
    <x v="2301"/>
    <x v="1940"/>
    <s v="Color"/>
    <x v="5"/>
    <x v="0"/>
    <x v="0"/>
    <x v="7"/>
    <s v="David Carradine"/>
    <s v="Jason Friedberg"/>
    <n v="926"/>
    <n v="4293"/>
    <n v="82"/>
    <n v="0"/>
    <x v="61"/>
    <n v="112"/>
    <n v="93"/>
    <x v="2280"/>
    <x v="33"/>
  </r>
  <r>
    <x v="2302"/>
    <x v="1941"/>
    <s v="Color"/>
    <x v="3"/>
    <x v="0"/>
    <x v="0"/>
    <x v="5"/>
    <s v="Jimmy Bennett"/>
    <s v="Tom Shadyac"/>
    <n v="87000"/>
    <n v="108016"/>
    <n v="293"/>
    <n v="2000"/>
    <x v="39"/>
    <n v="186"/>
    <n v="96"/>
    <x v="2281"/>
    <x v="157"/>
  </r>
  <r>
    <x v="2303"/>
    <x v="1942"/>
    <s v="Color"/>
    <x v="7"/>
    <x v="0"/>
    <x v="0"/>
    <x v="5"/>
    <s v="Chris Evans"/>
    <s v="Tim Story"/>
    <n v="11000"/>
    <n v="15302"/>
    <n v="167"/>
    <n v="0"/>
    <x v="49"/>
    <n v="262"/>
    <n v="92"/>
    <x v="2282"/>
    <x v="244"/>
  </r>
  <r>
    <x v="2304"/>
    <x v="1943"/>
    <s v="Color"/>
    <x v="3"/>
    <x v="0"/>
    <x v="0"/>
    <x v="0"/>
    <s v="Monique Gabriela Curnen"/>
    <s v="Justin Lin"/>
    <n v="239"/>
    <n v="734"/>
    <n v="681"/>
    <n v="155"/>
    <x v="24"/>
    <n v="35"/>
    <n v="84"/>
    <x v="2283"/>
    <x v="47"/>
  </r>
  <r>
    <x v="2305"/>
    <x v="1944"/>
    <s v="Color"/>
    <x v="6"/>
    <x v="0"/>
    <x v="1"/>
    <x v="7"/>
    <s v="Hunter Parrish"/>
    <s v="Richard LaGravenese"/>
    <n v="2000"/>
    <n v="3994"/>
    <n v="98"/>
    <n v="10000"/>
    <x v="8"/>
    <n v="84"/>
    <n v="123"/>
    <x v="2284"/>
    <x v="78"/>
  </r>
  <r>
    <x v="2306"/>
    <x v="1945"/>
    <s v="Color"/>
    <x v="0"/>
    <x v="0"/>
    <x v="0"/>
    <x v="6"/>
    <s v="Naomi Watts"/>
    <s v="Michael Haneke"/>
    <n v="6000"/>
    <n v="6748"/>
    <n v="0"/>
    <n v="0"/>
    <x v="31"/>
    <n v="250"/>
    <n v="111"/>
    <x v="2285"/>
    <x v="24"/>
  </r>
  <r>
    <x v="2307"/>
    <x v="1946"/>
    <s v="Color"/>
    <x v="3"/>
    <x v="0"/>
    <x v="0"/>
    <x v="6"/>
    <s v="Hector Elizondo"/>
    <s v="Garry Marshall"/>
    <n v="995"/>
    <n v="4039"/>
    <n v="0"/>
    <n v="681"/>
    <x v="30"/>
    <n v="88"/>
    <n v="113"/>
    <x v="2286"/>
    <x v="33"/>
  </r>
  <r>
    <x v="2308"/>
    <x v="1947"/>
    <s v="Color"/>
    <x v="7"/>
    <x v="0"/>
    <x v="0"/>
    <x v="7"/>
    <s v="Nicolas Cage"/>
    <s v="Mark Steven Johnson"/>
    <n v="12000"/>
    <n v="14017"/>
    <n v="160"/>
    <n v="0"/>
    <x v="33"/>
    <n v="276"/>
    <n v="123"/>
    <x v="2287"/>
    <x v="183"/>
  </r>
  <r>
    <x v="2309"/>
    <x v="1948"/>
    <s v="Color"/>
    <x v="3"/>
    <x v="0"/>
    <x v="0"/>
    <x v="6"/>
    <s v="Dane Cook"/>
    <s v="Mark Helfrich"/>
    <n v="1000"/>
    <n v="2822"/>
    <n v="7"/>
    <n v="0"/>
    <x v="49"/>
    <n v="127"/>
    <n v="101"/>
    <x v="2288"/>
    <x v="43"/>
  </r>
  <r>
    <x v="2310"/>
    <x v="1949"/>
    <s v="Color"/>
    <x v="6"/>
    <x v="0"/>
    <x v="0"/>
    <x v="7"/>
    <s v="Emma Bell"/>
    <s v="Davis Guggenheim"/>
    <n v="702"/>
    <n v="2007"/>
    <n v="49"/>
    <n v="313"/>
    <x v="24"/>
    <n v="65"/>
    <n v="95"/>
    <x v="2289"/>
    <x v="35"/>
  </r>
  <r>
    <x v="2311"/>
    <x v="1950"/>
    <s v="Color"/>
    <x v="7"/>
    <x v="0"/>
    <x v="0"/>
    <x v="6"/>
    <s v="Quentin Tarantino"/>
    <s v="Robert Rodriguez"/>
    <n v="16000"/>
    <n v="22186"/>
    <n v="0"/>
    <n v="0"/>
    <x v="16"/>
    <n v="250"/>
    <n v="189"/>
    <x v="2290"/>
    <x v="150"/>
  </r>
  <r>
    <x v="2312"/>
    <x v="1951"/>
    <s v="Color"/>
    <x v="3"/>
    <x v="0"/>
    <x v="0"/>
    <x v="5"/>
    <s v="Jerry Stiller"/>
    <s v="Adam Shankman"/>
    <n v="719"/>
    <n v="1673"/>
    <n v="163"/>
    <n v="0"/>
    <x v="12"/>
    <n v="219"/>
    <n v="117"/>
    <x v="2291"/>
    <x v="163"/>
  </r>
  <r>
    <x v="2313"/>
    <x v="1952"/>
    <s v="Color"/>
    <x v="0"/>
    <x v="0"/>
    <x v="3"/>
    <x v="6"/>
    <s v="Li Gong"/>
    <s v="Peter Webber"/>
    <n v="879"/>
    <n v="1344"/>
    <n v="73"/>
    <n v="3000"/>
    <x v="24"/>
    <n v="209"/>
    <n v="131"/>
    <x v="2292"/>
    <x v="124"/>
  </r>
  <r>
    <x v="2314"/>
    <x v="1953"/>
    <s v="Color"/>
    <x v="5"/>
    <x v="0"/>
    <x v="3"/>
    <x v="7"/>
    <s v="Robert Pattinson"/>
    <s v="David Yates"/>
    <n v="21000"/>
    <n v="33433"/>
    <n v="282"/>
    <n v="0"/>
    <x v="8"/>
    <n v="329"/>
    <n v="138"/>
    <x v="2293"/>
    <x v="252"/>
  </r>
  <r>
    <x v="2315"/>
    <x v="1954"/>
    <s v="Color"/>
    <x v="7"/>
    <x v="0"/>
    <x v="5"/>
    <x v="6"/>
    <s v="Henry Ian Cusick"/>
    <s v="Xavier Gens"/>
    <n v="866"/>
    <n v="2124"/>
    <n v="87"/>
    <n v="0"/>
    <x v="2"/>
    <n v="193"/>
    <n v="94"/>
    <x v="2294"/>
    <x v="61"/>
  </r>
  <r>
    <x v="2316"/>
    <x v="1955"/>
    <s v="Color"/>
    <x v="8"/>
    <x v="0"/>
    <x v="0"/>
    <x v="6"/>
    <s v="Jay Hernandez"/>
    <s v="Eli Roth"/>
    <n v="1000"/>
    <n v="4707"/>
    <n v="0"/>
    <n v="0"/>
    <x v="39"/>
    <n v="252"/>
    <n v="94"/>
    <x v="2295"/>
    <x v="39"/>
  </r>
  <r>
    <x v="2317"/>
    <x v="1938"/>
    <s v="Color"/>
    <x v="7"/>
    <x v="0"/>
    <x v="3"/>
    <x v="6"/>
    <s v="Bill Bailey"/>
    <s v="Edgar Wright"/>
    <n v="175"/>
    <n v="485"/>
    <n v="1000"/>
    <n v="17000"/>
    <x v="20"/>
    <n v="285"/>
    <n v="121"/>
    <x v="2296"/>
    <x v="11"/>
  </r>
  <r>
    <x v="2318"/>
    <x v="1956"/>
    <s v="Color"/>
    <x v="1"/>
    <x v="0"/>
    <x v="0"/>
    <x v="7"/>
    <s v="Will Smith"/>
    <s v="Francis Lawrence"/>
    <n v="10000"/>
    <n v="13076"/>
    <n v="508"/>
    <n v="11000"/>
    <x v="23"/>
    <n v="323"/>
    <n v="104"/>
    <x v="2297"/>
    <x v="252"/>
  </r>
  <r>
    <x v="2319"/>
    <x v="1957"/>
    <s v="Black and White"/>
    <x v="6"/>
    <x v="0"/>
    <x v="0"/>
    <x v="6"/>
    <s v="Christian Bale"/>
    <s v="Todd Haynes"/>
    <n v="23000"/>
    <n v="36398"/>
    <n v="162"/>
    <n v="0"/>
    <x v="11"/>
    <n v="231"/>
    <n v="135"/>
    <x v="2298"/>
    <x v="33"/>
  </r>
  <r>
    <x v="2320"/>
    <x v="1958"/>
    <s v="Color"/>
    <x v="3"/>
    <x v="0"/>
    <x v="0"/>
    <x v="7"/>
    <s v="Kristen Stewart"/>
    <s v="Jon Kasdan"/>
    <n v="17000"/>
    <n v="20312"/>
    <n v="21"/>
    <n v="1000"/>
    <x v="31"/>
    <n v="81"/>
    <n v="97"/>
    <x v="2299"/>
    <x v="39"/>
  </r>
  <r>
    <x v="2321"/>
    <x v="1959"/>
    <s v="Color"/>
    <x v="7"/>
    <x v="0"/>
    <x v="1"/>
    <x v="7"/>
    <s v="Jason Statham"/>
    <s v="Uwe Boll"/>
    <n v="26000"/>
    <n v="26564"/>
    <n v="892"/>
    <n v="0"/>
    <x v="53"/>
    <n v="140"/>
    <n v="156"/>
    <x v="2300"/>
    <x v="121"/>
  </r>
  <r>
    <x v="2322"/>
    <x v="1915"/>
    <s v="Black and White"/>
    <x v="10"/>
    <x v="0"/>
    <x v="3"/>
    <x v="5"/>
    <s v="John F. Kennedy"/>
    <s v="David Sington"/>
    <n v="168"/>
    <n v="408"/>
    <n v="90"/>
    <n v="0"/>
    <x v="7"/>
    <n v="107"/>
    <n v="100"/>
    <x v="2301"/>
    <x v="6"/>
  </r>
  <r>
    <x v="2323"/>
    <x v="1960"/>
    <s v="Color"/>
    <x v="5"/>
    <x v="0"/>
    <x v="0"/>
    <x v="6"/>
    <s v="Kristen Stewart"/>
    <s v="Sean Penn"/>
    <n v="17000"/>
    <n v="18752"/>
    <n v="0"/>
    <n v="76000"/>
    <x v="6"/>
    <n v="274"/>
    <n v="148"/>
    <x v="2302"/>
    <x v="24"/>
  </r>
  <r>
    <x v="2324"/>
    <x v="1961"/>
    <s v="Color"/>
    <x v="3"/>
    <x v="0"/>
    <x v="0"/>
    <x v="7"/>
    <s v="J.K. Simmons"/>
    <s v="Jason Reitman"/>
    <n v="24000"/>
    <n v="28817"/>
    <n v="655"/>
    <n v="10000"/>
    <x v="8"/>
    <n v="387"/>
    <n v="96"/>
    <x v="2303"/>
    <x v="91"/>
  </r>
  <r>
    <x v="2325"/>
    <x v="1939"/>
    <s v="Color"/>
    <x v="3"/>
    <x v="0"/>
    <x v="0"/>
    <x v="6"/>
    <s v="Tori Spelling"/>
    <s v="C. Jay Cox"/>
    <n v="396"/>
    <n v="2310"/>
    <n v="6"/>
    <n v="60"/>
    <x v="32"/>
    <n v="9"/>
    <n v="100"/>
    <x v="2304"/>
    <x v="47"/>
  </r>
  <r>
    <x v="2326"/>
    <x v="1962"/>
    <s v="Color"/>
    <x v="3"/>
    <x v="0"/>
    <x v="0"/>
    <x v="6"/>
    <s v="Harold Ramis"/>
    <s v="Judd Apatow"/>
    <n v="11000"/>
    <n v="12874"/>
    <n v="0"/>
    <n v="0"/>
    <x v="11"/>
    <n v="251"/>
    <n v="133"/>
    <x v="2305"/>
    <x v="88"/>
  </r>
  <r>
    <x v="2327"/>
    <x v="1963"/>
    <s v="Color"/>
    <x v="3"/>
    <x v="0"/>
    <x v="0"/>
    <x v="7"/>
    <s v="Ryan Gosling"/>
    <s v="Craig Gillespie"/>
    <n v="33000"/>
    <n v="34351"/>
    <n v="44"/>
    <n v="19000"/>
    <x v="28"/>
    <n v="226"/>
    <n v="106"/>
    <x v="2306"/>
    <x v="38"/>
  </r>
  <r>
    <x v="2328"/>
    <x v="1964"/>
    <s v="Color"/>
    <x v="3"/>
    <x v="0"/>
    <x v="0"/>
    <x v="7"/>
    <s v="Robin Williams"/>
    <s v="Ken Kwapis"/>
    <n v="49000"/>
    <n v="52566"/>
    <n v="42"/>
    <n v="913"/>
    <x v="46"/>
    <n v="120"/>
    <n v="91"/>
    <x v="2307"/>
    <x v="64"/>
  </r>
  <r>
    <x v="2329"/>
    <x v="1965"/>
    <s v="Color"/>
    <x v="1"/>
    <x v="0"/>
    <x v="0"/>
    <x v="6"/>
    <s v="Meryl Streep"/>
    <s v="Robert Redford"/>
    <n v="11000"/>
    <n v="32875"/>
    <n v="0"/>
    <n v="0"/>
    <x v="24"/>
    <n v="227"/>
    <n v="92"/>
    <x v="2308"/>
    <x v="64"/>
  </r>
  <r>
    <x v="2330"/>
    <x v="1966"/>
    <s v="Color"/>
    <x v="7"/>
    <x v="0"/>
    <x v="0"/>
    <x v="7"/>
    <s v="Bruce Willis"/>
    <s v="Len Wiseman"/>
    <n v="13000"/>
    <n v="13961"/>
    <n v="235"/>
    <n v="0"/>
    <x v="23"/>
    <n v="354"/>
    <n v="129"/>
    <x v="2309"/>
    <x v="183"/>
  </r>
  <r>
    <x v="2331"/>
    <x v="1967"/>
    <s v="Color"/>
    <x v="1"/>
    <x v="0"/>
    <x v="0"/>
    <x v="6"/>
    <s v="Marcela Mar"/>
    <s v="Mike Newell"/>
    <n v="267"/>
    <n v="538"/>
    <n v="179"/>
    <n v="0"/>
    <x v="34"/>
    <n v="115"/>
    <n v="139"/>
    <x v="2310"/>
    <x v="136"/>
  </r>
  <r>
    <x v="2332"/>
    <x v="1968"/>
    <s v="Color"/>
    <x v="1"/>
    <x v="0"/>
    <x v="0"/>
    <x v="7"/>
    <s v="Robert Downey Jr."/>
    <s v="Curtis Hanson"/>
    <n v="21000"/>
    <n v="26334"/>
    <n v="161"/>
    <n v="672"/>
    <x v="30"/>
    <n v="106"/>
    <n v="124"/>
    <x v="2311"/>
    <x v="60"/>
  </r>
  <r>
    <x v="2333"/>
    <x v="1969"/>
    <s v="Color"/>
    <x v="0"/>
    <x v="0"/>
    <x v="0"/>
    <x v="7"/>
    <s v="David Richmond-Peck"/>
    <s v="Ira Sachs"/>
    <n v="60"/>
    <n v="141"/>
    <n v="60"/>
    <n v="314"/>
    <x v="2"/>
    <n v="121"/>
    <n v="91"/>
    <x v="2312"/>
    <x v="38"/>
  </r>
  <r>
    <x v="2334"/>
    <x v="1970"/>
    <s v="Color"/>
    <x v="3"/>
    <x v="0"/>
    <x v="0"/>
    <x v="5"/>
    <s v="Oliver Platt"/>
    <s v="Menno Meyjes"/>
    <n v="1000"/>
    <n v="2495"/>
    <n v="43"/>
    <n v="0"/>
    <x v="13"/>
    <n v="118"/>
    <n v="106"/>
    <x v="2313"/>
    <x v="72"/>
  </r>
  <r>
    <x v="2335"/>
    <x v="1971"/>
    <s v="Color"/>
    <x v="0"/>
    <x v="0"/>
    <x v="0"/>
    <x v="6"/>
    <s v="Tom Wilkinson"/>
    <s v="Tony Gilroy"/>
    <n v="1000"/>
    <n v="3284"/>
    <n v="209"/>
    <n v="0"/>
    <x v="17"/>
    <n v="299"/>
    <n v="119"/>
    <x v="2314"/>
    <x v="43"/>
  </r>
  <r>
    <x v="2336"/>
    <x v="1972"/>
    <s v="Color"/>
    <x v="3"/>
    <x v="4"/>
    <x v="5"/>
    <x v="7"/>
    <s v="Romain Duris"/>
    <s v="Laurent Tirard"/>
    <n v="809"/>
    <n v="1651"/>
    <n v="2"/>
    <n v="815"/>
    <x v="17"/>
    <n v="78"/>
    <n v="120"/>
    <x v="2315"/>
    <x v="81"/>
  </r>
  <r>
    <x v="2337"/>
    <x v="1973"/>
    <s v="Color"/>
    <x v="5"/>
    <x v="33"/>
    <x v="32"/>
    <x v="6"/>
    <s v="Tadanobu Asano"/>
    <s v="Sergey Bodrov"/>
    <n v="627"/>
    <n v="653"/>
    <n v="44"/>
    <n v="0"/>
    <x v="17"/>
    <n v="160"/>
    <n v="126"/>
    <x v="2316"/>
    <x v="33"/>
  </r>
  <r>
    <x v="2338"/>
    <x v="1974"/>
    <s v="Color"/>
    <x v="3"/>
    <x v="0"/>
    <x v="3"/>
    <x v="5"/>
    <s v="Lily Atkinson"/>
    <s v="Steve Bendelack"/>
    <n v="328"/>
    <n v="794"/>
    <n v="68"/>
    <n v="0"/>
    <x v="2"/>
    <n v="151"/>
    <n v="90"/>
    <x v="2317"/>
    <x v="43"/>
  </r>
  <r>
    <x v="2339"/>
    <x v="1975"/>
    <s v="Color"/>
    <x v="1"/>
    <x v="0"/>
    <x v="12"/>
    <x v="7"/>
    <s v="Natalie Portman"/>
    <s v="Kar-Wai Wong"/>
    <n v="20000"/>
    <n v="20364"/>
    <n v="0"/>
    <n v="0"/>
    <x v="12"/>
    <n v="192"/>
    <n v="95"/>
    <x v="2318"/>
    <x v="39"/>
  </r>
  <r>
    <x v="2340"/>
    <x v="1976"/>
    <s v="Color"/>
    <x v="3"/>
    <x v="0"/>
    <x v="0"/>
    <x v="6"/>
    <s v="Ted Raimi"/>
    <s v="Bruce Campbell"/>
    <n v="634"/>
    <n v="1238"/>
    <n v="0"/>
    <n v="0"/>
    <x v="2"/>
    <n v="100"/>
    <n v="84"/>
    <x v="2319"/>
    <x v="5"/>
  </r>
  <r>
    <x v="2341"/>
    <x v="1977"/>
    <s v="Color"/>
    <x v="3"/>
    <x v="0"/>
    <x v="0"/>
    <x v="5"/>
    <s v="Kay Panabaker"/>
    <s v="Andrew Fleming"/>
    <n v="720"/>
    <n v="3327"/>
    <n v="26"/>
    <n v="590"/>
    <x v="30"/>
    <n v="93"/>
    <n v="99"/>
    <x v="2320"/>
    <x v="33"/>
  </r>
  <r>
    <x v="2342"/>
    <x v="1938"/>
    <s v="Color"/>
    <x v="0"/>
    <x v="0"/>
    <x v="0"/>
    <x v="6"/>
    <s v="Kelly Macdonald"/>
    <s v="Ethan Coen"/>
    <n v="2000"/>
    <n v="4738"/>
    <n v="1000"/>
    <n v="21000"/>
    <x v="7"/>
    <n v="488"/>
    <n v="122"/>
    <x v="2321"/>
    <x v="43"/>
  </r>
  <r>
    <x v="2343"/>
    <x v="1978"/>
    <s v="Color"/>
    <x v="10"/>
    <x v="0"/>
    <x v="0"/>
    <x v="12"/>
    <s v="Campbell Scott"/>
    <s v="Charles Ferguson"/>
    <n v="393"/>
    <n v="446"/>
    <n v="117"/>
    <n v="0"/>
    <x v="1"/>
    <n v="79"/>
    <n v="102"/>
    <x v="2322"/>
    <x v="6"/>
  </r>
  <r>
    <x v="2344"/>
    <x v="1979"/>
    <s v="Color"/>
    <x v="3"/>
    <x v="0"/>
    <x v="0"/>
    <x v="5"/>
    <s v="ZoÃ« Kravitz"/>
    <s v="Scott Hicks"/>
    <n v="943"/>
    <n v="3497"/>
    <n v="96"/>
    <n v="0"/>
    <x v="2"/>
    <n v="171"/>
    <n v="104"/>
    <x v="2323"/>
    <x v="74"/>
  </r>
  <r>
    <x v="2345"/>
    <x v="1980"/>
    <s v="Color"/>
    <x v="0"/>
    <x v="0"/>
    <x v="0"/>
    <x v="7"/>
    <s v="Al Pacino"/>
    <s v="Steven Soderbergh"/>
    <n v="14000"/>
    <n v="43499"/>
    <n v="0"/>
    <n v="0"/>
    <x v="9"/>
    <n v="238"/>
    <n v="122"/>
    <x v="2324"/>
    <x v="169"/>
  </r>
  <r>
    <x v="2346"/>
    <x v="1981"/>
    <s v="Color"/>
    <x v="1"/>
    <x v="0"/>
    <x v="29"/>
    <x v="6"/>
    <s v="Glen Hansard"/>
    <s v="John Carney"/>
    <n v="200"/>
    <n v="332"/>
    <n v="109"/>
    <n v="26000"/>
    <x v="20"/>
    <n v="232"/>
    <n v="85"/>
    <x v="2325"/>
    <x v="171"/>
  </r>
  <r>
    <x v="2347"/>
    <x v="1982"/>
    <s v="Color"/>
    <x v="1"/>
    <x v="0"/>
    <x v="0"/>
    <x v="7"/>
    <s v="Gerard Butler"/>
    <s v="Richard LaGravenese"/>
    <n v="18000"/>
    <n v="18726"/>
    <n v="98"/>
    <n v="20000"/>
    <x v="10"/>
    <n v="131"/>
    <n v="126"/>
    <x v="2326"/>
    <x v="88"/>
  </r>
  <r>
    <x v="2348"/>
    <x v="1983"/>
    <s v="Color"/>
    <x v="8"/>
    <x v="0"/>
    <x v="0"/>
    <x v="6"/>
    <s v="Micah Sloat"/>
    <s v="Oren Peli"/>
    <n v="189"/>
    <n v="330"/>
    <n v="110"/>
    <n v="12000"/>
    <x v="2"/>
    <n v="409"/>
    <n v="84"/>
    <x v="2327"/>
    <x v="285"/>
  </r>
  <r>
    <x v="2349"/>
    <x v="1984"/>
    <s v="Color"/>
    <x v="4"/>
    <x v="4"/>
    <x v="5"/>
    <x v="7"/>
    <s v="Catherine Deneuve"/>
    <s v="Vincent Paronnaud"/>
    <n v="963"/>
    <n v="1754"/>
    <n v="10"/>
    <n v="14000"/>
    <x v="19"/>
    <n v="242"/>
    <n v="89"/>
    <x v="2328"/>
    <x v="302"/>
  </r>
  <r>
    <x v="2350"/>
    <x v="1946"/>
    <s v="Color"/>
    <x v="7"/>
    <x v="0"/>
    <x v="0"/>
    <x v="7"/>
    <s v="Johnny Depp"/>
    <s v="Gore Verbinski"/>
    <n v="40000"/>
    <n v="48350"/>
    <n v="563"/>
    <n v="0"/>
    <x v="10"/>
    <n v="302"/>
    <n v="169"/>
    <x v="2329"/>
    <x v="303"/>
  </r>
  <r>
    <x v="2351"/>
    <x v="1934"/>
    <s v="Color"/>
    <x v="1"/>
    <x v="0"/>
    <x v="0"/>
    <x v="7"/>
    <s v="Nia Long"/>
    <s v="Mennan Yapo"/>
    <n v="826"/>
    <n v="1825"/>
    <n v="9"/>
    <n v="0"/>
    <x v="30"/>
    <n v="184"/>
    <n v="96"/>
    <x v="2330"/>
    <x v="33"/>
  </r>
  <r>
    <x v="2352"/>
    <x v="1985"/>
    <s v="Color"/>
    <x v="4"/>
    <x v="0"/>
    <x v="0"/>
    <x v="4"/>
    <s v="Janeane Garofalo"/>
    <s v="Brad Bird"/>
    <n v="1000"/>
    <n v="4764"/>
    <n v="663"/>
    <n v="10000"/>
    <x v="19"/>
    <n v="318"/>
    <n v="111"/>
    <x v="2331"/>
    <x v="252"/>
  </r>
  <r>
    <x v="2353"/>
    <x v="1934"/>
    <s v="Color"/>
    <x v="0"/>
    <x v="0"/>
    <x v="0"/>
    <x v="6"/>
    <s v="Mike Figueroa"/>
    <s v="Brian De Palma"/>
    <n v="343"/>
    <n v="408"/>
    <n v="0"/>
    <n v="559"/>
    <x v="24"/>
    <n v="133"/>
    <n v="90"/>
    <x v="2332"/>
    <x v="18"/>
  </r>
  <r>
    <x v="2354"/>
    <x v="1986"/>
    <s v="Color"/>
    <x v="1"/>
    <x v="0"/>
    <x v="0"/>
    <x v="6"/>
    <s v="Adam Sandler"/>
    <s v="Mike Binder"/>
    <n v="11000"/>
    <n v="17050"/>
    <n v="57"/>
    <n v="0"/>
    <x v="8"/>
    <n v="154"/>
    <n v="124"/>
    <x v="2333"/>
    <x v="33"/>
  </r>
  <r>
    <x v="2355"/>
    <x v="1987"/>
    <s v="Color"/>
    <x v="1"/>
    <x v="0"/>
    <x v="0"/>
    <x v="6"/>
    <s v="J.K. Simmons"/>
    <s v="Gavin Hood"/>
    <n v="24000"/>
    <n v="50950"/>
    <n v="151"/>
    <n v="0"/>
    <x v="13"/>
    <n v="131"/>
    <n v="122"/>
    <x v="2334"/>
    <x v="83"/>
  </r>
  <r>
    <x v="2356"/>
    <x v="1988"/>
    <s v="Color"/>
    <x v="3"/>
    <x v="0"/>
    <x v="0"/>
    <x v="6"/>
    <s v="Wendi McLendon-Covey"/>
    <s v="Robert Ben Garant"/>
    <n v="655"/>
    <n v="2737"/>
    <n v="134"/>
    <n v="441"/>
    <x v="30"/>
    <n v="89"/>
    <n v="84"/>
    <x v="2335"/>
    <x v="39"/>
  </r>
  <r>
    <x v="2357"/>
    <x v="1980"/>
    <s v="Color"/>
    <x v="7"/>
    <x v="0"/>
    <x v="5"/>
    <x v="6"/>
    <s v="Milla Jovovich"/>
    <s v="Russell Mulcahy"/>
    <n v="14000"/>
    <n v="16225"/>
    <n v="85"/>
    <n v="0"/>
    <x v="2"/>
    <n v="216"/>
    <n v="94"/>
    <x v="2336"/>
    <x v="136"/>
  </r>
  <r>
    <x v="2358"/>
    <x v="1977"/>
    <s v="Color"/>
    <x v="1"/>
    <x v="0"/>
    <x v="0"/>
    <x v="7"/>
    <s v="Harry Lennix"/>
    <s v="Rod Lurie"/>
    <n v="748"/>
    <n v="2417"/>
    <n v="37"/>
    <n v="689"/>
    <x v="13"/>
    <n v="104"/>
    <n v="112"/>
    <x v="2337"/>
    <x v="51"/>
  </r>
  <r>
    <x v="2359"/>
    <x v="1989"/>
    <s v="Color"/>
    <x v="7"/>
    <x v="0"/>
    <x v="0"/>
    <x v="7"/>
    <s v="Tzi Ma"/>
    <s v="Brett Ratner"/>
    <n v="268"/>
    <n v="1125"/>
    <n v="420"/>
    <n v="0"/>
    <x v="24"/>
    <n v="162"/>
    <n v="91"/>
    <x v="2338"/>
    <x v="188"/>
  </r>
  <r>
    <x v="2360"/>
    <x v="1990"/>
    <s v="Color"/>
    <x v="1"/>
    <x v="0"/>
    <x v="19"/>
    <x v="0"/>
    <s v="Eddie Redmayne"/>
    <s v="Tom Kalin"/>
    <n v="13000"/>
    <n v="15093"/>
    <n v="4"/>
    <n v="0"/>
    <x v="30"/>
    <n v="121"/>
    <n v="97"/>
    <x v="2339"/>
    <x v="304"/>
  </r>
  <r>
    <x v="2361"/>
    <x v="1925"/>
    <s v="Color"/>
    <x v="8"/>
    <x v="0"/>
    <x v="0"/>
    <x v="6"/>
    <s v="Costas Mandylor"/>
    <s v="Darren Lynn Bousman"/>
    <n v="723"/>
    <n v="3492"/>
    <n v="163"/>
    <n v="0"/>
    <x v="30"/>
    <n v="190"/>
    <n v="96"/>
    <x v="2340"/>
    <x v="39"/>
  </r>
  <r>
    <x v="2362"/>
    <x v="1991"/>
    <s v="Color"/>
    <x v="1"/>
    <x v="29"/>
    <x v="0"/>
    <x v="6"/>
    <s v="Jon Gries"/>
    <s v="Christopher Cain"/>
    <n v="482"/>
    <n v="1526"/>
    <n v="58"/>
    <n v="411"/>
    <x v="42"/>
    <n v="43"/>
    <n v="111"/>
    <x v="2341"/>
    <x v="31"/>
  </r>
  <r>
    <x v="2363"/>
    <x v="1992"/>
    <s v="Color"/>
    <x v="7"/>
    <x v="0"/>
    <x v="0"/>
    <x v="6"/>
    <s v="Tate Donovan"/>
    <s v="Antoine Fuqua"/>
    <n v="650"/>
    <n v="1640"/>
    <n v="845"/>
    <n v="0"/>
    <x v="23"/>
    <n v="198"/>
    <n v="124"/>
    <x v="2342"/>
    <x v="301"/>
  </r>
  <r>
    <x v="2364"/>
    <x v="1993"/>
    <s v="Color"/>
    <x v="5"/>
    <x v="0"/>
    <x v="0"/>
    <x v="5"/>
    <s v="Justin Timberlake"/>
    <s v="Chris Miller"/>
    <n v="3000"/>
    <n v="4705"/>
    <n v="50"/>
    <n v="0"/>
    <x v="26"/>
    <n v="227"/>
    <n v="93"/>
    <x v="2343"/>
    <x v="176"/>
  </r>
  <r>
    <x v="2365"/>
    <x v="1946"/>
    <s v="Color"/>
    <x v="10"/>
    <x v="0"/>
    <x v="0"/>
    <x v="7"/>
    <s v="Michael Moore"/>
    <s v="Michael Moore"/>
    <n v="909"/>
    <n v="1633"/>
    <n v="909"/>
    <n v="0"/>
    <x v="19"/>
    <n v="263"/>
    <n v="123"/>
    <x v="2344"/>
    <x v="35"/>
  </r>
  <r>
    <x v="2366"/>
    <x v="1933"/>
    <s v="Color"/>
    <x v="7"/>
    <x v="0"/>
    <x v="0"/>
    <x v="7"/>
    <s v="J.K. Simmons"/>
    <s v="Sam Raimi"/>
    <n v="24000"/>
    <n v="46055"/>
    <n v="0"/>
    <n v="0"/>
    <x v="24"/>
    <n v="392"/>
    <n v="156"/>
    <x v="2345"/>
    <x v="305"/>
  </r>
  <r>
    <x v="2367"/>
    <x v="1994"/>
    <s v="Color"/>
    <x v="5"/>
    <x v="0"/>
    <x v="3"/>
    <x v="7"/>
    <s v="Henry Cavill"/>
    <s v="Matthew Vaughn"/>
    <n v="15000"/>
    <n v="16034"/>
    <n v="905"/>
    <n v="15000"/>
    <x v="3"/>
    <n v="228"/>
    <n v="127"/>
    <x v="2346"/>
    <x v="123"/>
  </r>
  <r>
    <x v="2368"/>
    <x v="1995"/>
    <s v="Color"/>
    <x v="1"/>
    <x v="0"/>
    <x v="0"/>
    <x v="7"/>
    <s v="Chris Brown"/>
    <s v="Sylvain White"/>
    <n v="997"/>
    <n v="3544"/>
    <n v="41"/>
    <n v="0"/>
    <x v="33"/>
    <n v="86"/>
    <n v="109"/>
    <x v="2347"/>
    <x v="58"/>
  </r>
  <r>
    <x v="2369"/>
    <x v="1957"/>
    <s v="Color"/>
    <x v="5"/>
    <x v="0"/>
    <x v="3"/>
    <x v="6"/>
    <s v="Chris Evans"/>
    <s v="Danny Boyle"/>
    <n v="11000"/>
    <n v="11623"/>
    <n v="0"/>
    <n v="15000"/>
    <x v="17"/>
    <n v="308"/>
    <n v="107"/>
    <x v="2348"/>
    <x v="56"/>
  </r>
  <r>
    <x v="2370"/>
    <x v="1996"/>
    <s v="Color"/>
    <x v="3"/>
    <x v="0"/>
    <x v="0"/>
    <x v="6"/>
    <s v="Emma Stone"/>
    <s v="Greg Mottola"/>
    <n v="15000"/>
    <n v="17584"/>
    <n v="99"/>
    <n v="0"/>
    <x v="16"/>
    <n v="256"/>
    <n v="119"/>
    <x v="2349"/>
    <x v="33"/>
  </r>
  <r>
    <x v="2371"/>
    <x v="1997"/>
    <s v="Color"/>
    <x v="4"/>
    <x v="0"/>
    <x v="0"/>
    <x v="5"/>
    <s v="Jeff Bridges"/>
    <s v="Ash Brannon"/>
    <n v="12000"/>
    <n v="25590"/>
    <n v="9"/>
    <n v="0"/>
    <x v="13"/>
    <n v="154"/>
    <n v="85"/>
    <x v="2350"/>
    <x v="122"/>
  </r>
  <r>
    <x v="2372"/>
    <x v="1998"/>
    <s v="Color"/>
    <x v="3"/>
    <x v="0"/>
    <x v="0"/>
    <x v="7"/>
    <s v="Danny Strong"/>
    <s v="Joe Nussbaum"/>
    <n v="714"/>
    <n v="2785"/>
    <n v="18"/>
    <n v="0"/>
    <x v="2"/>
    <n v="72"/>
    <n v="108"/>
    <x v="2351"/>
    <x v="128"/>
  </r>
  <r>
    <x v="2373"/>
    <x v="1999"/>
    <s v="Color"/>
    <x v="3"/>
    <x v="12"/>
    <x v="0"/>
    <x v="12"/>
    <s v="Saif Ali Khan"/>
    <s v="Siddharth Anand"/>
    <n v="532"/>
    <n v="902"/>
    <n v="5"/>
    <n v="108"/>
    <x v="39"/>
    <n v="16"/>
    <n v="153"/>
    <x v="2352"/>
    <x v="1"/>
  </r>
  <r>
    <x v="2374"/>
    <x v="2000"/>
    <s v="Color"/>
    <x v="0"/>
    <x v="0"/>
    <x v="0"/>
    <x v="6"/>
    <s v="Alex Gibney"/>
    <s v="Alex Gibney"/>
    <n v="141"/>
    <n v="313"/>
    <n v="141"/>
    <n v="0"/>
    <x v="3"/>
    <n v="84"/>
    <n v="53"/>
    <x v="2353"/>
    <x v="73"/>
  </r>
  <r>
    <x v="2375"/>
    <x v="1922"/>
    <s v="Color"/>
    <x v="6"/>
    <x v="0"/>
    <x v="0"/>
    <x v="6"/>
    <s v="Brad Pitt"/>
    <s v="Andrew Dominik"/>
    <n v="11000"/>
    <n v="22516"/>
    <n v="181"/>
    <n v="0"/>
    <x v="8"/>
    <n v="273"/>
    <n v="160"/>
    <x v="2354"/>
    <x v="88"/>
  </r>
  <r>
    <x v="2376"/>
    <x v="2001"/>
    <s v="Color"/>
    <x v="7"/>
    <x v="0"/>
    <x v="0"/>
    <x v="7"/>
    <s v="Matt Damon"/>
    <s v="Paul Greengrass"/>
    <n v="13000"/>
    <n v="17369"/>
    <n v="521"/>
    <n v="0"/>
    <x v="7"/>
    <n v="329"/>
    <n v="115"/>
    <x v="2355"/>
    <x v="183"/>
  </r>
  <r>
    <x v="2377"/>
    <x v="2002"/>
    <s v="Color"/>
    <x v="3"/>
    <x v="0"/>
    <x v="0"/>
    <x v="6"/>
    <s v="Jenna Fischer"/>
    <s v="Bob Odenkirk"/>
    <n v="966"/>
    <n v="3307"/>
    <n v="0"/>
    <n v="319"/>
    <x v="46"/>
    <n v="51"/>
    <n v="93"/>
    <x v="2356"/>
    <x v="39"/>
  </r>
  <r>
    <x v="2378"/>
    <x v="1973"/>
    <s v="Color"/>
    <x v="5"/>
    <x v="0"/>
    <x v="0"/>
    <x v="7"/>
    <s v="Morgan Freeman"/>
    <s v="Rob Reiner"/>
    <n v="11000"/>
    <n v="14868"/>
    <n v="0"/>
    <n v="22000"/>
    <x v="28"/>
    <n v="207"/>
    <n v="97"/>
    <x v="2357"/>
    <x v="136"/>
  </r>
  <r>
    <x v="2379"/>
    <x v="1969"/>
    <s v="Color"/>
    <x v="3"/>
    <x v="0"/>
    <x v="0"/>
    <x v="5"/>
    <s v="Dwayne Johnson"/>
    <s v="Andy Fickman"/>
    <n v="12000"/>
    <n v="15170"/>
    <n v="99"/>
    <n v="0"/>
    <x v="24"/>
    <n v="112"/>
    <n v="110"/>
    <x v="2358"/>
    <x v="82"/>
  </r>
  <r>
    <x v="2380"/>
    <x v="1908"/>
    <s v="Color"/>
    <x v="5"/>
    <x v="0"/>
    <x v="0"/>
    <x v="7"/>
    <s v="Christopher Lee"/>
    <s v="Chris Weitz"/>
    <n v="16000"/>
    <n v="24106"/>
    <n v="129"/>
    <n v="0"/>
    <x v="26"/>
    <n v="251"/>
    <n v="113"/>
    <x v="2359"/>
    <x v="282"/>
  </r>
  <r>
    <x v="2381"/>
    <x v="2003"/>
    <s v="Color"/>
    <x v="3"/>
    <x v="0"/>
    <x v="0"/>
    <x v="6"/>
    <s v="Stephen Graham"/>
    <s v="Jake Paltrow"/>
    <n v="1000"/>
    <n v="1245"/>
    <n v="17"/>
    <n v="445"/>
    <x v="30"/>
    <n v="50"/>
    <n v="93"/>
    <x v="2360"/>
    <x v="24"/>
  </r>
  <r>
    <x v="2382"/>
    <x v="2004"/>
    <s v="Color"/>
    <x v="6"/>
    <x v="0"/>
    <x v="0"/>
    <x v="7"/>
    <s v="Denzel Washington"/>
    <s v="Denzel Washington"/>
    <n v="18000"/>
    <n v="22745"/>
    <n v="18000"/>
    <n v="0"/>
    <x v="16"/>
    <n v="112"/>
    <n v="126"/>
    <x v="2361"/>
    <x v="24"/>
  </r>
  <r>
    <x v="2383"/>
    <x v="2005"/>
    <s v="Color"/>
    <x v="3"/>
    <x v="0"/>
    <x v="0"/>
    <x v="6"/>
    <s v="John Enos III"/>
    <s v="Charles Herman-Wurmfeld"/>
    <n v="465"/>
    <n v="897"/>
    <n v="0"/>
    <n v="337"/>
    <x v="17"/>
    <n v="73"/>
    <n v="88"/>
    <x v="2362"/>
    <x v="251"/>
  </r>
  <r>
    <x v="2384"/>
    <x v="1976"/>
    <s v="Color"/>
    <x v="8"/>
    <x v="0"/>
    <x v="0"/>
    <x v="6"/>
    <s v="Jeff Kober"/>
    <s v="Martin Weisz"/>
    <n v="919"/>
    <n v="2559"/>
    <n v="7"/>
    <n v="0"/>
    <x v="52"/>
    <n v="161"/>
    <n v="89"/>
    <x v="2363"/>
    <x v="24"/>
  </r>
  <r>
    <x v="2385"/>
    <x v="1928"/>
    <s v="Color"/>
    <x v="5"/>
    <x v="0"/>
    <x v="0"/>
    <x v="6"/>
    <s v="James Brolin"/>
    <s v="Richard Shepard"/>
    <n v="499"/>
    <n v="504"/>
    <n v="47"/>
    <n v="0"/>
    <x v="9"/>
    <n v="94"/>
    <n v="101"/>
    <x v="2364"/>
    <x v="43"/>
  </r>
  <r>
    <x v="2386"/>
    <x v="1957"/>
    <s v="Color"/>
    <x v="13"/>
    <x v="0"/>
    <x v="0"/>
    <x v="7"/>
    <s v="Roger Rees"/>
    <s v="Oliver Hirschbiegel"/>
    <n v="1000"/>
    <n v="2323"/>
    <n v="101"/>
    <n v="0"/>
    <x v="30"/>
    <n v="232"/>
    <n v="99"/>
    <x v="2365"/>
    <x v="133"/>
  </r>
  <r>
    <x v="2387"/>
    <x v="2006"/>
    <s v="Color"/>
    <x v="7"/>
    <x v="0"/>
    <x v="0"/>
    <x v="6"/>
    <s v="Jennifer Garner"/>
    <s v="Peter Berg"/>
    <n v="3000"/>
    <n v="5187"/>
    <n v="532"/>
    <n v="0"/>
    <x v="10"/>
    <n v="234"/>
    <n v="110"/>
    <x v="2366"/>
    <x v="123"/>
  </r>
  <r>
    <x v="2388"/>
    <x v="1967"/>
    <s v="Color"/>
    <x v="1"/>
    <x v="17"/>
    <x v="0"/>
    <x v="7"/>
    <s v="Mustafa Haidari"/>
    <s v="Marc Forster"/>
    <n v="283"/>
    <n v="904"/>
    <n v="395"/>
    <n v="0"/>
    <x v="16"/>
    <n v="201"/>
    <n v="128"/>
    <x v="2367"/>
    <x v="33"/>
  </r>
  <r>
    <x v="2389"/>
    <x v="1922"/>
    <s v="Color"/>
    <x v="7"/>
    <x v="0"/>
    <x v="3"/>
    <x v="7"/>
    <s v="Colin Firth"/>
    <s v="Doug Lefler"/>
    <n v="14000"/>
    <n v="14625"/>
    <n v="4"/>
    <n v="0"/>
    <x v="39"/>
    <n v="90"/>
    <n v="102"/>
    <x v="2368"/>
    <x v="64"/>
  </r>
  <r>
    <x v="2390"/>
    <x v="2007"/>
    <s v="Color"/>
    <x v="1"/>
    <x v="0"/>
    <x v="0"/>
    <x v="7"/>
    <s v="Henry Thomas"/>
    <s v="Michael Landon Jr."/>
    <n v="861"/>
    <n v="2161"/>
    <n v="84"/>
    <n v="285"/>
    <x v="30"/>
    <n v="18"/>
    <n v="117"/>
    <x v="2369"/>
    <x v="92"/>
  </r>
  <r>
    <x v="2391"/>
    <x v="2008"/>
    <s v="Color"/>
    <x v="9"/>
    <x v="0"/>
    <x v="0"/>
    <x v="6"/>
    <s v="Joseph Campanella"/>
    <s v="Mike Bruce"/>
    <n v="32"/>
    <n v="72"/>
    <n v="6"/>
    <n v="13"/>
    <x v="63"/>
    <n v="3"/>
    <n v="78"/>
    <x v="2370"/>
    <x v="306"/>
  </r>
  <r>
    <x v="2392"/>
    <x v="1955"/>
    <s v="Color"/>
    <x v="1"/>
    <x v="0"/>
    <x v="0"/>
    <x v="6"/>
    <s v="Eva Amurri Martino"/>
    <s v="Vadim Perelman"/>
    <n v="797"/>
    <n v="2073"/>
    <n v="26"/>
    <n v="1000"/>
    <x v="34"/>
    <n v="78"/>
    <n v="90"/>
    <x v="2371"/>
    <x v="11"/>
  </r>
  <r>
    <x v="2393"/>
    <x v="2009"/>
    <s v="Color"/>
    <x v="3"/>
    <x v="0"/>
    <x v="0"/>
    <x v="7"/>
    <s v="Jim Gaffigan"/>
    <s v="Sol Tryon"/>
    <n v="472"/>
    <n v="1047"/>
    <n v="0"/>
    <n v="339"/>
    <x v="31"/>
    <n v="28"/>
    <n v="91"/>
    <x v="2372"/>
    <x v="47"/>
  </r>
  <r>
    <x v="2394"/>
    <x v="2010"/>
    <s v="Color"/>
    <x v="8"/>
    <x v="0"/>
    <x v="0"/>
    <x v="6"/>
    <s v="Toby Jones"/>
    <s v="Frank Darabont"/>
    <n v="2000"/>
    <n v="5371"/>
    <n v="0"/>
    <n v="20000"/>
    <x v="23"/>
    <n v="330"/>
    <n v="126"/>
    <x v="2373"/>
    <x v="69"/>
  </r>
  <r>
    <x v="2395"/>
    <x v="1939"/>
    <s v="Color"/>
    <x v="11"/>
    <x v="0"/>
    <x v="0"/>
    <x v="6"/>
    <s v="Logan Lerman"/>
    <s v="Joel Schumacher"/>
    <n v="8000"/>
    <n v="10938"/>
    <n v="541"/>
    <n v="10000"/>
    <x v="34"/>
    <n v="224"/>
    <n v="98"/>
    <x v="2374"/>
    <x v="114"/>
  </r>
  <r>
    <x v="2396"/>
    <x v="1984"/>
    <s v="Color"/>
    <x v="1"/>
    <x v="5"/>
    <x v="19"/>
    <x v="6"/>
    <s v="Geraldine Chaplin"/>
    <s v="J.A. Bayona"/>
    <n v="382"/>
    <n v="954"/>
    <n v="171"/>
    <n v="11000"/>
    <x v="8"/>
    <n v="300"/>
    <n v="105"/>
    <x v="2375"/>
    <x v="307"/>
  </r>
  <r>
    <x v="2397"/>
    <x v="2009"/>
    <s v="Color"/>
    <x v="8"/>
    <x v="0"/>
    <x v="0"/>
    <x v="6"/>
    <s v="Stephen Rea"/>
    <s v="Stephen Hopkins"/>
    <n v="327"/>
    <n v="960"/>
    <n v="81"/>
    <n v="0"/>
    <x v="32"/>
    <n v="190"/>
    <n v="99"/>
    <x v="2376"/>
    <x v="87"/>
  </r>
  <r>
    <x v="2398"/>
    <x v="2009"/>
    <s v="Color"/>
    <x v="5"/>
    <x v="0"/>
    <x v="0"/>
    <x v="7"/>
    <s v="Albert Brooks"/>
    <s v="David Silverman"/>
    <n v="745"/>
    <n v="3086"/>
    <n v="30"/>
    <n v="0"/>
    <x v="28"/>
    <n v="299"/>
    <n v="87"/>
    <x v="2377"/>
    <x v="163"/>
  </r>
  <r>
    <x v="2399"/>
    <x v="2011"/>
    <s v="Color"/>
    <x v="3"/>
    <x v="0"/>
    <x v="0"/>
    <x v="6"/>
    <s v="Jon Hamm"/>
    <s v="David Wain"/>
    <n v="4000"/>
    <n v="4883"/>
    <n v="136"/>
    <n v="915"/>
    <x v="38"/>
    <n v="65"/>
    <n v="96"/>
    <x v="2378"/>
    <x v="308"/>
  </r>
  <r>
    <x v="2400"/>
    <x v="2012"/>
    <s v="Color"/>
    <x v="7"/>
    <x v="11"/>
    <x v="12"/>
    <x v="6"/>
    <s v="Jet Li"/>
    <s v="Peter Ho-Sun Chan"/>
    <n v="5000"/>
    <n v="6267"/>
    <n v="31"/>
    <n v="0"/>
    <x v="10"/>
    <n v="106"/>
    <n v="113"/>
    <x v="2379"/>
    <x v="87"/>
  </r>
  <r>
    <x v="2401"/>
    <x v="1986"/>
    <s v="Color"/>
    <x v="1"/>
    <x v="0"/>
    <x v="0"/>
    <x v="6"/>
    <s v="Jim Meskimen"/>
    <s v="Paul Thomas Anderson"/>
    <n v="272"/>
    <n v="533"/>
    <n v="0"/>
    <n v="16000"/>
    <x v="7"/>
    <n v="398"/>
    <n v="158"/>
    <x v="2380"/>
    <x v="43"/>
  </r>
  <r>
    <x v="2402"/>
    <x v="2013"/>
    <s v="Color"/>
    <x v="1"/>
    <x v="0"/>
    <x v="0"/>
    <x v="6"/>
    <s v="Alison Lohman"/>
    <s v="Susanne Bier"/>
    <n v="1000"/>
    <n v="1889"/>
    <n v="369"/>
    <n v="0"/>
    <x v="23"/>
    <n v="146"/>
    <n v="118"/>
    <x v="2381"/>
    <x v="81"/>
  </r>
  <r>
    <x v="2403"/>
    <x v="2014"/>
    <s v="Color"/>
    <x v="3"/>
    <x v="0"/>
    <x v="0"/>
    <x v="7"/>
    <s v="Mekhi Phifer"/>
    <s v="Preston A. Whitmore II"/>
    <n v="1000"/>
    <n v="6554"/>
    <n v="17"/>
    <n v="0"/>
    <x v="26"/>
    <n v="37"/>
    <n v="117"/>
    <x v="2382"/>
    <x v="51"/>
  </r>
  <r>
    <x v="2404"/>
    <x v="2015"/>
    <s v="Color"/>
    <x v="8"/>
    <x v="5"/>
    <x v="19"/>
    <x v="6"/>
    <s v="Karra Elejalde"/>
    <s v="Nacho Vigalondo"/>
    <n v="123"/>
    <n v="239"/>
    <n v="76"/>
    <n v="0"/>
    <x v="23"/>
    <n v="173"/>
    <n v="66"/>
    <x v="2383"/>
    <x v="10"/>
  </r>
  <r>
    <x v="2405"/>
    <x v="2016"/>
    <s v="Color"/>
    <x v="7"/>
    <x v="0"/>
    <x v="12"/>
    <x v="5"/>
    <s v="Chris Evans"/>
    <s v="Kevin Munroe"/>
    <n v="11000"/>
    <n v="16571"/>
    <n v="14"/>
    <n v="0"/>
    <x v="2"/>
    <n v="191"/>
    <n v="87"/>
    <x v="2384"/>
    <x v="63"/>
  </r>
  <r>
    <x v="2406"/>
    <x v="1966"/>
    <s v="Color"/>
    <x v="0"/>
    <x v="0"/>
    <x v="1"/>
    <x v="6"/>
    <s v="Zack Ward"/>
    <s v="Marco Kreuzpaintner"/>
    <n v="662"/>
    <n v="1952"/>
    <n v="7"/>
    <n v="0"/>
    <x v="8"/>
    <n v="69"/>
    <n v="120"/>
    <x v="2385"/>
    <x v="38"/>
  </r>
  <r>
    <x v="2407"/>
    <x v="2017"/>
    <s v="Color"/>
    <x v="7"/>
    <x v="0"/>
    <x v="0"/>
    <x v="7"/>
    <s v="Zack Ward"/>
    <s v="Michael Bay"/>
    <n v="662"/>
    <n v="2333"/>
    <n v="0"/>
    <n v="8000"/>
    <x v="10"/>
    <n v="396"/>
    <n v="144"/>
    <x v="2386"/>
    <x v="252"/>
  </r>
  <r>
    <x v="2408"/>
    <x v="2018"/>
    <s v="Color"/>
    <x v="3"/>
    <x v="0"/>
    <x v="0"/>
    <x v="7"/>
    <s v="Lew Temple"/>
    <s v="Adrienne Shelly"/>
    <n v="597"/>
    <n v="1981"/>
    <n v="191"/>
    <n v="0"/>
    <x v="10"/>
    <n v="173"/>
    <n v="108"/>
    <x v="2387"/>
    <x v="6"/>
  </r>
  <r>
    <x v="2409"/>
    <x v="1926"/>
    <s v="Color"/>
    <x v="3"/>
    <x v="0"/>
    <x v="0"/>
    <x v="6"/>
    <s v="Tim Meadows"/>
    <s v="Jake Kasdan"/>
    <n v="553"/>
    <n v="1082"/>
    <n v="52"/>
    <n v="0"/>
    <x v="12"/>
    <n v="171"/>
    <n v="120"/>
    <x v="2388"/>
    <x v="64"/>
  </r>
  <r>
    <x v="2410"/>
    <x v="2019"/>
    <s v="Color"/>
    <x v="7"/>
    <x v="0"/>
    <x v="0"/>
    <x v="6"/>
    <s v="Jason Statham"/>
    <s v="Philip G. Atwell"/>
    <n v="26000"/>
    <n v="33565"/>
    <n v="5"/>
    <n v="0"/>
    <x v="2"/>
    <n v="119"/>
    <n v="103"/>
    <x v="2389"/>
    <x v="43"/>
  </r>
  <r>
    <x v="2411"/>
    <x v="1920"/>
    <s v="Color"/>
    <x v="0"/>
    <x v="0"/>
    <x v="0"/>
    <x v="6"/>
    <s v="Robert Duvall"/>
    <s v="James Gray"/>
    <n v="3000"/>
    <n v="3681"/>
    <n v="115"/>
    <n v="0"/>
    <x v="9"/>
    <n v="222"/>
    <n v="117"/>
    <x v="2390"/>
    <x v="78"/>
  </r>
  <r>
    <x v="2412"/>
    <x v="2020"/>
    <s v="Color"/>
    <x v="6"/>
    <x v="0"/>
    <x v="3"/>
    <x v="7"/>
    <s v="Colin Firth"/>
    <s v="Anand Tucker"/>
    <n v="14000"/>
    <n v="15848"/>
    <n v="14"/>
    <n v="429"/>
    <x v="9"/>
    <n v="90"/>
    <n v="92"/>
    <x v="2391"/>
    <x v="11"/>
  </r>
  <r>
    <x v="2413"/>
    <x v="2021"/>
    <s v="Color"/>
    <x v="3"/>
    <x v="0"/>
    <x v="0"/>
    <x v="7"/>
    <s v="Jeffrey Jones"/>
    <s v="Don Michael Paul"/>
    <n v="692"/>
    <n v="3128"/>
    <n v="70"/>
    <n v="446"/>
    <x v="72"/>
    <n v="25"/>
    <n v="93"/>
    <x v="2392"/>
    <x v="41"/>
  </r>
  <r>
    <x v="2414"/>
    <x v="2022"/>
    <s v="Color"/>
    <x v="3"/>
    <x v="0"/>
    <x v="0"/>
    <x v="7"/>
    <s v="Michael Jai White"/>
    <s v="Tyler Perry"/>
    <n v="2000"/>
    <n v="6510"/>
    <n v="0"/>
    <n v="1000"/>
    <x v="49"/>
    <n v="41"/>
    <n v="113"/>
    <x v="2393"/>
    <x v="24"/>
  </r>
  <r>
    <x v="2415"/>
    <x v="2023"/>
    <s v="Color"/>
    <x v="3"/>
    <x v="0"/>
    <x v="0"/>
    <x v="6"/>
    <s v="Philip Baker Hall"/>
    <s v="John Dahl"/>
    <n v="497"/>
    <n v="776"/>
    <n v="131"/>
    <n v="830"/>
    <x v="31"/>
    <n v="121"/>
    <n v="93"/>
    <x v="2394"/>
    <x v="16"/>
  </r>
  <r>
    <x v="2416"/>
    <x v="2012"/>
    <s v="Color"/>
    <x v="0"/>
    <x v="0"/>
    <x v="0"/>
    <x v="6"/>
    <s v="Robert Downey Jr."/>
    <s v="David Fincher"/>
    <n v="21000"/>
    <n v="36928"/>
    <n v="21000"/>
    <n v="12000"/>
    <x v="3"/>
    <n v="377"/>
    <n v="162"/>
    <x v="2395"/>
    <x v="127"/>
  </r>
  <r>
    <x v="2417"/>
    <x v="2024"/>
    <s v="Color"/>
    <x v="0"/>
    <x v="0"/>
    <x v="0"/>
    <x v="7"/>
    <s v="Kevin Spacey"/>
    <s v="Robert Luketic"/>
    <n v="18000"/>
    <n v="25661"/>
    <n v="126"/>
    <n v="0"/>
    <x v="13"/>
    <n v="144"/>
    <n v="123"/>
    <x v="2396"/>
    <x v="64"/>
  </r>
  <r>
    <x v="2418"/>
    <x v="2025"/>
    <s v="Color"/>
    <x v="3"/>
    <x v="0"/>
    <x v="0"/>
    <x v="7"/>
    <s v="Judy Greer"/>
    <s v="Anne Fletcher"/>
    <n v="2000"/>
    <n v="2978"/>
    <n v="98"/>
    <n v="0"/>
    <x v="26"/>
    <n v="175"/>
    <n v="111"/>
    <x v="2397"/>
    <x v="88"/>
  </r>
  <r>
    <x v="2419"/>
    <x v="2026"/>
    <s v="Color"/>
    <x v="3"/>
    <x v="0"/>
    <x v="0"/>
    <x v="7"/>
    <s v="Chriss Anglin"/>
    <s v="David Zucker"/>
    <n v="885"/>
    <n v="2907"/>
    <n v="119"/>
    <n v="797"/>
    <x v="54"/>
    <n v="45"/>
    <n v="83"/>
    <x v="2398"/>
    <x v="38"/>
  </r>
  <r>
    <x v="2420"/>
    <x v="2027"/>
    <s v="Color"/>
    <x v="5"/>
    <x v="0"/>
    <x v="8"/>
    <x v="7"/>
    <s v="Essie Davis"/>
    <s v="Baz Luhrmann"/>
    <n v="309"/>
    <n v="921"/>
    <n v="1000"/>
    <n v="0"/>
    <x v="21"/>
    <n v="245"/>
    <n v="165"/>
    <x v="2399"/>
    <x v="244"/>
  </r>
  <r>
    <x v="2421"/>
    <x v="2028"/>
    <s v="Color"/>
    <x v="3"/>
    <x v="0"/>
    <x v="0"/>
    <x v="7"/>
    <s v="Tina Fey"/>
    <s v="Michael McCullers"/>
    <n v="2000"/>
    <n v="6930"/>
    <n v="5"/>
    <n v="0"/>
    <x v="44"/>
    <n v="145"/>
    <n v="99"/>
    <x v="2400"/>
    <x v="88"/>
  </r>
  <r>
    <x v="2422"/>
    <x v="2029"/>
    <s v="Color"/>
    <x v="7"/>
    <x v="0"/>
    <x v="5"/>
    <x v="7"/>
    <s v="Vin Diesel"/>
    <s v="Mathieu Kassovitz"/>
    <n v="14000"/>
    <n v="15990"/>
    <n v="326"/>
    <n v="0"/>
    <x v="49"/>
    <n v="164"/>
    <n v="101"/>
    <x v="2401"/>
    <x v="123"/>
  </r>
  <r>
    <x v="2423"/>
    <x v="2030"/>
    <s v="Color"/>
    <x v="7"/>
    <x v="0"/>
    <x v="0"/>
    <x v="6"/>
    <s v="Nicolas Cage"/>
    <s v="Danny Pang"/>
    <n v="12000"/>
    <n v="12166"/>
    <n v="15"/>
    <n v="0"/>
    <x v="39"/>
    <n v="125"/>
    <n v="99"/>
    <x v="2402"/>
    <x v="87"/>
  </r>
  <r>
    <x v="2424"/>
    <x v="2031"/>
    <s v="Color"/>
    <x v="3"/>
    <x v="0"/>
    <x v="3"/>
    <x v="7"/>
    <s v="Quinton Aaron"/>
    <s v="Michel Gondry"/>
    <n v="734"/>
    <n v="1778"/>
    <n v="1000"/>
    <n v="0"/>
    <x v="34"/>
    <n v="248"/>
    <n v="102"/>
    <x v="2403"/>
    <x v="33"/>
  </r>
  <r>
    <x v="2425"/>
    <x v="2032"/>
    <s v="Color"/>
    <x v="3"/>
    <x v="0"/>
    <x v="0"/>
    <x v="5"/>
    <s v="Adam Sandler"/>
    <s v="Adam Shankman"/>
    <n v="11000"/>
    <n v="12831"/>
    <n v="163"/>
    <n v="0"/>
    <x v="26"/>
    <n v="144"/>
    <n v="99"/>
    <x v="2404"/>
    <x v="133"/>
  </r>
  <r>
    <x v="2426"/>
    <x v="2033"/>
    <s v="Color"/>
    <x v="5"/>
    <x v="0"/>
    <x v="0"/>
    <x v="5"/>
    <s v="Jamie Lee Curtis"/>
    <s v="Raja Gosnell"/>
    <n v="2000"/>
    <n v="4729"/>
    <n v="67"/>
    <n v="0"/>
    <x v="60"/>
    <n v="100"/>
    <n v="91"/>
    <x v="2405"/>
    <x v="33"/>
  </r>
  <r>
    <x v="2427"/>
    <x v="2034"/>
    <s v="Color"/>
    <x v="1"/>
    <x v="0"/>
    <x v="9"/>
    <x v="6"/>
    <s v="Don McKellar"/>
    <s v="Fernando Meirelles"/>
    <n v="45"/>
    <n v="142"/>
    <n v="353"/>
    <n v="0"/>
    <x v="21"/>
    <n v="229"/>
    <n v="121"/>
    <x v="2406"/>
    <x v="43"/>
  </r>
  <r>
    <x v="2428"/>
    <x v="2035"/>
    <s v="Color"/>
    <x v="7"/>
    <x v="0"/>
    <x v="0"/>
    <x v="6"/>
    <s v="Leonardo DiCaprio"/>
    <s v="Ridley Scott"/>
    <n v="29000"/>
    <n v="29824"/>
    <n v="0"/>
    <n v="0"/>
    <x v="10"/>
    <n v="238"/>
    <n v="128"/>
    <x v="2407"/>
    <x v="123"/>
  </r>
  <r>
    <x v="2429"/>
    <x v="2036"/>
    <s v="Color"/>
    <x v="5"/>
    <x v="0"/>
    <x v="0"/>
    <x v="5"/>
    <s v="ChloÃ« Grace Moretz"/>
    <s v="Byron Howard"/>
    <n v="17000"/>
    <n v="20007"/>
    <n v="59"/>
    <n v="0"/>
    <x v="9"/>
    <n v="225"/>
    <n v="96"/>
    <x v="2408"/>
    <x v="252"/>
  </r>
  <r>
    <x v="2430"/>
    <x v="2037"/>
    <s v="Color"/>
    <x v="3"/>
    <x v="0"/>
    <x v="0"/>
    <x v="7"/>
    <s v="Alan Rickman"/>
    <s v="Randall Miller"/>
    <n v="25000"/>
    <n v="25676"/>
    <n v="19"/>
    <n v="0"/>
    <x v="13"/>
    <n v="109"/>
    <n v="110"/>
    <x v="2409"/>
    <x v="18"/>
  </r>
  <r>
    <x v="2431"/>
    <x v="2038"/>
    <s v="Color"/>
    <x v="3"/>
    <x v="0"/>
    <x v="0"/>
    <x v="6"/>
    <s v="J.K. Simmons"/>
    <s v="Ethan Coen"/>
    <n v="24000"/>
    <n v="36093"/>
    <n v="1000"/>
    <n v="0"/>
    <x v="11"/>
    <n v="341"/>
    <n v="96"/>
    <x v="2410"/>
    <x v="178"/>
  </r>
  <r>
    <x v="2432"/>
    <x v="2039"/>
    <s v="Color"/>
    <x v="6"/>
    <x v="0"/>
    <x v="0"/>
    <x v="6"/>
    <s v="Cedric the Entertainer"/>
    <s v="Darnell Martin"/>
    <n v="436"/>
    <n v="1141"/>
    <n v="67"/>
    <n v="0"/>
    <x v="11"/>
    <n v="81"/>
    <n v="109"/>
    <x v="2411"/>
    <x v="38"/>
  </r>
  <r>
    <x v="2433"/>
    <x v="2040"/>
    <s v="Color"/>
    <x v="10"/>
    <x v="0"/>
    <x v="0"/>
    <x v="7"/>
    <s v="Matisyahu"/>
    <s v="Justin Dillon"/>
    <n v="178"/>
    <n v="279"/>
    <n v="0"/>
    <n v="26"/>
    <x v="8"/>
    <n v="7"/>
    <n v="86"/>
    <x v="2412"/>
    <x v="27"/>
  </r>
  <r>
    <x v="2434"/>
    <x v="2041"/>
    <s v="Color"/>
    <x v="0"/>
    <x v="0"/>
    <x v="0"/>
    <x v="6"/>
    <s v="Angelina Jolie Pitt"/>
    <s v="Clint Eastwood"/>
    <n v="11000"/>
    <n v="12840"/>
    <n v="16000"/>
    <n v="14000"/>
    <x v="4"/>
    <n v="264"/>
    <n v="141"/>
    <x v="2413"/>
    <x v="60"/>
  </r>
  <r>
    <x v="2435"/>
    <x v="2042"/>
    <s v="Color"/>
    <x v="3"/>
    <x v="0"/>
    <x v="0"/>
    <x v="6"/>
    <s v="Anjelica Huston"/>
    <s v="Clark Gregg"/>
    <n v="1000"/>
    <n v="3608"/>
    <n v="0"/>
    <n v="0"/>
    <x v="31"/>
    <n v="159"/>
    <n v="92"/>
    <x v="2414"/>
    <x v="20"/>
  </r>
  <r>
    <x v="2436"/>
    <x v="2043"/>
    <s v="Color"/>
    <x v="5"/>
    <x v="0"/>
    <x v="0"/>
    <x v="5"/>
    <s v="Bill Murray"/>
    <s v="Gil Kenan"/>
    <n v="13000"/>
    <n v="15494"/>
    <n v="27"/>
    <n v="0"/>
    <x v="31"/>
    <n v="118"/>
    <n v="90"/>
    <x v="2415"/>
    <x v="60"/>
  </r>
  <r>
    <x v="2437"/>
    <x v="2044"/>
    <s v="Color"/>
    <x v="7"/>
    <x v="0"/>
    <x v="0"/>
    <x v="7"/>
    <s v="Mike Vogel"/>
    <s v="Matt Reeves"/>
    <n v="2000"/>
    <n v="3958"/>
    <n v="198"/>
    <n v="0"/>
    <x v="11"/>
    <n v="459"/>
    <n v="85"/>
    <x v="2416"/>
    <x v="43"/>
  </r>
  <r>
    <x v="2438"/>
    <x v="2045"/>
    <s v="Color"/>
    <x v="3"/>
    <x v="0"/>
    <x v="0"/>
    <x v="6"/>
    <s v="Drake Bell"/>
    <s v="Deb Hagan"/>
    <n v="1000"/>
    <n v="4484"/>
    <n v="0"/>
    <n v="422"/>
    <x v="40"/>
    <n v="42"/>
    <n v="94"/>
    <x v="2417"/>
    <x v="67"/>
  </r>
  <r>
    <x v="2439"/>
    <x v="2046"/>
    <s v="Color"/>
    <x v="7"/>
    <x v="0"/>
    <x v="0"/>
    <x v="6"/>
    <s v="Jason Statham"/>
    <s v="Paul W.S. Anderson"/>
    <n v="26000"/>
    <n v="28643"/>
    <n v="545"/>
    <n v="0"/>
    <x v="34"/>
    <n v="230"/>
    <n v="111"/>
    <x v="2418"/>
    <x v="136"/>
  </r>
  <r>
    <x v="2440"/>
    <x v="2047"/>
    <s v="Color"/>
    <x v="5"/>
    <x v="0"/>
    <x v="0"/>
    <x v="5"/>
    <s v="Eric Idle"/>
    <s v="Marc F. Adler"/>
    <n v="795"/>
    <n v="2449"/>
    <n v="0"/>
    <n v="211"/>
    <x v="57"/>
    <n v="41"/>
    <n v="94"/>
    <x v="2419"/>
    <x v="87"/>
  </r>
  <r>
    <x v="2441"/>
    <x v="2048"/>
    <s v="Color"/>
    <x v="3"/>
    <x v="0"/>
    <x v="0"/>
    <x v="7"/>
    <s v="Carmen Electra"/>
    <s v="Jason Friedberg"/>
    <n v="869"/>
    <n v="2857"/>
    <n v="82"/>
    <n v="0"/>
    <x v="68"/>
    <n v="111"/>
    <n v="88"/>
    <x v="2420"/>
    <x v="43"/>
  </r>
  <r>
    <x v="2442"/>
    <x v="2049"/>
    <s v="Color"/>
    <x v="5"/>
    <x v="0"/>
    <x v="3"/>
    <x v="12"/>
    <s v="Charlotte Rampling"/>
    <s v="Jean-Jacques Mantello"/>
    <n v="844"/>
    <n v="844"/>
    <n v="0"/>
    <n v="28"/>
    <x v="31"/>
    <n v="9"/>
    <n v="42"/>
    <x v="2421"/>
    <x v="1"/>
  </r>
  <r>
    <x v="2443"/>
    <x v="2050"/>
    <s v="Color"/>
    <x v="0"/>
    <x v="0"/>
    <x v="3"/>
    <x v="6"/>
    <s v="Julian Morris"/>
    <s v="Oliver Blackburn"/>
    <n v="1000"/>
    <n v="1558"/>
    <n v="4"/>
    <n v="0"/>
    <x v="33"/>
    <n v="114"/>
    <n v="99"/>
    <x v="2422"/>
    <x v="42"/>
  </r>
  <r>
    <x v="2444"/>
    <x v="2051"/>
    <s v="Color"/>
    <x v="7"/>
    <x v="0"/>
    <x v="3"/>
    <x v="6"/>
    <s v="Ryan Kruger"/>
    <s v="Neil Marshall"/>
    <n v="165"/>
    <n v="391"/>
    <n v="197"/>
    <n v="0"/>
    <x v="44"/>
    <n v="254"/>
    <n v="113"/>
    <x v="2423"/>
    <x v="88"/>
  </r>
  <r>
    <x v="2445"/>
    <x v="2052"/>
    <s v="Color"/>
    <x v="1"/>
    <x v="0"/>
    <x v="0"/>
    <x v="7"/>
    <s v="Philip Seymour Hoffman"/>
    <s v="John Patrick Shanley"/>
    <n v="22000"/>
    <n v="33903"/>
    <n v="53"/>
    <n v="0"/>
    <x v="8"/>
    <n v="293"/>
    <n v="104"/>
    <x v="2424"/>
    <x v="33"/>
  </r>
  <r>
    <x v="2446"/>
    <x v="2024"/>
    <s v="Color"/>
    <x v="3"/>
    <x v="0"/>
    <x v="0"/>
    <x v="7"/>
    <s v="Lisa Ann Walter"/>
    <s v="Steven Brill"/>
    <n v="1000"/>
    <n v="3239"/>
    <n v="65"/>
    <n v="702"/>
    <x v="32"/>
    <n v="146"/>
    <n v="102"/>
    <x v="2425"/>
    <x v="87"/>
  </r>
  <r>
    <x v="2447"/>
    <x v="2025"/>
    <s v="Color"/>
    <x v="7"/>
    <x v="0"/>
    <x v="0"/>
    <x v="7"/>
    <s v="Rosario Dawson"/>
    <s v="D.J. Caruso"/>
    <n v="3000"/>
    <n v="5637"/>
    <n v="154"/>
    <n v="0"/>
    <x v="21"/>
    <n v="215"/>
    <n v="118"/>
    <x v="2426"/>
    <x v="133"/>
  </r>
  <r>
    <x v="2448"/>
    <x v="2053"/>
    <s v="Color"/>
    <x v="1"/>
    <x v="0"/>
    <x v="0"/>
    <x v="5"/>
    <s v="Kirk Cameron"/>
    <s v="Alex Kendrick"/>
    <n v="848"/>
    <n v="1164"/>
    <n v="589"/>
    <n v="0"/>
    <x v="31"/>
    <n v="50"/>
    <n v="122"/>
    <x v="2427"/>
    <x v="47"/>
  </r>
  <r>
    <x v="2449"/>
    <x v="2054"/>
    <s v="Color"/>
    <x v="1"/>
    <x v="10"/>
    <x v="15"/>
    <x v="0"/>
    <s v="Lars Mikkelsen"/>
    <s v="Ole Christian Madsen"/>
    <n v="573"/>
    <n v="1098"/>
    <n v="28"/>
    <n v="0"/>
    <x v="17"/>
    <n v="80"/>
    <n v="45"/>
    <x v="2428"/>
    <x v="136"/>
  </r>
  <r>
    <x v="2450"/>
    <x v="2055"/>
    <s v="Color"/>
    <x v="6"/>
    <x v="0"/>
    <x v="0"/>
    <x v="7"/>
    <s v="Dylan Authors"/>
    <s v="Marc Abraham"/>
    <n v="20"/>
    <n v="64"/>
    <n v="18"/>
    <n v="0"/>
    <x v="11"/>
    <n v="99"/>
    <n v="119"/>
    <x v="2429"/>
    <x v="33"/>
  </r>
  <r>
    <x v="2451"/>
    <x v="2056"/>
    <s v="Color"/>
    <x v="7"/>
    <x v="0"/>
    <x v="0"/>
    <x v="7"/>
    <s v="Matthew McConaughey"/>
    <s v="Andy Tennant"/>
    <n v="11000"/>
    <n v="13827"/>
    <n v="72"/>
    <n v="0"/>
    <x v="49"/>
    <n v="176"/>
    <n v="112"/>
    <x v="2430"/>
    <x v="123"/>
  </r>
  <r>
    <x v="2452"/>
    <x v="2057"/>
    <s v="Color"/>
    <x v="3"/>
    <x v="0"/>
    <x v="0"/>
    <x v="6"/>
    <s v="Mila Kunis"/>
    <s v="Nicholas Stoller"/>
    <n v="15000"/>
    <n v="16758"/>
    <n v="89"/>
    <n v="0"/>
    <x v="23"/>
    <n v="253"/>
    <n v="118"/>
    <x v="2431"/>
    <x v="88"/>
  </r>
  <r>
    <x v="2453"/>
    <x v="2058"/>
    <s v="Color"/>
    <x v="3"/>
    <x v="0"/>
    <x v="1"/>
    <x v="7"/>
    <s v="Jon Favreau"/>
    <s v="Seth Gordon"/>
    <n v="4000"/>
    <n v="9913"/>
    <n v="91"/>
    <n v="0"/>
    <x v="49"/>
    <n v="141"/>
    <n v="88"/>
    <x v="2432"/>
    <x v="133"/>
  </r>
  <r>
    <x v="2454"/>
    <x v="2059"/>
    <s v="Color"/>
    <x v="1"/>
    <x v="0"/>
    <x v="0"/>
    <x v="6"/>
    <s v="Toby Jones"/>
    <s v="Ron Howard"/>
    <n v="2000"/>
    <n v="6161"/>
    <n v="2000"/>
    <n v="0"/>
    <x v="3"/>
    <n v="302"/>
    <n v="122"/>
    <x v="2433"/>
    <x v="64"/>
  </r>
  <r>
    <x v="2455"/>
    <x v="2060"/>
    <s v="Color"/>
    <x v="0"/>
    <x v="0"/>
    <x v="0"/>
    <x v="6"/>
    <s v="Charlie McDermott"/>
    <s v="Courtney Hunt"/>
    <n v="496"/>
    <n v="994"/>
    <n v="33"/>
    <n v="0"/>
    <x v="23"/>
    <n v="181"/>
    <n v="97"/>
    <x v="2434"/>
    <x v="73"/>
  </r>
  <r>
    <x v="2456"/>
    <x v="2061"/>
    <s v="Color"/>
    <x v="10"/>
    <x v="0"/>
    <x v="0"/>
    <x v="0"/>
    <s v="Larry David"/>
    <s v="Joshua Tickell"/>
    <n v="860"/>
    <n v="1252"/>
    <n v="9"/>
    <n v="588"/>
    <x v="16"/>
    <n v="14"/>
    <n v="112"/>
    <x v="2435"/>
    <x v="79"/>
  </r>
  <r>
    <x v="2457"/>
    <x v="2035"/>
    <s v="Color"/>
    <x v="7"/>
    <x v="0"/>
    <x v="38"/>
    <x v="6"/>
    <s v="Rapulana Seiphemo"/>
    <s v="Ralph Ziman"/>
    <n v="29"/>
    <n v="86"/>
    <n v="5"/>
    <n v="1000"/>
    <x v="4"/>
    <n v="30"/>
    <n v="119"/>
    <x v="2436"/>
    <x v="6"/>
  </r>
  <r>
    <x v="2458"/>
    <x v="2062"/>
    <s v="Color"/>
    <x v="7"/>
    <x v="0"/>
    <x v="0"/>
    <x v="7"/>
    <s v="Bill Murray"/>
    <s v="Peter Segal"/>
    <n v="13000"/>
    <n v="44798"/>
    <n v="88"/>
    <n v="0"/>
    <x v="31"/>
    <n v="265"/>
    <n v="110"/>
    <x v="2437"/>
    <x v="133"/>
  </r>
  <r>
    <x v="2459"/>
    <x v="2063"/>
    <s v="Color"/>
    <x v="3"/>
    <x v="0"/>
    <x v="0"/>
    <x v="7"/>
    <s v="Aasif Mandvi"/>
    <s v="David Koepp"/>
    <n v="346"/>
    <n v="500"/>
    <n v="192"/>
    <n v="0"/>
    <x v="12"/>
    <n v="210"/>
    <n v="102"/>
    <x v="2438"/>
    <x v="33"/>
  </r>
  <r>
    <x v="2460"/>
    <x v="2064"/>
    <s v="Color"/>
    <x v="1"/>
    <x v="0"/>
    <x v="3"/>
    <x v="6"/>
    <s v="Viggo Mortensen"/>
    <s v="Vicente Amorim"/>
    <n v="10000"/>
    <n v="11091"/>
    <n v="6"/>
    <n v="921"/>
    <x v="24"/>
    <n v="67"/>
    <n v="92"/>
    <x v="2439"/>
    <x v="24"/>
  </r>
  <r>
    <x v="2461"/>
    <x v="2065"/>
    <s v="Color"/>
    <x v="1"/>
    <x v="0"/>
    <x v="0"/>
    <x v="6"/>
    <s v="Clint Eastwood"/>
    <s v="Clint Eastwood"/>
    <n v="16000"/>
    <n v="17347"/>
    <n v="16000"/>
    <n v="28000"/>
    <x v="6"/>
    <n v="366"/>
    <n v="116"/>
    <x v="2440"/>
    <x v="135"/>
  </r>
  <r>
    <x v="2462"/>
    <x v="2066"/>
    <s v="Color"/>
    <x v="3"/>
    <x v="0"/>
    <x v="0"/>
    <x v="6"/>
    <s v="Steve Coogan"/>
    <s v="Andrew Fleming"/>
    <n v="1000"/>
    <n v="3767"/>
    <n v="26"/>
    <n v="1000"/>
    <x v="34"/>
    <n v="129"/>
    <n v="92"/>
    <x v="2441"/>
    <x v="35"/>
  </r>
  <r>
    <x v="2463"/>
    <x v="2067"/>
    <s v="Color"/>
    <x v="7"/>
    <x v="0"/>
    <x v="0"/>
    <x v="7"/>
    <s v="Will Smith"/>
    <s v="Peter Berg"/>
    <n v="10000"/>
    <n v="21584"/>
    <n v="532"/>
    <n v="0"/>
    <x v="34"/>
    <n v="318"/>
    <n v="102"/>
    <x v="2442"/>
    <x v="252"/>
  </r>
  <r>
    <x v="2464"/>
    <x v="2061"/>
    <s v="Color"/>
    <x v="5"/>
    <x v="0"/>
    <x v="0"/>
    <x v="6"/>
    <s v="Danneel Ackles"/>
    <s v="Jon Hurwitz"/>
    <n v="1000"/>
    <n v="4065"/>
    <n v="22"/>
    <n v="0"/>
    <x v="21"/>
    <n v="153"/>
    <n v="102"/>
    <x v="2443"/>
    <x v="38"/>
  </r>
  <r>
    <x v="2465"/>
    <x v="2068"/>
    <s v="Color"/>
    <x v="7"/>
    <x v="0"/>
    <x v="0"/>
    <x v="7"/>
    <s v="Seth MacFarlane"/>
    <s v="Guillermo del Toro"/>
    <n v="3000"/>
    <n v="3632"/>
    <n v="0"/>
    <n v="3000"/>
    <x v="11"/>
    <n v="345"/>
    <n v="120"/>
    <x v="2444"/>
    <x v="169"/>
  </r>
  <r>
    <x v="2466"/>
    <x v="2069"/>
    <s v="Color"/>
    <x v="3"/>
    <x v="0"/>
    <x v="0"/>
    <x v="4"/>
    <s v="Lucas Grabeel"/>
    <s v="Kenny Ortega"/>
    <n v="755"/>
    <n v="3507"/>
    <n v="197"/>
    <n v="0"/>
    <x v="35"/>
    <n v="128"/>
    <n v="112"/>
    <x v="2445"/>
    <x v="31"/>
  </r>
  <r>
    <x v="2467"/>
    <x v="2070"/>
    <s v="Color"/>
    <x v="3"/>
    <x v="0"/>
    <x v="3"/>
    <x v="6"/>
    <s v="James Corden"/>
    <s v="Robert B. Weide"/>
    <n v="480"/>
    <n v="858"/>
    <n v="53"/>
    <n v="0"/>
    <x v="31"/>
    <n v="135"/>
    <n v="110"/>
    <x v="2446"/>
    <x v="72"/>
  </r>
  <r>
    <x v="2468"/>
    <x v="2071"/>
    <s v="Color"/>
    <x v="3"/>
    <x v="0"/>
    <x v="3"/>
    <x v="6"/>
    <s v="Elizabeth Berrington"/>
    <s v="Martin McDonagh"/>
    <n v="65"/>
    <n v="173"/>
    <n v="454"/>
    <n v="32000"/>
    <x v="19"/>
    <n v="300"/>
    <n v="107"/>
    <x v="2447"/>
    <x v="24"/>
  </r>
  <r>
    <x v="2469"/>
    <x v="2030"/>
    <s v="Color"/>
    <x v="7"/>
    <x v="0"/>
    <x v="0"/>
    <x v="7"/>
    <s v="Harrison Ford"/>
    <s v="Steven Spielberg"/>
    <n v="11000"/>
    <n v="14959"/>
    <n v="14000"/>
    <n v="5000"/>
    <x v="24"/>
    <n v="470"/>
    <n v="122"/>
    <x v="2448"/>
    <x v="309"/>
  </r>
  <r>
    <x v="2470"/>
    <x v="2072"/>
    <s v="Color"/>
    <x v="5"/>
    <x v="0"/>
    <x v="1"/>
    <x v="5"/>
    <s v="Brendan Fraser"/>
    <s v="Iain Softley"/>
    <n v="3000"/>
    <n v="5329"/>
    <n v="34"/>
    <n v="0"/>
    <x v="26"/>
    <n v="161"/>
    <n v="106"/>
    <x v="2449"/>
    <x v="121"/>
  </r>
  <r>
    <x v="2471"/>
    <x v="2049"/>
    <s v="Color"/>
    <x v="7"/>
    <x v="0"/>
    <x v="0"/>
    <x v="7"/>
    <s v="Robert Downey Jr."/>
    <s v="Jon Favreau"/>
    <n v="21000"/>
    <n v="39252"/>
    <n v="4000"/>
    <n v="10000"/>
    <x v="20"/>
    <n v="486"/>
    <n v="126"/>
    <x v="2450"/>
    <x v="188"/>
  </r>
  <r>
    <x v="2472"/>
    <x v="2073"/>
    <s v="Color"/>
    <x v="7"/>
    <x v="0"/>
    <x v="0"/>
    <x v="5"/>
    <s v="Josh Hutcherson"/>
    <s v="Eric Brevig"/>
    <n v="14000"/>
    <n v="17925"/>
    <n v="40"/>
    <n v="0"/>
    <x v="42"/>
    <n v="201"/>
    <n v="93"/>
    <x v="2451"/>
    <x v="136"/>
  </r>
  <r>
    <x v="2473"/>
    <x v="2025"/>
    <s v="Color"/>
    <x v="7"/>
    <x v="0"/>
    <x v="0"/>
    <x v="7"/>
    <s v="Kristen Stewart"/>
    <s v="Doug Liman"/>
    <n v="17000"/>
    <n v="21863"/>
    <n v="218"/>
    <n v="0"/>
    <x v="26"/>
    <n v="238"/>
    <n v="88"/>
    <x v="2452"/>
    <x v="169"/>
  </r>
  <r>
    <x v="2474"/>
    <x v="2074"/>
    <s v="Color"/>
    <x v="1"/>
    <x v="0"/>
    <x v="0"/>
    <x v="4"/>
    <s v="Julia Ormond"/>
    <s v="Patricia Rozema"/>
    <n v="918"/>
    <n v="3317"/>
    <n v="22"/>
    <n v="851"/>
    <x v="12"/>
    <n v="73"/>
    <n v="101"/>
    <x v="2453"/>
    <x v="39"/>
  </r>
  <r>
    <x v="2475"/>
    <x v="2075"/>
    <s v="Color"/>
    <x v="7"/>
    <x v="0"/>
    <x v="0"/>
    <x v="5"/>
    <s v="Angelina Jolie Pitt"/>
    <s v="Mark Osborne"/>
    <n v="11000"/>
    <n v="12754"/>
    <n v="54"/>
    <n v="6000"/>
    <x v="16"/>
    <n v="266"/>
    <n v="92"/>
    <x v="2454"/>
    <x v="244"/>
  </r>
  <r>
    <x v="2476"/>
    <x v="2076"/>
    <s v="Color"/>
    <x v="0"/>
    <x v="0"/>
    <x v="0"/>
    <x v="7"/>
    <s v="Jay Hernandez"/>
    <s v="Neil LaBute"/>
    <n v="1000"/>
    <n v="2382"/>
    <n v="119"/>
    <n v="0"/>
    <x v="26"/>
    <n v="165"/>
    <n v="110"/>
    <x v="2455"/>
    <x v="82"/>
  </r>
  <r>
    <x v="2477"/>
    <x v="2026"/>
    <s v="Color"/>
    <x v="3"/>
    <x v="0"/>
    <x v="0"/>
    <x v="7"/>
    <s v="Robert Baker"/>
    <s v="George Clooney"/>
    <n v="142"/>
    <n v="589"/>
    <n v="0"/>
    <n v="472"/>
    <x v="44"/>
    <n v="186"/>
    <n v="114"/>
    <x v="2456"/>
    <x v="90"/>
  </r>
  <r>
    <x v="2478"/>
    <x v="2077"/>
    <s v="Color"/>
    <x v="1"/>
    <x v="0"/>
    <x v="0"/>
    <x v="5"/>
    <s v="Adam Scott"/>
    <s v="Nicholas Fackler"/>
    <n v="3000"/>
    <n v="4987"/>
    <n v="6"/>
    <n v="777"/>
    <x v="17"/>
    <n v="27"/>
    <n v="90"/>
    <x v="2457"/>
    <x v="18"/>
  </r>
  <r>
    <x v="2479"/>
    <x v="2078"/>
    <s v="Color"/>
    <x v="3"/>
    <x v="0"/>
    <x v="0"/>
    <x v="7"/>
    <s v="Stephen Root"/>
    <s v="Callie Khouri"/>
    <n v="939"/>
    <n v="2453"/>
    <n v="144"/>
    <n v="687"/>
    <x v="42"/>
    <n v="98"/>
    <n v="104"/>
    <x v="2458"/>
    <x v="82"/>
  </r>
  <r>
    <x v="2480"/>
    <x v="2079"/>
    <s v="Color"/>
    <x v="7"/>
    <x v="0"/>
    <x v="0"/>
    <x v="5"/>
    <s v="Bernie Mac"/>
    <s v="Eric Darnell"/>
    <n v="1000"/>
    <n v="3285"/>
    <n v="35"/>
    <n v="0"/>
    <x v="12"/>
    <n v="167"/>
    <n v="89"/>
    <x v="2459"/>
    <x v="252"/>
  </r>
  <r>
    <x v="2481"/>
    <x v="2053"/>
    <s v="Color"/>
    <x v="3"/>
    <x v="0"/>
    <x v="0"/>
    <x v="7"/>
    <s v="Busy Philipps"/>
    <s v="Paul Weiland"/>
    <n v="1000"/>
    <n v="4298"/>
    <n v="10"/>
    <n v="3000"/>
    <x v="42"/>
    <n v="128"/>
    <n v="101"/>
    <x v="2460"/>
    <x v="87"/>
  </r>
  <r>
    <x v="2482"/>
    <x v="2080"/>
    <s v="Color"/>
    <x v="3"/>
    <x v="0"/>
    <x v="0"/>
    <x v="7"/>
    <s v="Colin Firth"/>
    <s v="Phyllida Lloyd"/>
    <n v="14000"/>
    <n v="26002"/>
    <n v="58"/>
    <n v="10000"/>
    <x v="2"/>
    <n v="238"/>
    <n v="108"/>
    <x v="2461"/>
    <x v="149"/>
  </r>
  <r>
    <x v="2483"/>
    <x v="2081"/>
    <s v="Color"/>
    <x v="6"/>
    <x v="0"/>
    <x v="3"/>
    <x v="7"/>
    <s v="Paul McGill"/>
    <s v="James Marsh"/>
    <n v="41"/>
    <n v="68"/>
    <n v="120"/>
    <n v="0"/>
    <x v="4"/>
    <n v="194"/>
    <n v="90"/>
    <x v="2462"/>
    <x v="73"/>
  </r>
  <r>
    <x v="2484"/>
    <x v="2082"/>
    <s v="Color"/>
    <x v="3"/>
    <x v="0"/>
    <x v="0"/>
    <x v="5"/>
    <s v="Eric Dane"/>
    <s v="David Frankel"/>
    <n v="2000"/>
    <n v="4811"/>
    <n v="64"/>
    <n v="11000"/>
    <x v="10"/>
    <n v="180"/>
    <n v="115"/>
    <x v="2463"/>
    <x v="121"/>
  </r>
  <r>
    <x v="2485"/>
    <x v="2083"/>
    <s v="Color"/>
    <x v="7"/>
    <x v="0"/>
    <x v="9"/>
    <x v="7"/>
    <s v="Mila Kunis"/>
    <s v="John Moore"/>
    <n v="15000"/>
    <n v="16249"/>
    <n v="212"/>
    <n v="0"/>
    <x v="39"/>
    <n v="228"/>
    <n v="103"/>
    <x v="2464"/>
    <x v="64"/>
  </r>
  <r>
    <x v="2486"/>
    <x v="2084"/>
    <s v="Color"/>
    <x v="1"/>
    <x v="0"/>
    <x v="3"/>
    <x v="7"/>
    <s v="Zoe Kazan"/>
    <s v="Richard Linklater"/>
    <n v="962"/>
    <n v="1591"/>
    <n v="0"/>
    <n v="0"/>
    <x v="13"/>
    <n v="160"/>
    <n v="107"/>
    <x v="2465"/>
    <x v="43"/>
  </r>
  <r>
    <x v="2487"/>
    <x v="2085"/>
    <s v="Color"/>
    <x v="5"/>
    <x v="0"/>
    <x v="0"/>
    <x v="5"/>
    <s v="Marc Blucas"/>
    <s v="Brian Robbins"/>
    <n v="973"/>
    <n v="1865"/>
    <n v="48"/>
    <n v="791"/>
    <x v="43"/>
    <n v="127"/>
    <n v="90"/>
    <x v="2466"/>
    <x v="121"/>
  </r>
  <r>
    <x v="2488"/>
    <x v="2086"/>
    <s v="Color"/>
    <x v="3"/>
    <x v="0"/>
    <x v="0"/>
    <x v="7"/>
    <s v="Carmen Electra"/>
    <s v="Jason Friedberg"/>
    <n v="869"/>
    <n v="3854"/>
    <n v="82"/>
    <n v="0"/>
    <x v="67"/>
    <n v="111"/>
    <n v="86"/>
    <x v="2467"/>
    <x v="88"/>
  </r>
  <r>
    <x v="2489"/>
    <x v="2087"/>
    <s v="Color"/>
    <x v="6"/>
    <x v="0"/>
    <x v="0"/>
    <x v="6"/>
    <s v="James Franco"/>
    <s v="Gus Van Sant"/>
    <n v="11000"/>
    <n v="13189"/>
    <n v="835"/>
    <n v="10000"/>
    <x v="16"/>
    <n v="324"/>
    <n v="128"/>
    <x v="2468"/>
    <x v="33"/>
  </r>
  <r>
    <x v="2490"/>
    <x v="2088"/>
    <s v="Color"/>
    <x v="7"/>
    <x v="0"/>
    <x v="0"/>
    <x v="6"/>
    <s v="Joseph Gordon-Levitt"/>
    <s v="Spike Lee"/>
    <n v="23000"/>
    <n v="26982"/>
    <n v="0"/>
    <n v="0"/>
    <x v="44"/>
    <n v="158"/>
    <n v="160"/>
    <x v="2469"/>
    <x v="136"/>
  </r>
  <r>
    <x v="2491"/>
    <x v="2089"/>
    <s v="Color"/>
    <x v="8"/>
    <x v="0"/>
    <x v="0"/>
    <x v="6"/>
    <s v="Jason Flemyng"/>
    <s v="Alexandre Aja"/>
    <n v="1000"/>
    <n v="3185"/>
    <n v="192"/>
    <n v="5000"/>
    <x v="24"/>
    <n v="208"/>
    <n v="112"/>
    <x v="2470"/>
    <x v="64"/>
  </r>
  <r>
    <x v="2492"/>
    <x v="2090"/>
    <s v="Color"/>
    <x v="3"/>
    <x v="0"/>
    <x v="0"/>
    <x v="6"/>
    <s v="Dane Cook"/>
    <s v="Howard Deutch"/>
    <n v="1000"/>
    <n v="3301"/>
    <n v="41"/>
    <n v="0"/>
    <x v="30"/>
    <n v="80"/>
    <n v="112"/>
    <x v="2471"/>
    <x v="87"/>
  </r>
  <r>
    <x v="2493"/>
    <x v="2091"/>
    <s v="Color"/>
    <x v="7"/>
    <x v="0"/>
    <x v="0"/>
    <x v="7"/>
    <s v="Djimon Hounsou"/>
    <s v="Jeff Wadlow"/>
    <n v="3000"/>
    <n v="4089"/>
    <n v="65"/>
    <n v="0"/>
    <x v="21"/>
    <n v="140"/>
    <n v="110"/>
    <x v="2472"/>
    <x v="33"/>
  </r>
  <r>
    <x v="2494"/>
    <x v="2092"/>
    <s v="Color"/>
    <x v="3"/>
    <x v="0"/>
    <x v="0"/>
    <x v="7"/>
    <s v="Ari Graynor"/>
    <s v="Peter Sollett"/>
    <n v="904"/>
    <n v="2807"/>
    <n v="6"/>
    <n v="0"/>
    <x v="12"/>
    <n v="166"/>
    <n v="90"/>
    <x v="2473"/>
    <x v="35"/>
  </r>
  <r>
    <x v="2495"/>
    <x v="2093"/>
    <s v="Color"/>
    <x v="5"/>
    <x v="0"/>
    <x v="0"/>
    <x v="5"/>
    <s v="Gerard Butler"/>
    <s v="Jennifer Flackett"/>
    <n v="18000"/>
    <n v="18178"/>
    <n v="3"/>
    <n v="0"/>
    <x v="44"/>
    <n v="139"/>
    <n v="96"/>
    <x v="2474"/>
    <x v="178"/>
  </r>
  <r>
    <x v="2496"/>
    <x v="2094"/>
    <s v="Color"/>
    <x v="8"/>
    <x v="0"/>
    <x v="2"/>
    <x v="7"/>
    <s v="Johnny Lewis"/>
    <s v="Eric Valette"/>
    <n v="741"/>
    <n v="1834"/>
    <n v="2"/>
    <n v="0"/>
    <x v="55"/>
    <n v="141"/>
    <n v="87"/>
    <x v="2475"/>
    <x v="72"/>
  </r>
  <r>
    <x v="2497"/>
    <x v="2095"/>
    <s v="Color"/>
    <x v="7"/>
    <x v="14"/>
    <x v="25"/>
    <x v="6"/>
    <s v="Nirut Sirichanya"/>
    <s v="Tony Jaa"/>
    <n v="64"/>
    <n v="134"/>
    <n v="0"/>
    <n v="0"/>
    <x v="24"/>
    <n v="110"/>
    <n v="110"/>
    <x v="2476"/>
    <x v="303"/>
  </r>
  <r>
    <x v="2498"/>
    <x v="2075"/>
    <s v="Color"/>
    <x v="3"/>
    <x v="0"/>
    <x v="0"/>
    <x v="7"/>
    <s v="Stephen Root"/>
    <s v="Jeff Lowell"/>
    <n v="939"/>
    <n v="3651"/>
    <n v="4"/>
    <n v="518"/>
    <x v="33"/>
    <n v="100"/>
    <n v="95"/>
    <x v="2477"/>
    <x v="39"/>
  </r>
  <r>
    <x v="2499"/>
    <x v="2096"/>
    <s v="Color"/>
    <x v="0"/>
    <x v="0"/>
    <x v="0"/>
    <x v="6"/>
    <s v="John de Lancie"/>
    <s v="Marc SchÃ¶lermann"/>
    <n v="905"/>
    <n v="3185"/>
    <n v="3"/>
    <n v="3000"/>
    <x v="44"/>
    <n v="79"/>
    <n v="95"/>
    <x v="2478"/>
    <x v="11"/>
  </r>
  <r>
    <x v="2500"/>
    <x v="2097"/>
    <s v="Color"/>
    <x v="7"/>
    <x v="0"/>
    <x v="0"/>
    <x v="6"/>
    <s v="James Franco"/>
    <s v="David Gordon Green"/>
    <n v="11000"/>
    <n v="15590"/>
    <n v="234"/>
    <n v="0"/>
    <x v="11"/>
    <n v="232"/>
    <n v="117"/>
    <x v="2479"/>
    <x v="72"/>
  </r>
  <r>
    <x v="2501"/>
    <x v="2084"/>
    <s v="Color"/>
    <x v="12"/>
    <x v="0"/>
    <x v="9"/>
    <x v="0"/>
    <s v="Stephen McHattie"/>
    <s v="Bruce McDonald"/>
    <n v="413"/>
    <n v="721"/>
    <n v="49"/>
    <n v="0"/>
    <x v="12"/>
    <n v="178"/>
    <n v="95"/>
    <x v="2480"/>
    <x v="5"/>
  </r>
  <r>
    <x v="2502"/>
    <x v="2049"/>
    <s v="Color"/>
    <x v="5"/>
    <x v="2"/>
    <x v="2"/>
    <x v="4"/>
    <s v="Rumi Hiiragi"/>
    <s v="Hayao Miyazaki"/>
    <n v="6"/>
    <n v="13"/>
    <n v="6000"/>
    <n v="0"/>
    <x v="3"/>
    <n v="256"/>
    <n v="101"/>
    <x v="2481"/>
    <x v="63"/>
  </r>
  <r>
    <x v="2503"/>
    <x v="2098"/>
    <s v="Color"/>
    <x v="0"/>
    <x v="0"/>
    <x v="0"/>
    <x v="6"/>
    <s v="Jennifer Ehle"/>
    <s v="Gavin O'Connor"/>
    <n v="1000"/>
    <n v="5101"/>
    <n v="149"/>
    <n v="0"/>
    <x v="12"/>
    <n v="154"/>
    <n v="130"/>
    <x v="2482"/>
    <x v="88"/>
  </r>
  <r>
    <x v="2504"/>
    <x v="2099"/>
    <s v="Color"/>
    <x v="8"/>
    <x v="0"/>
    <x v="0"/>
    <x v="7"/>
    <s v="Ming-Na Wen"/>
    <s v="Nelson McCormick"/>
    <n v="2000"/>
    <n v="4867"/>
    <n v="29"/>
    <n v="1000"/>
    <x v="55"/>
    <n v="146"/>
    <n v="89"/>
    <x v="2483"/>
    <x v="33"/>
  </r>
  <r>
    <x v="2505"/>
    <x v="2100"/>
    <s v="Color"/>
    <x v="7"/>
    <x v="0"/>
    <x v="0"/>
    <x v="6"/>
    <s v="Julie Benz"/>
    <s v="Lexi Alexander"/>
    <n v="3000"/>
    <n v="6563"/>
    <n v="189"/>
    <n v="0"/>
    <x v="44"/>
    <n v="151"/>
    <n v="103"/>
    <x v="2484"/>
    <x v="64"/>
  </r>
  <r>
    <x v="2506"/>
    <x v="2101"/>
    <s v="Color"/>
    <x v="7"/>
    <x v="0"/>
    <x v="3"/>
    <x v="7"/>
    <s v="Giancarlo Giannini"/>
    <s v="Marc Forster"/>
    <n v="451"/>
    <n v="2023"/>
    <n v="395"/>
    <n v="0"/>
    <x v="12"/>
    <n v="403"/>
    <n v="106"/>
    <x v="2485"/>
    <x v="182"/>
  </r>
  <r>
    <x v="2507"/>
    <x v="2081"/>
    <s v="Color"/>
    <x v="8"/>
    <x v="0"/>
    <x v="0"/>
    <x v="6"/>
    <s v="Andrew Fiscella"/>
    <s v="John Erick Dowdle"/>
    <n v="137000"/>
    <n v="140268"/>
    <n v="66"/>
    <n v="0"/>
    <x v="44"/>
    <n v="198"/>
    <n v="89"/>
    <x v="2486"/>
    <x v="38"/>
  </r>
  <r>
    <x v="2508"/>
    <x v="2102"/>
    <s v="Color"/>
    <x v="7"/>
    <x v="11"/>
    <x v="10"/>
    <x v="6"/>
    <s v="Takeshi Kaneshiro"/>
    <s v="John Woo"/>
    <n v="755"/>
    <n v="2172"/>
    <n v="610"/>
    <n v="0"/>
    <x v="28"/>
    <n v="160"/>
    <n v="150"/>
    <x v="2487"/>
    <x v="310"/>
  </r>
  <r>
    <x v="2509"/>
    <x v="2103"/>
    <s v="Color"/>
    <x v="1"/>
    <x v="0"/>
    <x v="0"/>
    <x v="6"/>
    <s v="Alice Braga"/>
    <s v="David Mamet"/>
    <n v="1000"/>
    <n v="2158"/>
    <n v="342"/>
    <n v="0"/>
    <x v="13"/>
    <n v="158"/>
    <n v="99"/>
    <x v="2488"/>
    <x v="41"/>
  </r>
  <r>
    <x v="2510"/>
    <x v="2104"/>
    <s v="Color"/>
    <x v="3"/>
    <x v="0"/>
    <x v="0"/>
    <x v="6"/>
    <s v="Bill Maher"/>
    <s v="Larry Charles"/>
    <n v="334"/>
    <n v="338"/>
    <n v="119"/>
    <n v="24000"/>
    <x v="3"/>
    <n v="197"/>
    <n v="101"/>
    <x v="2489"/>
    <x v="79"/>
  </r>
  <r>
    <x v="2511"/>
    <x v="2105"/>
    <s v="Color"/>
    <x v="8"/>
    <x v="0"/>
    <x v="0"/>
    <x v="6"/>
    <s v="Alexa PenaVega"/>
    <s v="Darren Lynn Bousman"/>
    <n v="2000"/>
    <n v="4168"/>
    <n v="163"/>
    <n v="8000"/>
    <x v="12"/>
    <n v="147"/>
    <n v="150"/>
    <x v="2490"/>
    <x v="65"/>
  </r>
  <r>
    <x v="2512"/>
    <x v="2106"/>
    <s v="Color"/>
    <x v="1"/>
    <x v="0"/>
    <x v="0"/>
    <x v="6"/>
    <s v="Leonardo DiCaprio"/>
    <s v="Sam Mendes"/>
    <n v="29000"/>
    <n v="53895"/>
    <n v="0"/>
    <n v="0"/>
    <x v="17"/>
    <n v="323"/>
    <n v="119"/>
    <x v="2491"/>
    <x v="64"/>
  </r>
  <r>
    <x v="2513"/>
    <x v="2107"/>
    <s v="Color"/>
    <x v="7"/>
    <x v="0"/>
    <x v="0"/>
    <x v="6"/>
    <s v="Robert De Niro"/>
    <s v="Jon Avnet"/>
    <n v="22000"/>
    <n v="38809"/>
    <n v="50"/>
    <n v="0"/>
    <x v="44"/>
    <n v="198"/>
    <n v="101"/>
    <x v="2492"/>
    <x v="121"/>
  </r>
  <r>
    <x v="2514"/>
    <x v="2108"/>
    <s v="Color"/>
    <x v="7"/>
    <x v="0"/>
    <x v="3"/>
    <x v="6"/>
    <s v="Tom Hardy"/>
    <s v="Guy Ritchie"/>
    <n v="27000"/>
    <n v="46944"/>
    <n v="0"/>
    <n v="12000"/>
    <x v="17"/>
    <n v="209"/>
    <n v="114"/>
    <x v="2493"/>
    <x v="69"/>
  </r>
  <r>
    <x v="2515"/>
    <x v="2109"/>
    <s v="Color"/>
    <x v="3"/>
    <x v="0"/>
    <x v="1"/>
    <x v="6"/>
    <s v="Joe Lo Truglio"/>
    <s v="David Wain"/>
    <n v="833"/>
    <n v="3400"/>
    <n v="136"/>
    <n v="0"/>
    <x v="9"/>
    <n v="173"/>
    <n v="101"/>
    <x v="2494"/>
    <x v="74"/>
  </r>
  <r>
    <x v="2516"/>
    <x v="2110"/>
    <s v="Color"/>
    <x v="8"/>
    <x v="0"/>
    <x v="0"/>
    <x v="6"/>
    <s v="Julie Benz"/>
    <s v="David Hackl"/>
    <n v="3000"/>
    <n v="5286"/>
    <n v="43"/>
    <n v="0"/>
    <x v="42"/>
    <n v="160"/>
    <n v="95"/>
    <x v="2495"/>
    <x v="311"/>
  </r>
  <r>
    <x v="2517"/>
    <x v="2111"/>
    <s v="Color"/>
    <x v="3"/>
    <x v="0"/>
    <x v="0"/>
    <x v="6"/>
    <s v="Will Ferrell"/>
    <s v="Kent Alterman"/>
    <n v="8000"/>
    <n v="10026"/>
    <n v="3"/>
    <n v="0"/>
    <x v="42"/>
    <n v="164"/>
    <n v="99"/>
    <x v="2496"/>
    <x v="60"/>
  </r>
  <r>
    <x v="2518"/>
    <x v="2073"/>
    <s v="Color"/>
    <x v="1"/>
    <x v="0"/>
    <x v="0"/>
    <x v="7"/>
    <s v="Will Smith"/>
    <s v="Gabriele Muccino"/>
    <n v="10000"/>
    <n v="14727"/>
    <n v="125"/>
    <n v="26000"/>
    <x v="3"/>
    <n v="202"/>
    <n v="123"/>
    <x v="2497"/>
    <x v="60"/>
  </r>
  <r>
    <x v="2519"/>
    <x v="2112"/>
    <s v="Color"/>
    <x v="5"/>
    <x v="0"/>
    <x v="0"/>
    <x v="6"/>
    <s v="Katrina Bowden"/>
    <s v="Sean Anders"/>
    <n v="948"/>
    <n v="4324"/>
    <n v="51"/>
    <n v="0"/>
    <x v="31"/>
    <n v="102"/>
    <n v="129"/>
    <x v="2498"/>
    <x v="93"/>
  </r>
  <r>
    <x v="2520"/>
    <x v="2072"/>
    <s v="Color"/>
    <x v="8"/>
    <x v="0"/>
    <x v="0"/>
    <x v="7"/>
    <s v="James Kyson"/>
    <s v="Masayuki Ochiai"/>
    <n v="449"/>
    <n v="1534"/>
    <n v="5"/>
    <n v="0"/>
    <x v="33"/>
    <n v="135"/>
    <n v="90"/>
    <x v="2499"/>
    <x v="11"/>
  </r>
  <r>
    <x v="2521"/>
    <x v="2045"/>
    <s v="Color"/>
    <x v="1"/>
    <x v="5"/>
    <x v="0"/>
    <x v="7"/>
    <s v="Leonor Varela"/>
    <s v="Alex Rivera"/>
    <n v="426"/>
    <n v="862"/>
    <n v="8"/>
    <n v="0"/>
    <x v="30"/>
    <n v="47"/>
    <n v="90"/>
    <x v="2500"/>
    <x v="79"/>
  </r>
  <r>
    <x v="2522"/>
    <x v="2096"/>
    <s v="Color"/>
    <x v="1"/>
    <x v="0"/>
    <x v="3"/>
    <x v="6"/>
    <s v="Anil Kapoor"/>
    <s v="Danny Boyle"/>
    <n v="668"/>
    <n v="820"/>
    <n v="0"/>
    <n v="13000"/>
    <x v="19"/>
    <n v="418"/>
    <n v="120"/>
    <x v="2501"/>
    <x v="24"/>
  </r>
  <r>
    <x v="2523"/>
    <x v="2113"/>
    <s v="Color"/>
    <x v="5"/>
    <x v="0"/>
    <x v="0"/>
    <x v="4"/>
    <s v="Cheryl Hines"/>
    <s v="Kirk De Micco"/>
    <n v="541"/>
    <n v="2268"/>
    <n v="16"/>
    <n v="279"/>
    <x v="35"/>
    <n v="85"/>
    <n v="81"/>
    <x v="2502"/>
    <x v="178"/>
  </r>
  <r>
    <x v="2524"/>
    <x v="2114"/>
    <s v="Color"/>
    <x v="7"/>
    <x v="0"/>
    <x v="0"/>
    <x v="5"/>
    <s v="Scott Porter"/>
    <s v="Lana Wachowski"/>
    <n v="690"/>
    <n v="902"/>
    <n v="0"/>
    <n v="0"/>
    <x v="26"/>
    <n v="284"/>
    <n v="135"/>
    <x v="2503"/>
    <x v="187"/>
  </r>
  <r>
    <x v="2525"/>
    <x v="2077"/>
    <s v="Color"/>
    <x v="3"/>
    <x v="0"/>
    <x v="0"/>
    <x v="6"/>
    <s v="Will Ferrell"/>
    <s v="Adam McKay"/>
    <n v="8000"/>
    <n v="11264"/>
    <n v="285"/>
    <n v="0"/>
    <x v="9"/>
    <n v="173"/>
    <n v="106"/>
    <x v="2504"/>
    <x v="127"/>
  </r>
  <r>
    <x v="2526"/>
    <x v="2115"/>
    <s v="Color"/>
    <x v="1"/>
    <x v="0"/>
    <x v="0"/>
    <x v="7"/>
    <s v="Cassie Ventura"/>
    <s v="Jon M. Chu"/>
    <n v="158"/>
    <n v="816"/>
    <n v="209"/>
    <n v="0"/>
    <x v="24"/>
    <n v="97"/>
    <n v="98"/>
    <x v="2505"/>
    <x v="108"/>
  </r>
  <r>
    <x v="2527"/>
    <x v="2116"/>
    <s v="Color"/>
    <x v="1"/>
    <x v="0"/>
    <x v="0"/>
    <x v="6"/>
    <s v="Joseph Gordon-Levitt"/>
    <s v="Kimberly Peirce"/>
    <n v="23000"/>
    <n v="43560"/>
    <n v="108"/>
    <n v="982"/>
    <x v="31"/>
    <n v="143"/>
    <n v="112"/>
    <x v="2506"/>
    <x v="43"/>
  </r>
  <r>
    <x v="2528"/>
    <x v="2117"/>
    <s v="Color"/>
    <x v="5"/>
    <x v="0"/>
    <x v="0"/>
    <x v="6"/>
    <s v="Kevin Alejandro"/>
    <s v="Fred Wolf"/>
    <n v="1000"/>
    <n v="4218"/>
    <n v="29"/>
    <n v="847"/>
    <x v="46"/>
    <n v="58"/>
    <n v="87"/>
    <x v="2507"/>
    <x v="33"/>
  </r>
  <r>
    <x v="2529"/>
    <x v="2118"/>
    <s v="Color"/>
    <x v="7"/>
    <x v="0"/>
    <x v="0"/>
    <x v="6"/>
    <s v="Keanu Reeves"/>
    <s v="David Ayer"/>
    <n v="18000"/>
    <n v="33878"/>
    <n v="453"/>
    <n v="0"/>
    <x v="13"/>
    <n v="190"/>
    <n v="109"/>
    <x v="2508"/>
    <x v="33"/>
  </r>
  <r>
    <x v="2530"/>
    <x v="2119"/>
    <s v="Color"/>
    <x v="3"/>
    <x v="0"/>
    <x v="0"/>
    <x v="6"/>
    <s v="Clifton Collins Jr."/>
    <s v="Christine Jeffs"/>
    <n v="968"/>
    <n v="2528"/>
    <n v="19"/>
    <n v="0"/>
    <x v="9"/>
    <n v="195"/>
    <n v="91"/>
    <x v="2509"/>
    <x v="11"/>
  </r>
  <r>
    <x v="2531"/>
    <x v="2039"/>
    <s v="Color"/>
    <x v="7"/>
    <x v="0"/>
    <x v="0"/>
    <x v="7"/>
    <s v="Drake Bell"/>
    <s v="Craig Mazin"/>
    <n v="1000"/>
    <n v="3266"/>
    <n v="82"/>
    <n v="0"/>
    <x v="35"/>
    <n v="121"/>
    <n v="82"/>
    <x v="2510"/>
    <x v="64"/>
  </r>
  <r>
    <x v="2532"/>
    <x v="2120"/>
    <s v="Color"/>
    <x v="3"/>
    <x v="0"/>
    <x v="0"/>
    <x v="6"/>
    <s v="Matthew McConaughey"/>
    <s v="S.R. Bindler"/>
    <n v="11000"/>
    <n v="14599"/>
    <n v="0"/>
    <n v="850"/>
    <x v="36"/>
    <n v="26"/>
    <n v="85"/>
    <x v="2511"/>
    <x v="1"/>
  </r>
  <r>
    <x v="2533"/>
    <x v="2121"/>
    <s v="Color"/>
    <x v="3"/>
    <x v="0"/>
    <x v="0"/>
    <x v="7"/>
    <s v="Madeline Carroll"/>
    <s v="Joshua Michael Stern"/>
    <n v="1000"/>
    <n v="6212"/>
    <n v="0"/>
    <n v="1000"/>
    <x v="26"/>
    <n v="131"/>
    <n v="120"/>
    <x v="2512"/>
    <x v="78"/>
  </r>
  <r>
    <x v="2534"/>
    <x v="2122"/>
    <s v="Color"/>
    <x v="3"/>
    <x v="0"/>
    <x v="0"/>
    <x v="6"/>
    <s v="Philip Seymour Hoffman"/>
    <s v="Charlie Kaufman"/>
    <n v="22000"/>
    <n v="24732"/>
    <n v="0"/>
    <n v="13000"/>
    <x v="8"/>
    <n v="245"/>
    <n v="124"/>
    <x v="2513"/>
    <x v="78"/>
  </r>
  <r>
    <x v="2535"/>
    <x v="2029"/>
    <s v="Color"/>
    <x v="7"/>
    <x v="0"/>
    <x v="5"/>
    <x v="7"/>
    <s v="Liam Neeson"/>
    <s v="Pierre Morel"/>
    <n v="14000"/>
    <n v="16461"/>
    <n v="180"/>
    <n v="29000"/>
    <x v="20"/>
    <n v="309"/>
    <n v="93"/>
    <x v="2514"/>
    <x v="43"/>
  </r>
  <r>
    <x v="2536"/>
    <x v="2123"/>
    <s v="Color"/>
    <x v="7"/>
    <x v="1"/>
    <x v="1"/>
    <x v="6"/>
    <s v="Moritz Bleibtreu"/>
    <s v="Uli Edel"/>
    <n v="486"/>
    <n v="1601"/>
    <n v="34"/>
    <n v="0"/>
    <x v="28"/>
    <n v="160"/>
    <n v="184"/>
    <x v="2515"/>
    <x v="33"/>
  </r>
  <r>
    <x v="2537"/>
    <x v="2080"/>
    <s v="Color"/>
    <x v="0"/>
    <x v="0"/>
    <x v="3"/>
    <x v="6"/>
    <s v="Jason Statham"/>
    <s v="Roger Donaldson"/>
    <n v="26000"/>
    <n v="27755"/>
    <n v="79"/>
    <n v="0"/>
    <x v="17"/>
    <n v="222"/>
    <n v="111"/>
    <x v="2516"/>
    <x v="33"/>
  </r>
  <r>
    <x v="2538"/>
    <x v="2124"/>
    <s v="Color"/>
    <x v="1"/>
    <x v="0"/>
    <x v="3"/>
    <x v="7"/>
    <s v="Richard Johnson"/>
    <s v="Mark Herman"/>
    <n v="77"/>
    <n v="156"/>
    <n v="39"/>
    <n v="38000"/>
    <x v="4"/>
    <n v="185"/>
    <n v="94"/>
    <x v="2517"/>
    <x v="115"/>
  </r>
  <r>
    <x v="2539"/>
    <x v="2125"/>
    <s v="Color"/>
    <x v="5"/>
    <x v="0"/>
    <x v="0"/>
    <x v="7"/>
    <s v="Zachary Gordon"/>
    <s v="Rian Johnson"/>
    <n v="975"/>
    <n v="3014"/>
    <n v="0"/>
    <n v="0"/>
    <x v="9"/>
    <n v="182"/>
    <n v="114"/>
    <x v="2518"/>
    <x v="33"/>
  </r>
  <r>
    <x v="2540"/>
    <x v="2126"/>
    <s v="Color"/>
    <x v="1"/>
    <x v="0"/>
    <x v="8"/>
    <x v="6"/>
    <s v="Radha Mitchell"/>
    <s v="Roger Spottiswoode"/>
    <n v="991"/>
    <n v="1003"/>
    <n v="55"/>
    <n v="1000"/>
    <x v="10"/>
    <n v="67"/>
    <n v="125"/>
    <x v="2519"/>
    <x v="87"/>
  </r>
  <r>
    <x v="2541"/>
    <x v="2127"/>
    <s v="Color"/>
    <x v="7"/>
    <x v="0"/>
    <x v="0"/>
    <x v="5"/>
    <s v="Peter Dinklage"/>
    <s v="Andrew Adamson"/>
    <n v="22000"/>
    <n v="22697"/>
    <n v="80"/>
    <n v="0"/>
    <x v="21"/>
    <n v="258"/>
    <n v="150"/>
    <x v="2520"/>
    <x v="293"/>
  </r>
  <r>
    <x v="2542"/>
    <x v="2077"/>
    <s v="Color"/>
    <x v="1"/>
    <x v="0"/>
    <x v="0"/>
    <x v="7"/>
    <s v="Brad Pitt"/>
    <s v="David Fincher"/>
    <n v="11000"/>
    <n v="13333"/>
    <n v="21000"/>
    <n v="23000"/>
    <x v="4"/>
    <n v="362"/>
    <n v="166"/>
    <x v="2521"/>
    <x v="252"/>
  </r>
  <r>
    <x v="2543"/>
    <x v="2086"/>
    <s v="Color"/>
    <x v="7"/>
    <x v="0"/>
    <x v="0"/>
    <x v="7"/>
    <s v="Christian Bale"/>
    <s v="Christopher Nolan"/>
    <n v="23000"/>
    <n v="57802"/>
    <n v="22000"/>
    <n v="37000"/>
    <x v="29"/>
    <n v="645"/>
    <n v="152"/>
    <x v="2522"/>
    <x v="309"/>
  </r>
  <r>
    <x v="2544"/>
    <x v="2069"/>
    <s v="Color"/>
    <x v="1"/>
    <x v="0"/>
    <x v="0"/>
    <x v="7"/>
    <s v="Keanu Reeves"/>
    <s v="Scott Derrickson"/>
    <n v="18000"/>
    <n v="22194"/>
    <n v="301"/>
    <n v="0"/>
    <x v="25"/>
    <n v="276"/>
    <n v="104"/>
    <x v="2523"/>
    <x v="133"/>
  </r>
  <r>
    <x v="2545"/>
    <x v="2057"/>
    <s v="Color"/>
    <x v="6"/>
    <x v="0"/>
    <x v="3"/>
    <x v="7"/>
    <s v="Dominic Cooper"/>
    <s v="Saul Dibb"/>
    <n v="3000"/>
    <n v="6420"/>
    <n v="10"/>
    <n v="0"/>
    <x v="9"/>
    <n v="194"/>
    <n v="110"/>
    <x v="2524"/>
    <x v="214"/>
  </r>
  <r>
    <x v="2546"/>
    <x v="2076"/>
    <s v="Black and White"/>
    <x v="6"/>
    <x v="0"/>
    <x v="0"/>
    <x v="5"/>
    <s v="Dennis Quaid"/>
    <s v="Gary Fleder"/>
    <n v="2000"/>
    <n v="5162"/>
    <n v="39"/>
    <n v="0"/>
    <x v="17"/>
    <n v="86"/>
    <n v="130"/>
    <x v="2525"/>
    <x v="87"/>
  </r>
  <r>
    <x v="2547"/>
    <x v="2041"/>
    <s v="Color"/>
    <x v="8"/>
    <x v="0"/>
    <x v="0"/>
    <x v="7"/>
    <s v="ChloÃ« Grace Moretz"/>
    <s v="David Moreau"/>
    <n v="17000"/>
    <n v="18765"/>
    <n v="0"/>
    <n v="0"/>
    <x v="39"/>
    <n v="172"/>
    <n v="92"/>
    <x v="2526"/>
    <x v="38"/>
  </r>
  <r>
    <x v="2548"/>
    <x v="2109"/>
    <s v="Color"/>
    <x v="7"/>
    <x v="0"/>
    <x v="0"/>
    <x v="7"/>
    <s v="Jet Li"/>
    <s v="Rob Minkoff"/>
    <n v="5000"/>
    <n v="7247"/>
    <n v="50"/>
    <n v="0"/>
    <x v="21"/>
    <n v="206"/>
    <n v="104"/>
    <x v="2527"/>
    <x v="60"/>
  </r>
  <r>
    <x v="2549"/>
    <x v="2128"/>
    <s v="Color"/>
    <x v="7"/>
    <x v="16"/>
    <x v="27"/>
    <x v="6"/>
    <s v="Kang-ho Song"/>
    <s v="Jee-woon Kim"/>
    <n v="398"/>
    <n v="569"/>
    <n v="419"/>
    <n v="0"/>
    <x v="17"/>
    <n v="152"/>
    <n v="135"/>
    <x v="2528"/>
    <x v="39"/>
  </r>
  <r>
    <x v="2550"/>
    <x v="2129"/>
    <s v="Color"/>
    <x v="13"/>
    <x v="0"/>
    <x v="0"/>
    <x v="6"/>
    <s v="Zooey Deschanel"/>
    <s v="M. Night Shyamalan"/>
    <n v="11000"/>
    <n v="13654"/>
    <n v="0"/>
    <n v="6000"/>
    <x v="38"/>
    <n v="323"/>
    <n v="91"/>
    <x v="2529"/>
    <x v="117"/>
  </r>
  <r>
    <x v="2551"/>
    <x v="2056"/>
    <s v="Color"/>
    <x v="1"/>
    <x v="0"/>
    <x v="0"/>
    <x v="7"/>
    <s v="Jessica Lowndes"/>
    <s v="Mickey Liddell"/>
    <n v="1000"/>
    <n v="4856"/>
    <n v="7"/>
    <n v="562"/>
    <x v="53"/>
    <n v="74"/>
    <n v="82"/>
    <x v="2530"/>
    <x v="18"/>
  </r>
  <r>
    <x v="2552"/>
    <x v="2130"/>
    <s v="Color"/>
    <x v="3"/>
    <x v="0"/>
    <x v="0"/>
    <x v="7"/>
    <s v="Emma Stone"/>
    <s v="Fred Wolf"/>
    <n v="15000"/>
    <n v="18789"/>
    <n v="29"/>
    <n v="0"/>
    <x v="25"/>
    <n v="129"/>
    <n v="97"/>
    <x v="2531"/>
    <x v="43"/>
  </r>
  <r>
    <x v="2553"/>
    <x v="2131"/>
    <s v="Color"/>
    <x v="1"/>
    <x v="0"/>
    <x v="0"/>
    <x v="6"/>
    <s v="Jeremy Renner"/>
    <s v="Kathryn Bigelow"/>
    <n v="10000"/>
    <n v="11114"/>
    <n v="0"/>
    <n v="16000"/>
    <x v="16"/>
    <n v="388"/>
    <n v="131"/>
    <x v="2532"/>
    <x v="24"/>
  </r>
  <r>
    <x v="2554"/>
    <x v="2033"/>
    <s v="Color"/>
    <x v="7"/>
    <x v="0"/>
    <x v="0"/>
    <x v="7"/>
    <s v="Ty Burrell"/>
    <s v="Louis Leterrier"/>
    <n v="3000"/>
    <n v="5811"/>
    <n v="255"/>
    <n v="0"/>
    <x v="13"/>
    <n v="354"/>
    <n v="135"/>
    <x v="2533"/>
    <x v="252"/>
  </r>
  <r>
    <x v="2555"/>
    <x v="2132"/>
    <s v="Color"/>
    <x v="6"/>
    <x v="0"/>
    <x v="0"/>
    <x v="5"/>
    <s v="Tasha Smith"/>
    <s v="Fred Durst"/>
    <n v="721"/>
    <n v="2453"/>
    <n v="258"/>
    <n v="376"/>
    <x v="52"/>
    <n v="47"/>
    <n v="94"/>
    <x v="2534"/>
    <x v="108"/>
  </r>
  <r>
    <x v="2556"/>
    <x v="2133"/>
    <s v="Color"/>
    <x v="3"/>
    <x v="0"/>
    <x v="0"/>
    <x v="7"/>
    <s v="Justin Timberlake"/>
    <s v="Marco Schnabel"/>
    <n v="3000"/>
    <n v="6658"/>
    <n v="12"/>
    <n v="0"/>
    <x v="53"/>
    <n v="150"/>
    <n v="87"/>
    <x v="2535"/>
    <x v="143"/>
  </r>
  <r>
    <x v="2557"/>
    <x v="2134"/>
    <s v="Color"/>
    <x v="3"/>
    <x v="0"/>
    <x v="0"/>
    <x v="6"/>
    <s v="John Heard"/>
    <s v="Neil Burger"/>
    <n v="697"/>
    <n v="2243"/>
    <n v="168"/>
    <n v="702"/>
    <x v="11"/>
    <n v="57"/>
    <n v="115"/>
    <x v="2536"/>
    <x v="24"/>
  </r>
  <r>
    <x v="2558"/>
    <x v="2135"/>
    <s v="Color"/>
    <x v="12"/>
    <x v="0"/>
    <x v="0"/>
    <x v="6"/>
    <s v="Bradley Cooper"/>
    <s v="RyÃ»hei Kitamura"/>
    <n v="14000"/>
    <n v="18639"/>
    <n v="129"/>
    <n v="0"/>
    <x v="26"/>
    <n v="177"/>
    <n v="103"/>
    <x v="2537"/>
    <x v="24"/>
  </r>
  <r>
    <x v="2559"/>
    <x v="2136"/>
    <s v="Color"/>
    <x v="7"/>
    <x v="0"/>
    <x v="0"/>
    <x v="7"/>
    <s v="Jet Li"/>
    <s v="Rob Cohen"/>
    <n v="5000"/>
    <n v="9131"/>
    <n v="357"/>
    <n v="0"/>
    <x v="33"/>
    <n v="264"/>
    <n v="112"/>
    <x v="2538"/>
    <x v="312"/>
  </r>
  <r>
    <x v="2560"/>
    <x v="2137"/>
    <s v="Color"/>
    <x v="6"/>
    <x v="0"/>
    <x v="3"/>
    <x v="7"/>
    <s v="Natalie Portman"/>
    <s v="Justin Chadwick"/>
    <n v="20000"/>
    <n v="77823"/>
    <n v="56"/>
    <n v="0"/>
    <x v="12"/>
    <n v="169"/>
    <n v="115"/>
    <x v="2539"/>
    <x v="64"/>
  </r>
  <r>
    <x v="2561"/>
    <x v="2138"/>
    <s v="Color"/>
    <x v="3"/>
    <x v="0"/>
    <x v="3"/>
    <x v="7"/>
    <s v="Larry Miller"/>
    <s v="James Dodson"/>
    <n v="611"/>
    <n v="1739"/>
    <n v="8"/>
    <n v="0"/>
    <x v="24"/>
    <n v="22"/>
    <n v="106"/>
    <x v="2540"/>
    <x v="58"/>
  </r>
  <r>
    <x v="2562"/>
    <x v="2138"/>
    <s v="Color"/>
    <x v="0"/>
    <x v="0"/>
    <x v="19"/>
    <x v="6"/>
    <s v="Jim Carter"/>
    <s v="Ãlex de la Iglesia"/>
    <n v="439"/>
    <n v="940"/>
    <n v="275"/>
    <n v="0"/>
    <x v="26"/>
    <n v="71"/>
    <n v="104"/>
    <x v="2541"/>
    <x v="39"/>
  </r>
  <r>
    <x v="2563"/>
    <x v="2069"/>
    <s v="Color"/>
    <x v="5"/>
    <x v="0"/>
    <x v="0"/>
    <x v="4"/>
    <s v="Yuri Lowenthal"/>
    <s v="Mike Nawrocki"/>
    <n v="354"/>
    <n v="568"/>
    <n v="12"/>
    <n v="175"/>
    <x v="32"/>
    <n v="37"/>
    <n v="85"/>
    <x v="2542"/>
    <x v="24"/>
  </r>
  <r>
    <x v="2564"/>
    <x v="2139"/>
    <s v="Color"/>
    <x v="1"/>
    <x v="0"/>
    <x v="0"/>
    <x v="6"/>
    <s v="Kate Winslet"/>
    <s v="Stephen Daldry"/>
    <n v="14000"/>
    <n v="14504"/>
    <n v="335"/>
    <n v="15000"/>
    <x v="16"/>
    <n v="299"/>
    <n v="124"/>
    <x v="2543"/>
    <x v="114"/>
  </r>
  <r>
    <x v="2565"/>
    <x v="2140"/>
    <s v="Color"/>
    <x v="3"/>
    <x v="0"/>
    <x v="0"/>
    <x v="7"/>
    <s v="Emma Stone"/>
    <s v="Peter Cattaneo"/>
    <n v="15000"/>
    <n v="33153"/>
    <n v="11"/>
    <n v="0"/>
    <x v="24"/>
    <n v="132"/>
    <n v="102"/>
    <x v="2544"/>
    <x v="24"/>
  </r>
  <r>
    <x v="2566"/>
    <x v="2095"/>
    <s v="Color"/>
    <x v="8"/>
    <x v="0"/>
    <x v="0"/>
    <x v="6"/>
    <s v="Laura Ramsey"/>
    <s v="Carter Smith"/>
    <n v="960"/>
    <n v="1749"/>
    <n v="27"/>
    <n v="0"/>
    <x v="30"/>
    <n v="233"/>
    <n v="93"/>
    <x v="2545"/>
    <x v="11"/>
  </r>
  <r>
    <x v="2567"/>
    <x v="2070"/>
    <s v="Color"/>
    <x v="1"/>
    <x v="0"/>
    <x v="0"/>
    <x v="7"/>
    <s v="Nate Parker"/>
    <s v="Gina Prince-Bythewood"/>
    <n v="664"/>
    <n v="3376"/>
    <n v="107"/>
    <n v="0"/>
    <x v="17"/>
    <n v="109"/>
    <n v="110"/>
    <x v="2546"/>
    <x v="31"/>
  </r>
  <r>
    <x v="2568"/>
    <x v="2141"/>
    <s v="Color"/>
    <x v="5"/>
    <x v="0"/>
    <x v="0"/>
    <x v="5"/>
    <s v="Martin Short"/>
    <s v="Mark Waters"/>
    <n v="770"/>
    <n v="1614"/>
    <n v="70"/>
    <n v="0"/>
    <x v="21"/>
    <n v="198"/>
    <n v="107"/>
    <x v="2547"/>
    <x v="152"/>
  </r>
  <r>
    <x v="2569"/>
    <x v="2142"/>
    <s v="Color"/>
    <x v="7"/>
    <x v="0"/>
    <x v="0"/>
    <x v="7"/>
    <s v="Scarlett Johansson"/>
    <s v="Frank Miller"/>
    <n v="19000"/>
    <n v="20881"/>
    <n v="436"/>
    <n v="2000"/>
    <x v="0"/>
    <n v="223"/>
    <n v="103"/>
    <x v="2548"/>
    <x v="121"/>
  </r>
  <r>
    <x v="2570"/>
    <x v="2143"/>
    <s v="Color"/>
    <x v="5"/>
    <x v="0"/>
    <x v="3"/>
    <x v="4"/>
    <s v="Emma Watson"/>
    <s v="Sam Fell"/>
    <n v="9000"/>
    <n v="13403"/>
    <n v="18"/>
    <n v="0"/>
    <x v="26"/>
    <n v="118"/>
    <n v="93"/>
    <x v="2549"/>
    <x v="121"/>
  </r>
  <r>
    <x v="2571"/>
    <x v="2126"/>
    <s v="Color"/>
    <x v="3"/>
    <x v="0"/>
    <x v="0"/>
    <x v="6"/>
    <s v="Mary-Kate Olsen"/>
    <s v="Jonathan Levine"/>
    <n v="976"/>
    <n v="2748"/>
    <n v="129"/>
    <n v="0"/>
    <x v="11"/>
    <n v="147"/>
    <n v="99"/>
    <x v="2550"/>
    <x v="1"/>
  </r>
  <r>
    <x v="2572"/>
    <x v="2144"/>
    <s v="Color"/>
    <x v="3"/>
    <x v="0"/>
    <x v="0"/>
    <x v="7"/>
    <s v="Jada Pinkett Smith"/>
    <s v="Diane English"/>
    <n v="851"/>
    <n v="3485"/>
    <n v="15"/>
    <n v="0"/>
    <x v="43"/>
    <n v="124"/>
    <n v="114"/>
    <x v="2551"/>
    <x v="128"/>
  </r>
  <r>
    <x v="2573"/>
    <x v="2145"/>
    <s v="Color"/>
    <x v="1"/>
    <x v="0"/>
    <x v="0"/>
    <x v="6"/>
    <s v="Mark Margolis"/>
    <s v="Darren Aronofsky"/>
    <n v="1000"/>
    <n v="1582"/>
    <n v="0"/>
    <n v="10000"/>
    <x v="20"/>
    <n v="391"/>
    <n v="109"/>
    <x v="2552"/>
    <x v="1"/>
  </r>
  <r>
    <x v="2574"/>
    <x v="2146"/>
    <s v="Color"/>
    <x v="1"/>
    <x v="0"/>
    <x v="0"/>
    <x v="7"/>
    <s v="Mitch Pileggi"/>
    <s v="Chris Carter"/>
    <n v="826"/>
    <n v="2351"/>
    <n v="251"/>
    <n v="0"/>
    <x v="30"/>
    <n v="270"/>
    <n v="108"/>
    <x v="2553"/>
    <x v="88"/>
  </r>
  <r>
    <x v="2575"/>
    <x v="2147"/>
    <s v="Color"/>
    <x v="1"/>
    <x v="0"/>
    <x v="0"/>
    <x v="7"/>
    <s v="Kristen Stewart"/>
    <s v="Udayan Prasad"/>
    <n v="17000"/>
    <n v="30978"/>
    <n v="4"/>
    <n v="1000"/>
    <x v="13"/>
    <n v="60"/>
    <n v="102"/>
    <x v="2554"/>
    <x v="222"/>
  </r>
  <r>
    <x v="2576"/>
    <x v="2148"/>
    <s v="Color"/>
    <x v="0"/>
    <x v="0"/>
    <x v="19"/>
    <x v="6"/>
    <s v="Thomas Kretschmann"/>
    <s v="Brad Anderson"/>
    <n v="918"/>
    <n v="1252"/>
    <n v="122"/>
    <n v="0"/>
    <x v="12"/>
    <n v="150"/>
    <n v="111"/>
    <x v="2555"/>
    <x v="24"/>
  </r>
  <r>
    <x v="2577"/>
    <x v="2136"/>
    <s v="Color"/>
    <x v="7"/>
    <x v="0"/>
    <x v="0"/>
    <x v="6"/>
    <s v="Robert Downey Jr."/>
    <s v="Ben Stiller"/>
    <n v="21000"/>
    <n v="23484"/>
    <n v="0"/>
    <n v="0"/>
    <x v="11"/>
    <n v="308"/>
    <n v="121"/>
    <x v="2556"/>
    <x v="168"/>
  </r>
  <r>
    <x v="2578"/>
    <x v="2078"/>
    <s v="Color"/>
    <x v="1"/>
    <x v="0"/>
    <x v="0"/>
    <x v="6"/>
    <s v="Jimmy Bennett"/>
    <s v="James Mottern"/>
    <n v="87000"/>
    <n v="89263"/>
    <n v="7"/>
    <n v="371"/>
    <x v="12"/>
    <n v="46"/>
    <n v="90"/>
    <x v="2557"/>
    <x v="6"/>
  </r>
  <r>
    <x v="2579"/>
    <x v="2149"/>
    <s v="Color"/>
    <x v="1"/>
    <x v="0"/>
    <x v="0"/>
    <x v="7"/>
    <s v="Kristen Stewart"/>
    <s v="Catherine Hardwicke"/>
    <n v="17000"/>
    <n v="44060"/>
    <n v="308"/>
    <n v="19000"/>
    <x v="33"/>
    <n v="350"/>
    <n v="122"/>
    <x v="2558"/>
    <x v="178"/>
  </r>
  <r>
    <x v="2580"/>
    <x v="2102"/>
    <s v="Color"/>
    <x v="1"/>
    <x v="0"/>
    <x v="0"/>
    <x v="6"/>
    <s v="Isabella Rossellini"/>
    <s v="James Gray"/>
    <n v="812"/>
    <n v="1540"/>
    <n v="115"/>
    <n v="0"/>
    <x v="10"/>
    <n v="190"/>
    <n v="110"/>
    <x v="2559"/>
    <x v="38"/>
  </r>
  <r>
    <x v="2581"/>
    <x v="2130"/>
    <s v="Color"/>
    <x v="0"/>
    <x v="0"/>
    <x v="0"/>
    <x v="6"/>
    <s v="Billy Burke"/>
    <s v="Gregory Hoblit"/>
    <n v="2000"/>
    <n v="3612"/>
    <n v="40"/>
    <n v="0"/>
    <x v="24"/>
    <n v="195"/>
    <n v="101"/>
    <x v="2560"/>
    <x v="64"/>
  </r>
  <r>
    <x v="2582"/>
    <x v="2150"/>
    <s v="Color"/>
    <x v="1"/>
    <x v="0"/>
    <x v="0"/>
    <x v="7"/>
    <s v="Tom Cruise"/>
    <s v="Bryan Singer"/>
    <n v="10000"/>
    <n v="14165"/>
    <n v="0"/>
    <n v="0"/>
    <x v="10"/>
    <n v="269"/>
    <n v="121"/>
    <x v="2561"/>
    <x v="163"/>
  </r>
  <r>
    <x v="2583"/>
    <x v="2151"/>
    <s v="Color"/>
    <x v="0"/>
    <x v="0"/>
    <x v="0"/>
    <x v="7"/>
    <s v="Dennis Quaid"/>
    <s v="Pete Travis"/>
    <n v="2000"/>
    <n v="6775"/>
    <n v="38"/>
    <n v="0"/>
    <x v="21"/>
    <n v="235"/>
    <n v="90"/>
    <x v="2562"/>
    <x v="87"/>
  </r>
  <r>
    <x v="2584"/>
    <x v="2152"/>
    <s v="Color"/>
    <x v="1"/>
    <x v="0"/>
    <x v="19"/>
    <x v="7"/>
    <s v="Scarlett Johansson"/>
    <s v="Woody Allen"/>
    <n v="19000"/>
    <n v="19894"/>
    <n v="11000"/>
    <n v="14000"/>
    <x v="23"/>
    <n v="275"/>
    <n v="96"/>
    <x v="2563"/>
    <x v="222"/>
  </r>
  <r>
    <x v="2585"/>
    <x v="2153"/>
    <s v="Color"/>
    <x v="6"/>
    <x v="0"/>
    <x v="0"/>
    <x v="7"/>
    <s v="Toby Jones"/>
    <s v="Oliver Stone"/>
    <n v="2000"/>
    <n v="4264"/>
    <n v="0"/>
    <n v="0"/>
    <x v="34"/>
    <n v="242"/>
    <n v="129"/>
    <x v="2564"/>
    <x v="313"/>
  </r>
  <r>
    <x v="2586"/>
    <x v="2108"/>
    <s v="Color"/>
    <x v="5"/>
    <x v="0"/>
    <x v="0"/>
    <x v="4"/>
    <s v="John Ratzenberger"/>
    <s v="Andrew Stanton"/>
    <n v="1000"/>
    <n v="2975"/>
    <n v="475"/>
    <n v="16000"/>
    <x v="18"/>
    <n v="421"/>
    <n v="98"/>
    <x v="2565"/>
    <x v="282"/>
  </r>
  <r>
    <x v="2587"/>
    <x v="2154"/>
    <s v="Color"/>
    <x v="4"/>
    <x v="30"/>
    <x v="36"/>
    <x v="6"/>
    <s v="Ari Folman"/>
    <s v="Ari Folman"/>
    <n v="56"/>
    <n v="56"/>
    <n v="56"/>
    <n v="0"/>
    <x v="19"/>
    <n v="231"/>
    <n v="90"/>
    <x v="2566"/>
    <x v="5"/>
  </r>
  <r>
    <x v="2588"/>
    <x v="2155"/>
    <s v="Color"/>
    <x v="7"/>
    <x v="0"/>
    <x v="0"/>
    <x v="6"/>
    <s v="Angelina Jolie Pitt"/>
    <s v="Timur Bekmambetov"/>
    <n v="11000"/>
    <n v="25763"/>
    <n v="335"/>
    <n v="0"/>
    <x v="12"/>
    <n v="316"/>
    <n v="110"/>
    <x v="2567"/>
    <x v="163"/>
  </r>
  <r>
    <x v="2589"/>
    <x v="2156"/>
    <s v="Color"/>
    <x v="7"/>
    <x v="0"/>
    <x v="0"/>
    <x v="6"/>
    <s v="Bashar Rahal"/>
    <s v="Joshua Seftel"/>
    <n v="603"/>
    <n v="988"/>
    <n v="0"/>
    <n v="883"/>
    <x v="32"/>
    <n v="79"/>
    <n v="107"/>
    <x v="2568"/>
    <x v="39"/>
  </r>
  <r>
    <x v="2590"/>
    <x v="2157"/>
    <s v="Color"/>
    <x v="3"/>
    <x v="0"/>
    <x v="0"/>
    <x v="7"/>
    <s v="Mo'Nique"/>
    <s v="Malcolm D. Lee"/>
    <n v="940"/>
    <n v="3565"/>
    <n v="92"/>
    <n v="464"/>
    <x v="46"/>
    <n v="76"/>
    <n v="114"/>
    <x v="2569"/>
    <x v="64"/>
  </r>
  <r>
    <x v="2591"/>
    <x v="2133"/>
    <s v="Color"/>
    <x v="1"/>
    <x v="0"/>
    <x v="0"/>
    <x v="6"/>
    <s v="John Robinson"/>
    <s v="Kelly Reichardt"/>
    <n v="375"/>
    <n v="460"/>
    <n v="129"/>
    <n v="0"/>
    <x v="10"/>
    <n v="189"/>
    <n v="80"/>
    <x v="2570"/>
    <x v="27"/>
  </r>
  <r>
    <x v="2592"/>
    <x v="2071"/>
    <s v="Color"/>
    <x v="3"/>
    <x v="0"/>
    <x v="0"/>
    <x v="7"/>
    <s v="Treat Williams"/>
    <s v="Tom Vaughan"/>
    <n v="642"/>
    <n v="1026"/>
    <n v="12"/>
    <n v="0"/>
    <x v="26"/>
    <n v="148"/>
    <n v="101"/>
    <x v="2571"/>
    <x v="64"/>
  </r>
  <r>
    <x v="2593"/>
    <x v="2158"/>
    <s v="Color"/>
    <x v="3"/>
    <x v="0"/>
    <x v="0"/>
    <x v="6"/>
    <s v="Robert De Niro"/>
    <s v="Barry Levinson"/>
    <n v="22000"/>
    <n v="71973"/>
    <n v="272"/>
    <n v="845"/>
    <x v="32"/>
    <n v="137"/>
    <n v="104"/>
    <x v="2572"/>
    <x v="43"/>
  </r>
  <r>
    <x v="2594"/>
    <x v="2159"/>
    <s v="Color"/>
    <x v="1"/>
    <x v="7"/>
    <x v="14"/>
    <x v="6"/>
    <s v="Yorick van Wageningen"/>
    <s v="Martin Koolhoven"/>
    <n v="163"/>
    <n v="219"/>
    <n v="12"/>
    <n v="0"/>
    <x v="10"/>
    <n v="111"/>
    <n v="103"/>
    <x v="2573"/>
    <x v="16"/>
  </r>
  <r>
    <x v="2595"/>
    <x v="2072"/>
    <s v="Color"/>
    <x v="3"/>
    <x v="0"/>
    <x v="0"/>
    <x v="7"/>
    <s v="Ivana Milicevic"/>
    <s v="Charles Robert Carner"/>
    <n v="834"/>
    <n v="4091"/>
    <n v="18"/>
    <n v="140"/>
    <x v="71"/>
    <n v="35"/>
    <n v="97"/>
    <x v="2574"/>
    <x v="91"/>
  </r>
  <r>
    <x v="2596"/>
    <x v="2095"/>
    <s v="Color"/>
    <x v="3"/>
    <x v="0"/>
    <x v="0"/>
    <x v="7"/>
    <s v="Bradley Cooper"/>
    <s v="Peyton Reed"/>
    <n v="14000"/>
    <n v="29505"/>
    <n v="235"/>
    <n v="0"/>
    <x v="13"/>
    <n v="190"/>
    <n v="104"/>
    <x v="2575"/>
    <x v="123"/>
  </r>
  <r>
    <x v="2597"/>
    <x v="2160"/>
    <s v="Color"/>
    <x v="7"/>
    <x v="0"/>
    <x v="0"/>
    <x v="7"/>
    <s v="Adam Sandler"/>
    <s v="Dennis Dugan"/>
    <n v="11000"/>
    <n v="13446"/>
    <n v="221"/>
    <n v="0"/>
    <x v="25"/>
    <n v="198"/>
    <n v="113"/>
    <x v="2576"/>
    <x v="152"/>
  </r>
  <r>
    <x v="2598"/>
    <x v="2161"/>
    <s v="Color"/>
    <x v="3"/>
    <x v="0"/>
    <x v="0"/>
    <x v="6"/>
    <s v="Gerry Bednob"/>
    <s v="Kevin Smith"/>
    <n v="218"/>
    <n v="638"/>
    <n v="0"/>
    <n v="0"/>
    <x v="21"/>
    <n v="247"/>
    <n v="101"/>
    <x v="2577"/>
    <x v="61"/>
  </r>
  <r>
    <x v="2599"/>
    <x v="2162"/>
    <s v="Color"/>
    <x v="8"/>
    <x v="5"/>
    <x v="19"/>
    <x v="6"/>
    <s v="Jonathan D. Mellor"/>
    <s v="Jaume BalaguerÃ³"/>
    <n v="37"/>
    <n v="73"/>
    <n v="57"/>
    <n v="4000"/>
    <x v="21"/>
    <n v="222"/>
    <n v="85"/>
    <x v="2578"/>
    <x v="241"/>
  </r>
  <r>
    <x v="2600"/>
    <x v="2163"/>
    <s v="Color"/>
    <x v="7"/>
    <x v="0"/>
    <x v="0"/>
    <x v="7"/>
    <s v="Taylor Cole"/>
    <s v="Renny Harlin"/>
    <n v="969"/>
    <n v="2799"/>
    <n v="212"/>
    <n v="0"/>
    <x v="49"/>
    <n v="113"/>
    <n v="108"/>
    <x v="2579"/>
    <x v="82"/>
  </r>
  <r>
    <x v="2601"/>
    <x v="2164"/>
    <s v="Color"/>
    <x v="3"/>
    <x v="0"/>
    <x v="0"/>
    <x v="7"/>
    <s v="Matthew Perry"/>
    <s v="Burr Steers"/>
    <n v="2000"/>
    <n v="7009"/>
    <n v="23"/>
    <n v="0"/>
    <x v="34"/>
    <n v="191"/>
    <n v="102"/>
    <x v="2580"/>
    <x v="33"/>
  </r>
  <r>
    <x v="2602"/>
    <x v="2165"/>
    <s v="Color"/>
    <x v="7"/>
    <x v="0"/>
    <x v="0"/>
    <x v="7"/>
    <s v="Oliver Platt"/>
    <s v="Roland Emmerich"/>
    <n v="1000"/>
    <n v="2144"/>
    <n v="776"/>
    <n v="13000"/>
    <x v="42"/>
    <n v="367"/>
    <n v="158"/>
    <x v="2581"/>
    <x v="182"/>
  </r>
  <r>
    <x v="2603"/>
    <x v="2166"/>
    <s v="Color"/>
    <x v="3"/>
    <x v="0"/>
    <x v="0"/>
    <x v="7"/>
    <s v="Joseph Gordon-Levitt"/>
    <s v="Marc Webb"/>
    <n v="23000"/>
    <n v="54075"/>
    <n v="464"/>
    <n v="40000"/>
    <x v="3"/>
    <n v="331"/>
    <n v="95"/>
    <x v="2582"/>
    <x v="91"/>
  </r>
  <r>
    <x v="2604"/>
    <x v="2167"/>
    <s v="Color"/>
    <x v="7"/>
    <x v="0"/>
    <x v="0"/>
    <x v="7"/>
    <s v="Martin Landau"/>
    <s v="Shane Acker"/>
    <n v="940"/>
    <n v="1594"/>
    <n v="30"/>
    <n v="13000"/>
    <x v="10"/>
    <n v="263"/>
    <n v="79"/>
    <x v="2583"/>
    <x v="88"/>
  </r>
  <r>
    <x v="2605"/>
    <x v="2168"/>
    <s v="Color"/>
    <x v="4"/>
    <x v="0"/>
    <x v="0"/>
    <x v="5"/>
    <s v="Robin Wright"/>
    <s v="Robert Zemeckis"/>
    <n v="18000"/>
    <n v="48878"/>
    <n v="0"/>
    <n v="0"/>
    <x v="13"/>
    <n v="240"/>
    <n v="96"/>
    <x v="2584"/>
    <x v="182"/>
  </r>
  <r>
    <x v="2606"/>
    <x v="2169"/>
    <s v="Color"/>
    <x v="5"/>
    <x v="0"/>
    <x v="0"/>
    <x v="6"/>
    <s v="Chris Hemsworth"/>
    <s v="David Twohy"/>
    <n v="26000"/>
    <n v="41359"/>
    <n v="123"/>
    <n v="4000"/>
    <x v="31"/>
    <n v="160"/>
    <n v="108"/>
    <x v="2585"/>
    <x v="58"/>
  </r>
  <r>
    <x v="2607"/>
    <x v="2170"/>
    <s v="Color"/>
    <x v="3"/>
    <x v="0"/>
    <x v="0"/>
    <x v="6"/>
    <s v="Michael Stuhlbarg"/>
    <s v="Ethan Coen"/>
    <n v="816"/>
    <n v="1120"/>
    <n v="1000"/>
    <n v="10000"/>
    <x v="11"/>
    <n v="341"/>
    <n v="106"/>
    <x v="2586"/>
    <x v="41"/>
  </r>
  <r>
    <x v="2608"/>
    <x v="2171"/>
    <s v="Color"/>
    <x v="1"/>
    <x v="0"/>
    <x v="0"/>
    <x v="6"/>
    <s v="Colin Firth"/>
    <s v="Tom Ford"/>
    <n v="14000"/>
    <n v="14816"/>
    <n v="192"/>
    <n v="16000"/>
    <x v="16"/>
    <n v="281"/>
    <n v="99"/>
    <x v="2587"/>
    <x v="41"/>
  </r>
  <r>
    <x v="2609"/>
    <x v="2172"/>
    <s v="Color"/>
    <x v="1"/>
    <x v="0"/>
    <x v="0"/>
    <x v="6"/>
    <s v="Liam Neeson"/>
    <s v="Agnieszka Wojtowicz-Vosloo"/>
    <n v="14000"/>
    <n v="15860"/>
    <n v="0"/>
    <n v="7000"/>
    <x v="30"/>
    <n v="138"/>
    <n v="104"/>
    <x v="2588"/>
    <x v="89"/>
  </r>
  <r>
    <x v="2610"/>
    <x v="2173"/>
    <s v="Color"/>
    <x v="5"/>
    <x v="0"/>
    <x v="19"/>
    <x v="6"/>
    <s v="Max Minghella"/>
    <s v="Alejandro AmenÃ¡bar"/>
    <n v="614"/>
    <n v="1829"/>
    <n v="448"/>
    <n v="29000"/>
    <x v="23"/>
    <n v="180"/>
    <n v="141"/>
    <x v="2589"/>
    <x v="123"/>
  </r>
  <r>
    <x v="2611"/>
    <x v="2174"/>
    <s v="Color"/>
    <x v="5"/>
    <x v="0"/>
    <x v="0"/>
    <x v="5"/>
    <s v="Malese Jow"/>
    <s v="John Schultz"/>
    <n v="1000"/>
    <n v="3423"/>
    <n v="13"/>
    <n v="916"/>
    <x v="39"/>
    <n v="82"/>
    <n v="86"/>
    <x v="2590"/>
    <x v="136"/>
  </r>
  <r>
    <x v="2612"/>
    <x v="2175"/>
    <s v="Color"/>
    <x v="3"/>
    <x v="0"/>
    <x v="0"/>
    <x v="7"/>
    <s v="Bradley Cooper"/>
    <s v="Phil Traill"/>
    <n v="14000"/>
    <n v="16461"/>
    <n v="3"/>
    <n v="0"/>
    <x v="0"/>
    <n v="128"/>
    <n v="99"/>
    <x v="2591"/>
    <x v="24"/>
  </r>
  <r>
    <x v="2613"/>
    <x v="2176"/>
    <s v="Color"/>
    <x v="4"/>
    <x v="0"/>
    <x v="0"/>
    <x v="5"/>
    <s v="Amy Poehler"/>
    <s v="Betty Thomas"/>
    <n v="1000"/>
    <n v="5227"/>
    <n v="84"/>
    <n v="2000"/>
    <x v="35"/>
    <n v="107"/>
    <n v="88"/>
    <x v="2592"/>
    <x v="163"/>
  </r>
  <r>
    <x v="2614"/>
    <x v="2177"/>
    <s v="Color"/>
    <x v="1"/>
    <x v="0"/>
    <x v="3"/>
    <x v="7"/>
    <s v="Dominic Cooper"/>
    <s v="Lone Scherfig"/>
    <n v="3000"/>
    <n v="4198"/>
    <n v="92"/>
    <n v="12000"/>
    <x v="17"/>
    <n v="278"/>
    <n v="100"/>
    <x v="2593"/>
    <x v="89"/>
  </r>
  <r>
    <x v="2615"/>
    <x v="2178"/>
    <s v="Color"/>
    <x v="11"/>
    <x v="0"/>
    <x v="0"/>
    <x v="7"/>
    <s v="Tom Hanks"/>
    <s v="Ron Howard"/>
    <n v="15000"/>
    <n v="16948"/>
    <n v="2000"/>
    <n v="0"/>
    <x v="12"/>
    <n v="298"/>
    <n v="146"/>
    <x v="2594"/>
    <x v="252"/>
  </r>
  <r>
    <x v="2616"/>
    <x v="2166"/>
    <s v="Color"/>
    <x v="7"/>
    <x v="0"/>
    <x v="0"/>
    <x v="7"/>
    <s v="Andrew Fiscella"/>
    <s v="NimrÃ³d Antal"/>
    <n v="137000"/>
    <n v="137712"/>
    <n v="190"/>
    <n v="0"/>
    <x v="32"/>
    <n v="107"/>
    <n v="88"/>
    <x v="2595"/>
    <x v="72"/>
  </r>
  <r>
    <x v="2617"/>
    <x v="2179"/>
    <s v="Color"/>
    <x v="7"/>
    <x v="0"/>
    <x v="12"/>
    <x v="5"/>
    <s v="Nicolas Cage"/>
    <s v="David Bowers"/>
    <n v="12000"/>
    <n v="23365"/>
    <n v="42"/>
    <n v="0"/>
    <x v="2"/>
    <n v="138"/>
    <n v="94"/>
    <x v="2596"/>
    <x v="127"/>
  </r>
  <r>
    <x v="2618"/>
    <x v="2180"/>
    <s v="Color"/>
    <x v="7"/>
    <x v="0"/>
    <x v="0"/>
    <x v="7"/>
    <s v="CCH Pounder"/>
    <s v="James Cameron"/>
    <n v="1000"/>
    <n v="4834"/>
    <n v="0"/>
    <n v="33000"/>
    <x v="20"/>
    <n v="723"/>
    <n v="178"/>
    <x v="2597"/>
    <x v="314"/>
  </r>
  <r>
    <x v="2619"/>
    <x v="2181"/>
    <s v="Color"/>
    <x v="3"/>
    <x v="0"/>
    <x v="0"/>
    <x v="6"/>
    <s v="Catherine O'Hara"/>
    <s v="Sam Mendes"/>
    <n v="925"/>
    <n v="1997"/>
    <n v="0"/>
    <n v="7000"/>
    <x v="10"/>
    <n v="217"/>
    <n v="98"/>
    <x v="2598"/>
    <x v="29"/>
  </r>
  <r>
    <x v="2620"/>
    <x v="2182"/>
    <s v="Color"/>
    <x v="0"/>
    <x v="0"/>
    <x v="0"/>
    <x v="6"/>
    <s v="Nicolas Cage"/>
    <s v="Werner Herzog"/>
    <n v="12000"/>
    <n v="13809"/>
    <n v="0"/>
    <n v="6000"/>
    <x v="12"/>
    <n v="280"/>
    <n v="122"/>
    <x v="2599"/>
    <x v="33"/>
  </r>
  <r>
    <x v="2621"/>
    <x v="2183"/>
    <s v="Color"/>
    <x v="3"/>
    <x v="0"/>
    <x v="0"/>
    <x v="5"/>
    <s v="Scott Porter"/>
    <s v="Todd Graff"/>
    <n v="690"/>
    <n v="1573"/>
    <n v="650"/>
    <n v="1000"/>
    <x v="34"/>
    <n v="79"/>
    <n v="111"/>
    <x v="2600"/>
    <x v="33"/>
  </r>
  <r>
    <x v="2622"/>
    <x v="2184"/>
    <s v="Color"/>
    <x v="3"/>
    <x v="0"/>
    <x v="0"/>
    <x v="6"/>
    <s v="Bono"/>
    <s v="Larry Charles"/>
    <n v="468"/>
    <n v="2134"/>
    <n v="119"/>
    <n v="0"/>
    <x v="42"/>
    <n v="288"/>
    <n v="81"/>
    <x v="2601"/>
    <x v="142"/>
  </r>
  <r>
    <x v="2623"/>
    <x v="2185"/>
    <s v="Color"/>
    <x v="3"/>
    <x v="0"/>
    <x v="8"/>
    <x v="7"/>
    <s v="Deborah Mailman"/>
    <s v="Rachel Perkins"/>
    <n v="46"/>
    <n v="225"/>
    <n v="3"/>
    <n v="479"/>
    <x v="2"/>
    <n v="33"/>
    <n v="88"/>
    <x v="2602"/>
    <x v="67"/>
  </r>
  <r>
    <x v="2624"/>
    <x v="2174"/>
    <s v="Color"/>
    <x v="16"/>
    <x v="0"/>
    <x v="0"/>
    <x v="12"/>
    <s v="Zoe Lister-Jones"/>
    <s v="Daryl Wein"/>
    <n v="331"/>
    <n v="1546"/>
    <n v="38"/>
    <n v="324"/>
    <x v="24"/>
    <n v="22"/>
    <n v="88"/>
    <x v="2603"/>
    <x v="285"/>
  </r>
  <r>
    <x v="2625"/>
    <x v="2186"/>
    <s v="Color"/>
    <x v="3"/>
    <x v="0"/>
    <x v="0"/>
    <x v="5"/>
    <s v="Anne Hathaway"/>
    <s v="Gary Winick"/>
    <n v="11000"/>
    <n v="13794"/>
    <n v="56"/>
    <n v="0"/>
    <x v="39"/>
    <n v="152"/>
    <n v="89"/>
    <x v="2604"/>
    <x v="88"/>
  </r>
  <r>
    <x v="2626"/>
    <x v="2187"/>
    <s v="Color"/>
    <x v="6"/>
    <x v="0"/>
    <x v="3"/>
    <x v="5"/>
    <s v="Abbie Cornish"/>
    <s v="Jane Campion"/>
    <n v="2000"/>
    <n v="3279"/>
    <n v="319"/>
    <n v="0"/>
    <x v="11"/>
    <n v="222"/>
    <n v="119"/>
    <x v="2605"/>
    <x v="65"/>
  </r>
  <r>
    <x v="2627"/>
    <x v="2168"/>
    <s v="Color"/>
    <x v="0"/>
    <x v="0"/>
    <x v="0"/>
    <x v="6"/>
    <s v="Don Cheadle"/>
    <s v="Antoine Fuqua"/>
    <n v="3000"/>
    <n v="6317"/>
    <n v="847"/>
    <n v="4000"/>
    <x v="12"/>
    <n v="197"/>
    <n v="132"/>
    <x v="2606"/>
    <x v="29"/>
  </r>
  <r>
    <x v="2628"/>
    <x v="2188"/>
    <s v="Color"/>
    <x v="1"/>
    <x v="0"/>
    <x v="0"/>
    <x v="6"/>
    <s v="Natalie Portman"/>
    <s v="Jim Sheridan"/>
    <n v="20000"/>
    <n v="42473"/>
    <n v="260"/>
    <n v="10000"/>
    <x v="10"/>
    <n v="217"/>
    <n v="105"/>
    <x v="2607"/>
    <x v="56"/>
  </r>
  <r>
    <x v="2629"/>
    <x v="2189"/>
    <s v="Color"/>
    <x v="8"/>
    <x v="0"/>
    <x v="0"/>
    <x v="6"/>
    <s v="Bradley Cooper"/>
    <s v="Christian Alvart"/>
    <n v="14000"/>
    <n v="15790"/>
    <n v="22"/>
    <n v="0"/>
    <x v="24"/>
    <n v="167"/>
    <n v="109"/>
    <x v="2608"/>
    <x v="72"/>
  </r>
  <r>
    <x v="2630"/>
    <x v="2190"/>
    <s v="Color"/>
    <x v="3"/>
    <x v="0"/>
    <x v="3"/>
    <x v="6"/>
    <s v="Tom Burke"/>
    <s v="Stephen Frears"/>
    <n v="201"/>
    <n v="365"/>
    <n v="350"/>
    <n v="0"/>
    <x v="24"/>
    <n v="155"/>
    <n v="100"/>
    <x v="2609"/>
    <x v="108"/>
  </r>
  <r>
    <x v="2631"/>
    <x v="2191"/>
    <s v="Color"/>
    <x v="8"/>
    <x v="0"/>
    <x v="0"/>
    <x v="6"/>
    <s v="Matt Cohen"/>
    <s v="Deon Taylor"/>
    <n v="487"/>
    <n v="1495"/>
    <n v="26"/>
    <n v="0"/>
    <x v="63"/>
    <n v="63"/>
    <n v="88"/>
    <x v="2610"/>
    <x v="18"/>
  </r>
  <r>
    <x v="2632"/>
    <x v="2192"/>
    <s v="Color"/>
    <x v="1"/>
    <x v="0"/>
    <x v="0"/>
    <x v="6"/>
    <s v="Liam Neeson"/>
    <s v="Atom Egoyan"/>
    <n v="14000"/>
    <n v="14372"/>
    <n v="460"/>
    <n v="0"/>
    <x v="2"/>
    <n v="226"/>
    <n v="96"/>
    <x v="2611"/>
    <x v="31"/>
  </r>
  <r>
    <x v="2633"/>
    <x v="2193"/>
    <s v="Color"/>
    <x v="7"/>
    <x v="0"/>
    <x v="0"/>
    <x v="7"/>
    <s v="Josh Hutcherson"/>
    <s v="Paul Weitz"/>
    <n v="14000"/>
    <n v="20503"/>
    <n v="80"/>
    <n v="0"/>
    <x v="30"/>
    <n v="157"/>
    <n v="109"/>
    <x v="2612"/>
    <x v="87"/>
  </r>
  <r>
    <x v="2634"/>
    <x v="2194"/>
    <s v="Color"/>
    <x v="3"/>
    <x v="0"/>
    <x v="0"/>
    <x v="7"/>
    <s v="Ezra Miller"/>
    <s v="Raymond De Felitta"/>
    <n v="3000"/>
    <n v="3825"/>
    <n v="20"/>
    <n v="0"/>
    <x v="28"/>
    <n v="149"/>
    <n v="104"/>
    <x v="2613"/>
    <x v="1"/>
  </r>
  <r>
    <x v="2635"/>
    <x v="2195"/>
    <s v="Black and White"/>
    <x v="1"/>
    <x v="11"/>
    <x v="10"/>
    <x v="6"/>
    <s v="Ye Liu"/>
    <s v="Chuan Lu"/>
    <n v="52"/>
    <n v="91"/>
    <n v="14"/>
    <n v="0"/>
    <x v="3"/>
    <n v="149"/>
    <n v="132"/>
    <x v="2614"/>
    <x v="38"/>
  </r>
  <r>
    <x v="2636"/>
    <x v="2196"/>
    <s v="Color"/>
    <x v="4"/>
    <x v="0"/>
    <x v="0"/>
    <x v="5"/>
    <s v="Will Forte"/>
    <s v="Phil Lord"/>
    <n v="622"/>
    <n v="1227"/>
    <n v="97"/>
    <n v="0"/>
    <x v="11"/>
    <n v="191"/>
    <n v="90"/>
    <x v="2615"/>
    <x v="122"/>
  </r>
  <r>
    <x v="2637"/>
    <x v="2197"/>
    <s v="Color"/>
    <x v="6"/>
    <x v="4"/>
    <x v="5"/>
    <x v="7"/>
    <s v="Alessandro Nivola"/>
    <s v="Anne Fontaine"/>
    <n v="527"/>
    <n v="735"/>
    <n v="105"/>
    <n v="0"/>
    <x v="12"/>
    <n v="165"/>
    <n v="111"/>
    <x v="2616"/>
    <x v="315"/>
  </r>
  <r>
    <x v="2638"/>
    <x v="2198"/>
    <s v="Black and White"/>
    <x v="4"/>
    <x v="0"/>
    <x v="0"/>
    <x v="5"/>
    <s v="Jennifer Saunders"/>
    <s v="Henry Selick"/>
    <n v="309"/>
    <n v="647"/>
    <n v="253"/>
    <n v="10000"/>
    <x v="3"/>
    <n v="310"/>
    <n v="100"/>
    <x v="2617"/>
    <x v="121"/>
  </r>
  <r>
    <x v="2639"/>
    <x v="2199"/>
    <s v="Color"/>
    <x v="3"/>
    <x v="0"/>
    <x v="0"/>
    <x v="7"/>
    <s v="Jon Favreau"/>
    <s v="Peter Billingsley"/>
    <n v="4000"/>
    <n v="8172"/>
    <n v="0"/>
    <n v="0"/>
    <x v="25"/>
    <n v="166"/>
    <n v="113"/>
    <x v="2618"/>
    <x v="121"/>
  </r>
  <r>
    <x v="2640"/>
    <x v="2200"/>
    <s v="Color"/>
    <x v="7"/>
    <x v="0"/>
    <x v="0"/>
    <x v="6"/>
    <s v="Jason Statham"/>
    <s v="Mark Neveldine"/>
    <n v="26000"/>
    <n v="30541"/>
    <n v="83"/>
    <n v="0"/>
    <x v="24"/>
    <n v="150"/>
    <n v="96"/>
    <x v="2619"/>
    <x v="33"/>
  </r>
  <r>
    <x v="2641"/>
    <x v="2201"/>
    <s v="Color"/>
    <x v="1"/>
    <x v="0"/>
    <x v="0"/>
    <x v="6"/>
    <s v="Jeff Bridges"/>
    <s v="Scott Cooper"/>
    <n v="12000"/>
    <n v="13172"/>
    <n v="108"/>
    <n v="0"/>
    <x v="17"/>
    <n v="273"/>
    <n v="112"/>
    <x v="2620"/>
    <x v="41"/>
  </r>
  <r>
    <x v="2642"/>
    <x v="2202"/>
    <s v="Color"/>
    <x v="7"/>
    <x v="0"/>
    <x v="0"/>
    <x v="7"/>
    <s v="Damon Wayans Jr."/>
    <s v="Damien Dante Wayans"/>
    <n v="756"/>
    <n v="4378"/>
    <n v="82"/>
    <n v="657"/>
    <x v="41"/>
    <n v="83"/>
    <n v="88"/>
    <x v="2621"/>
    <x v="43"/>
  </r>
  <r>
    <x v="2643"/>
    <x v="2191"/>
    <s v="Color"/>
    <x v="7"/>
    <x v="0"/>
    <x v="8"/>
    <x v="6"/>
    <s v="Jay Laga'aia"/>
    <s v="Michael Spierig"/>
    <n v="125"/>
    <n v="189"/>
    <n v="35"/>
    <n v="0"/>
    <x v="31"/>
    <n v="292"/>
    <n v="98"/>
    <x v="2622"/>
    <x v="33"/>
  </r>
  <r>
    <x v="2644"/>
    <x v="2203"/>
    <s v="Color"/>
    <x v="3"/>
    <x v="13"/>
    <x v="24"/>
    <x v="0"/>
    <s v="BjÃ¸rn Sundquist"/>
    <s v="Tommy Wirkola"/>
    <n v="35"/>
    <n v="116"/>
    <n v="75"/>
    <n v="23000"/>
    <x v="34"/>
    <n v="224"/>
    <n v="91"/>
    <x v="2623"/>
    <x v="141"/>
  </r>
  <r>
    <x v="2645"/>
    <x v="2204"/>
    <s v="Color"/>
    <x v="3"/>
    <x v="0"/>
    <x v="9"/>
    <x v="6"/>
    <s v="Michael Kelly"/>
    <s v="Peter Stebbings"/>
    <n v="963"/>
    <n v="2658"/>
    <n v="89"/>
    <n v="0"/>
    <x v="13"/>
    <n v="78"/>
    <n v="95"/>
    <x v="2624"/>
    <x v="66"/>
  </r>
  <r>
    <x v="2646"/>
    <x v="2205"/>
    <s v="Color"/>
    <x v="3"/>
    <x v="0"/>
    <x v="0"/>
    <x v="7"/>
    <s v="Michael Kelly"/>
    <s v="Marc Lawrence"/>
    <n v="963"/>
    <n v="3150"/>
    <n v="30"/>
    <n v="0"/>
    <x v="36"/>
    <n v="133"/>
    <n v="103"/>
    <x v="2625"/>
    <x v="90"/>
  </r>
  <r>
    <x v="2647"/>
    <x v="2199"/>
    <s v="Color"/>
    <x v="7"/>
    <x v="0"/>
    <x v="38"/>
    <x v="6"/>
    <s v="Sharlto Copley"/>
    <s v="Neill Blomkamp"/>
    <n v="2000"/>
    <n v="2639"/>
    <n v="662"/>
    <n v="22000"/>
    <x v="19"/>
    <n v="472"/>
    <n v="112"/>
    <x v="2626"/>
    <x v="88"/>
  </r>
  <r>
    <x v="2648"/>
    <x v="2206"/>
    <s v="Color"/>
    <x v="8"/>
    <x v="0"/>
    <x v="0"/>
    <x v="7"/>
    <s v="Bojana Novakovic"/>
    <s v="Sam Raimi"/>
    <n v="2000"/>
    <n v="5642"/>
    <n v="0"/>
    <n v="11000"/>
    <x v="21"/>
    <n v="397"/>
    <n v="99"/>
    <x v="2627"/>
    <x v="88"/>
  </r>
  <r>
    <x v="2649"/>
    <x v="2207"/>
    <s v="Color"/>
    <x v="7"/>
    <x v="0"/>
    <x v="0"/>
    <x v="5"/>
    <s v="Ian Whyte"/>
    <s v="James Wong"/>
    <n v="473"/>
    <n v="1100"/>
    <n v="70"/>
    <n v="0"/>
    <x v="67"/>
    <n v="130"/>
    <n v="100"/>
    <x v="2628"/>
    <x v="136"/>
  </r>
  <r>
    <x v="2650"/>
    <x v="2208"/>
    <s v="Color"/>
    <x v="3"/>
    <x v="0"/>
    <x v="0"/>
    <x v="7"/>
    <s v="Julia Roberts"/>
    <s v="Tony Gilroy"/>
    <n v="8000"/>
    <n v="10623"/>
    <n v="209"/>
    <n v="0"/>
    <x v="24"/>
    <n v="211"/>
    <n v="125"/>
    <x v="2629"/>
    <x v="121"/>
  </r>
  <r>
    <x v="2651"/>
    <x v="2209"/>
    <s v="Color"/>
    <x v="1"/>
    <x v="0"/>
    <x v="5"/>
    <x v="0"/>
    <s v="Paz de la Huerta"/>
    <s v="Gaspar NoÃ©"/>
    <n v="488"/>
    <n v="943"/>
    <n v="929"/>
    <n v="23000"/>
    <x v="17"/>
    <n v="216"/>
    <n v="161"/>
    <x v="2630"/>
    <x v="51"/>
  </r>
  <r>
    <x v="2652"/>
    <x v="2210"/>
    <s v="Color"/>
    <x v="5"/>
    <x v="0"/>
    <x v="0"/>
    <x v="7"/>
    <s v="Robert De Niro"/>
    <s v="Kirk Jones"/>
    <n v="22000"/>
    <n v="23409"/>
    <n v="52"/>
    <n v="10000"/>
    <x v="23"/>
    <n v="160"/>
    <n v="99"/>
    <x v="2631"/>
    <x v="78"/>
  </r>
  <r>
    <x v="2653"/>
    <x v="2211"/>
    <s v="Color"/>
    <x v="3"/>
    <x v="0"/>
    <x v="0"/>
    <x v="6"/>
    <s v="J.K. Simmons"/>
    <s v="Mike Judge"/>
    <n v="24000"/>
    <n v="41867"/>
    <n v="406"/>
    <n v="0"/>
    <x v="24"/>
    <n v="192"/>
    <n v="92"/>
    <x v="2632"/>
    <x v="11"/>
  </r>
  <r>
    <x v="2654"/>
    <x v="2212"/>
    <s v="Color"/>
    <x v="3"/>
    <x v="0"/>
    <x v="0"/>
    <x v="5"/>
    <s v="Kelsey Grammer"/>
    <s v="Kevin Tancharoen"/>
    <n v="808"/>
    <n v="5734"/>
    <n v="64"/>
    <n v="0"/>
    <x v="38"/>
    <n v="134"/>
    <n v="123"/>
    <x v="2633"/>
    <x v="69"/>
  </r>
  <r>
    <x v="2655"/>
    <x v="2213"/>
    <s v="Color"/>
    <x v="5"/>
    <x v="0"/>
    <x v="0"/>
    <x v="5"/>
    <s v="Bill Murray"/>
    <s v="Wes Anderson"/>
    <n v="13000"/>
    <n v="24770"/>
    <n v="0"/>
    <n v="15000"/>
    <x v="4"/>
    <n v="335"/>
    <n v="87"/>
    <x v="2634"/>
    <x v="87"/>
  </r>
  <r>
    <x v="2656"/>
    <x v="2214"/>
    <s v="Color"/>
    <x v="3"/>
    <x v="0"/>
    <x v="0"/>
    <x v="6"/>
    <s v="Adam Sandler"/>
    <s v="Judd Apatow"/>
    <n v="11000"/>
    <n v="11852"/>
    <n v="0"/>
    <n v="0"/>
    <x v="34"/>
    <n v="230"/>
    <n v="153"/>
    <x v="2635"/>
    <x v="163"/>
  </r>
  <r>
    <x v="2657"/>
    <x v="2215"/>
    <s v="Color"/>
    <x v="7"/>
    <x v="0"/>
    <x v="0"/>
    <x v="7"/>
    <s v="Joseph Gordon-Levitt"/>
    <s v="Stephen Sommers"/>
    <n v="23000"/>
    <n v="26683"/>
    <n v="208"/>
    <n v="0"/>
    <x v="42"/>
    <n v="250"/>
    <n v="118"/>
    <x v="2636"/>
    <x v="157"/>
  </r>
  <r>
    <x v="2658"/>
    <x v="2216"/>
    <s v="Color"/>
    <x v="7"/>
    <x v="0"/>
    <x v="0"/>
    <x v="6"/>
    <s v="Gerard Butler"/>
    <s v="Mark Neveldine"/>
    <n v="18000"/>
    <n v="29926"/>
    <n v="83"/>
    <n v="0"/>
    <x v="42"/>
    <n v="180"/>
    <n v="95"/>
    <x v="2637"/>
    <x v="124"/>
  </r>
  <r>
    <x v="2659"/>
    <x v="2217"/>
    <s v="Color"/>
    <x v="1"/>
    <x v="0"/>
    <x v="0"/>
    <x v="7"/>
    <s v="Bill Murray"/>
    <s v="Aaron Schneider"/>
    <n v="13000"/>
    <n v="19330"/>
    <n v="11"/>
    <n v="0"/>
    <x v="10"/>
    <n v="160"/>
    <n v="100"/>
    <x v="2638"/>
    <x v="91"/>
  </r>
  <r>
    <x v="2660"/>
    <x v="2218"/>
    <s v="Color"/>
    <x v="7"/>
    <x v="0"/>
    <x v="0"/>
    <x v="5"/>
    <s v="Kelli Garner"/>
    <s v="Hoyt Yeatman"/>
    <n v="730"/>
    <n v="2217"/>
    <n v="12"/>
    <n v="0"/>
    <x v="52"/>
    <n v="145"/>
    <n v="88"/>
    <x v="2639"/>
    <x v="252"/>
  </r>
  <r>
    <x v="2661"/>
    <x v="2219"/>
    <s v="Color"/>
    <x v="8"/>
    <x v="0"/>
    <x v="0"/>
    <x v="6"/>
    <s v="Scout Taylor-Compton"/>
    <s v="Rob Zombie"/>
    <n v="908"/>
    <n v="3226"/>
    <n v="0"/>
    <n v="3000"/>
    <x v="43"/>
    <n v="220"/>
    <n v="119"/>
    <x v="2640"/>
    <x v="24"/>
  </r>
  <r>
    <x v="2662"/>
    <x v="2192"/>
    <s v="Color"/>
    <x v="3"/>
    <x v="0"/>
    <x v="0"/>
    <x v="4"/>
    <s v="Emily Osment"/>
    <s v="Peter Chelsom"/>
    <n v="1000"/>
    <n v="4516"/>
    <n v="23"/>
    <n v="0"/>
    <x v="47"/>
    <n v="131"/>
    <n v="102"/>
    <x v="2641"/>
    <x v="88"/>
  </r>
  <r>
    <x v="2663"/>
    <x v="2220"/>
    <s v="Color"/>
    <x v="7"/>
    <x v="0"/>
    <x v="3"/>
    <x v="6"/>
    <s v="Joseph Gilgun"/>
    <s v="Daniel Barber"/>
    <n v="788"/>
    <n v="2486"/>
    <n v="12"/>
    <n v="0"/>
    <x v="23"/>
    <n v="224"/>
    <n v="97"/>
    <x v="2642"/>
    <x v="302"/>
  </r>
  <r>
    <x v="2664"/>
    <x v="2221"/>
    <s v="Color"/>
    <x v="5"/>
    <x v="0"/>
    <x v="3"/>
    <x v="5"/>
    <s v="Alan Rickman"/>
    <s v="David Yates"/>
    <n v="25000"/>
    <n v="58753"/>
    <n v="282"/>
    <n v="10000"/>
    <x v="8"/>
    <n v="375"/>
    <n v="153"/>
    <x v="2643"/>
    <x v="316"/>
  </r>
  <r>
    <x v="2665"/>
    <x v="2204"/>
    <s v="Color"/>
    <x v="3"/>
    <x v="0"/>
    <x v="0"/>
    <x v="7"/>
    <s v="Carmen Perez"/>
    <s v="Ken Kwapis"/>
    <n v="97"/>
    <n v="318"/>
    <n v="42"/>
    <n v="12000"/>
    <x v="34"/>
    <n v="161"/>
    <n v="129"/>
    <x v="2644"/>
    <x v="87"/>
  </r>
  <r>
    <x v="2666"/>
    <x v="2222"/>
    <s v="Color"/>
    <x v="3"/>
    <x v="0"/>
    <x v="0"/>
    <x v="5"/>
    <s v="Don Cheadle"/>
    <s v="Thor Freudenthal"/>
    <n v="3000"/>
    <n v="5174"/>
    <n v="87"/>
    <n v="1000"/>
    <x v="39"/>
    <n v="107"/>
    <n v="100"/>
    <x v="2645"/>
    <x v="64"/>
  </r>
  <r>
    <x v="2667"/>
    <x v="2223"/>
    <s v="Color"/>
    <x v="1"/>
    <x v="3"/>
    <x v="4"/>
    <x v="6"/>
    <s v="Flavio Parenti"/>
    <s v="Luca Guadagnino"/>
    <n v="144"/>
    <n v="474"/>
    <n v="64"/>
    <n v="0"/>
    <x v="11"/>
    <n v="181"/>
    <n v="120"/>
    <x v="2646"/>
    <x v="39"/>
  </r>
  <r>
    <x v="2668"/>
    <x v="2224"/>
    <s v="Color"/>
    <x v="3"/>
    <x v="0"/>
    <x v="0"/>
    <x v="7"/>
    <s v="Eric Mendenhall"/>
    <s v="Tyler Perry"/>
    <n v="607"/>
    <n v="1465"/>
    <n v="0"/>
    <n v="1000"/>
    <x v="63"/>
    <n v="36"/>
    <n v="113"/>
    <x v="2647"/>
    <x v="51"/>
  </r>
  <r>
    <x v="2669"/>
    <x v="2225"/>
    <s v="Color"/>
    <x v="6"/>
    <x v="0"/>
    <x v="5"/>
    <x v="6"/>
    <s v="Dameon Clarke"/>
    <s v="Glenn Ficarra"/>
    <n v="170"/>
    <n v="931"/>
    <n v="43"/>
    <n v="11000"/>
    <x v="21"/>
    <n v="242"/>
    <n v="102"/>
    <x v="2648"/>
    <x v="51"/>
  </r>
  <r>
    <x v="2670"/>
    <x v="2226"/>
    <s v="Color"/>
    <x v="3"/>
    <x v="0"/>
    <x v="9"/>
    <x v="7"/>
    <s v="Alan Ruck"/>
    <s v="Chris Columbus"/>
    <n v="946"/>
    <n v="4072"/>
    <n v="0"/>
    <n v="0"/>
    <x v="46"/>
    <n v="107"/>
    <n v="102"/>
    <x v="2649"/>
    <x v="69"/>
  </r>
  <r>
    <x v="2671"/>
    <x v="2227"/>
    <s v="Color"/>
    <x v="3"/>
    <x v="0"/>
    <x v="0"/>
    <x v="6"/>
    <s v="J.K. Simmons"/>
    <s v="John Hamburg"/>
    <n v="24000"/>
    <n v="28928"/>
    <n v="29"/>
    <n v="0"/>
    <x v="10"/>
    <n v="215"/>
    <n v="105"/>
    <x v="2650"/>
    <x v="87"/>
  </r>
  <r>
    <x v="2672"/>
    <x v="2228"/>
    <s v="Color"/>
    <x v="7"/>
    <x v="0"/>
    <x v="0"/>
    <x v="5"/>
    <s v="Denis Leary"/>
    <s v="Carlos Saldanha"/>
    <n v="835"/>
    <n v="1258"/>
    <n v="107"/>
    <n v="0"/>
    <x v="11"/>
    <n v="188"/>
    <n v="94"/>
    <x v="2651"/>
    <x v="152"/>
  </r>
  <r>
    <x v="2673"/>
    <x v="2221"/>
    <s v="Color"/>
    <x v="3"/>
    <x v="0"/>
    <x v="0"/>
    <x v="5"/>
    <s v="Stephen Root"/>
    <s v="Karey Kirkpatrick"/>
    <n v="939"/>
    <n v="3742"/>
    <n v="11"/>
    <n v="610"/>
    <x v="49"/>
    <n v="93"/>
    <n v="107"/>
    <x v="2652"/>
    <x v="60"/>
  </r>
  <r>
    <x v="2674"/>
    <x v="2229"/>
    <s v="Color"/>
    <x v="5"/>
    <x v="0"/>
    <x v="0"/>
    <x v="6"/>
    <s v="Michael Fassbender"/>
    <s v="Quentin Tarantino"/>
    <n v="13000"/>
    <n v="36741"/>
    <n v="16000"/>
    <n v="42000"/>
    <x v="1"/>
    <n v="486"/>
    <n v="153"/>
    <x v="2653"/>
    <x v="163"/>
  </r>
  <r>
    <x v="2675"/>
    <x v="2230"/>
    <s v="Color"/>
    <x v="6"/>
    <x v="0"/>
    <x v="0"/>
    <x v="7"/>
    <s v="Matt Damon"/>
    <s v="Clint Eastwood"/>
    <n v="13000"/>
    <n v="24458"/>
    <n v="16000"/>
    <n v="23000"/>
    <x v="28"/>
    <n v="306"/>
    <n v="134"/>
    <x v="2654"/>
    <x v="121"/>
  </r>
  <r>
    <x v="2676"/>
    <x v="2231"/>
    <s v="Color"/>
    <x v="3"/>
    <x v="0"/>
    <x v="0"/>
    <x v="6"/>
    <s v="Meryl Streep"/>
    <s v="Nancy Meyers"/>
    <n v="11000"/>
    <n v="15226"/>
    <n v="278"/>
    <n v="0"/>
    <x v="21"/>
    <n v="187"/>
    <n v="120"/>
    <x v="2655"/>
    <x v="169"/>
  </r>
  <r>
    <x v="2677"/>
    <x v="2232"/>
    <s v="Color"/>
    <x v="3"/>
    <x v="0"/>
    <x v="0"/>
    <x v="6"/>
    <s v="J.K. Simmons"/>
    <s v="Karyn Kusama"/>
    <n v="24000"/>
    <n v="24805"/>
    <n v="45"/>
    <n v="6000"/>
    <x v="52"/>
    <n v="300"/>
    <n v="107"/>
    <x v="2656"/>
    <x v="81"/>
  </r>
  <r>
    <x v="2678"/>
    <x v="2233"/>
    <s v="Color"/>
    <x v="6"/>
    <x v="0"/>
    <x v="0"/>
    <x v="7"/>
    <s v="Meryl Streep"/>
    <s v="Nora Ephron"/>
    <n v="11000"/>
    <n v="13321"/>
    <n v="0"/>
    <n v="13000"/>
    <x v="11"/>
    <n v="252"/>
    <n v="123"/>
    <x v="2657"/>
    <x v="87"/>
  </r>
  <r>
    <x v="2679"/>
    <x v="2234"/>
    <s v="Color"/>
    <x v="1"/>
    <x v="0"/>
    <x v="0"/>
    <x v="7"/>
    <s v="Nicolas Cage"/>
    <s v="Alex Proyas"/>
    <n v="12000"/>
    <n v="13421"/>
    <n v="295"/>
    <n v="0"/>
    <x v="24"/>
    <n v="279"/>
    <n v="121"/>
    <x v="2658"/>
    <x v="124"/>
  </r>
  <r>
    <x v="2680"/>
    <x v="2235"/>
    <s v="Color"/>
    <x v="5"/>
    <x v="0"/>
    <x v="0"/>
    <x v="7"/>
    <s v="Will Ferrell"/>
    <s v="Brad Silberling"/>
    <n v="8000"/>
    <n v="10552"/>
    <n v="52"/>
    <n v="0"/>
    <x v="39"/>
    <n v="167"/>
    <n v="102"/>
    <x v="2659"/>
    <x v="122"/>
  </r>
  <r>
    <x v="2681"/>
    <x v="2233"/>
    <s v="Color"/>
    <x v="0"/>
    <x v="0"/>
    <x v="0"/>
    <x v="6"/>
    <s v="Gerard Butler"/>
    <s v="F. Gary Gray"/>
    <n v="18000"/>
    <n v="22517"/>
    <n v="473"/>
    <n v="21000"/>
    <x v="28"/>
    <n v="216"/>
    <n v="118"/>
    <x v="2660"/>
    <x v="124"/>
  </r>
  <r>
    <x v="2682"/>
    <x v="2236"/>
    <s v="Color"/>
    <x v="1"/>
    <x v="0"/>
    <x v="0"/>
    <x v="7"/>
    <s v="Judy Greer"/>
    <s v="Brandon Camp"/>
    <n v="2000"/>
    <n v="4947"/>
    <n v="7"/>
    <n v="0"/>
    <x v="49"/>
    <n v="111"/>
    <n v="109"/>
    <x v="2661"/>
    <x v="69"/>
  </r>
  <r>
    <x v="2683"/>
    <x v="2237"/>
    <s v="Color"/>
    <x v="7"/>
    <x v="4"/>
    <x v="5"/>
    <x v="6"/>
    <s v="Omar Sy"/>
    <s v="Jean-Pierre Jeunet"/>
    <n v="1000"/>
    <n v="1342"/>
    <n v="0"/>
    <n v="0"/>
    <x v="23"/>
    <n v="213"/>
    <n v="105"/>
    <x v="2662"/>
    <x v="72"/>
  </r>
  <r>
    <x v="2684"/>
    <x v="2238"/>
    <s v="Color"/>
    <x v="3"/>
    <x v="0"/>
    <x v="0"/>
    <x v="6"/>
    <s v="Hugh M. Hefner"/>
    <s v="Zach Cregger"/>
    <n v="373"/>
    <n v="1831"/>
    <n v="138"/>
    <n v="985"/>
    <x v="52"/>
    <n v="76"/>
    <n v="90"/>
    <x v="2663"/>
    <x v="1"/>
  </r>
  <r>
    <x v="2685"/>
    <x v="2239"/>
    <s v="Color"/>
    <x v="7"/>
    <x v="0"/>
    <x v="0"/>
    <x v="5"/>
    <s v="Amy Poehler"/>
    <s v="Rob Letterman"/>
    <n v="1000"/>
    <n v="2579"/>
    <n v="11"/>
    <n v="0"/>
    <x v="31"/>
    <n v="219"/>
    <n v="94"/>
    <x v="2664"/>
    <x v="157"/>
  </r>
  <r>
    <x v="2686"/>
    <x v="2182"/>
    <s v="Color"/>
    <x v="1"/>
    <x v="0"/>
    <x v="3"/>
    <x v="6"/>
    <s v="Kevin Spacey"/>
    <s v="Duncan Jones"/>
    <n v="18000"/>
    <n v="19404"/>
    <n v="0"/>
    <n v="47000"/>
    <x v="20"/>
    <n v="415"/>
    <n v="97"/>
    <x v="2665"/>
    <x v="18"/>
  </r>
  <r>
    <x v="2687"/>
    <x v="2240"/>
    <s v="Color"/>
    <x v="1"/>
    <x v="0"/>
    <x v="0"/>
    <x v="6"/>
    <s v="Naomi Watts"/>
    <s v="Rodrigo GarcÃ­a"/>
    <n v="6000"/>
    <n v="8876"/>
    <n v="127"/>
    <n v="0"/>
    <x v="23"/>
    <n v="161"/>
    <n v="125"/>
    <x v="2666"/>
    <x v="317"/>
  </r>
  <r>
    <x v="2688"/>
    <x v="2241"/>
    <s v="Color"/>
    <x v="3"/>
    <x v="0"/>
    <x v="0"/>
    <x v="7"/>
    <s v="Stephanie Szostak"/>
    <s v="Katherine Dieckmann"/>
    <n v="1000"/>
    <n v="3146"/>
    <n v="8"/>
    <n v="546"/>
    <x v="36"/>
    <n v="43"/>
    <n v="90"/>
    <x v="2667"/>
    <x v="18"/>
  </r>
  <r>
    <x v="2689"/>
    <x v="2242"/>
    <s v="Color"/>
    <x v="8"/>
    <x v="0"/>
    <x v="0"/>
    <x v="6"/>
    <s v="Jensen Ackles"/>
    <s v="Patrick Lussier"/>
    <n v="10000"/>
    <n v="14159"/>
    <n v="71"/>
    <n v="0"/>
    <x v="25"/>
    <n v="264"/>
    <n v="101"/>
    <x v="2668"/>
    <x v="24"/>
  </r>
  <r>
    <x v="2690"/>
    <x v="2243"/>
    <s v="Color"/>
    <x v="3"/>
    <x v="0"/>
    <x v="0"/>
    <x v="7"/>
    <s v="Nia Vardalos"/>
    <s v="Donald Petrie"/>
    <n v="567"/>
    <n v="2016"/>
    <n v="80"/>
    <n v="0"/>
    <x v="30"/>
    <n v="112"/>
    <n v="98"/>
    <x v="2669"/>
    <x v="29"/>
  </r>
  <r>
    <x v="2691"/>
    <x v="2244"/>
    <s v="Color"/>
    <x v="1"/>
    <x v="0"/>
    <x v="0"/>
    <x v="7"/>
    <s v="Jason Patric"/>
    <s v="Nick Cassavetes"/>
    <n v="673"/>
    <n v="1775"/>
    <n v="415"/>
    <n v="15000"/>
    <x v="28"/>
    <n v="148"/>
    <n v="109"/>
    <x v="2670"/>
    <x v="88"/>
  </r>
  <r>
    <x v="2692"/>
    <x v="2245"/>
    <s v="Color"/>
    <x v="3"/>
    <x v="0"/>
    <x v="0"/>
    <x v="5"/>
    <s v="J.K. Simmons"/>
    <s v="Jonas Elmer"/>
    <n v="24000"/>
    <n v="25792"/>
    <n v="3"/>
    <n v="0"/>
    <x v="49"/>
    <n v="121"/>
    <n v="97"/>
    <x v="2671"/>
    <x v="11"/>
  </r>
  <r>
    <x v="2693"/>
    <x v="2246"/>
    <s v="Color"/>
    <x v="7"/>
    <x v="0"/>
    <x v="0"/>
    <x v="6"/>
    <s v="Omari Hardwick"/>
    <s v="Benny Boom"/>
    <n v="1000"/>
    <n v="4815"/>
    <n v="23"/>
    <n v="545"/>
    <x v="30"/>
    <n v="49"/>
    <n v="84"/>
    <x v="2672"/>
    <x v="20"/>
  </r>
  <r>
    <x v="2694"/>
    <x v="2247"/>
    <s v="Color"/>
    <x v="5"/>
    <x v="0"/>
    <x v="0"/>
    <x v="5"/>
    <s v="Robin Williams"/>
    <s v="Shawn Levy"/>
    <n v="49000"/>
    <n v="54039"/>
    <n v="189"/>
    <n v="2000"/>
    <x v="30"/>
    <n v="185"/>
    <n v="105"/>
    <x v="2673"/>
    <x v="252"/>
  </r>
  <r>
    <x v="2695"/>
    <x v="2248"/>
    <s v="Black and White"/>
    <x v="1"/>
    <x v="0"/>
    <x v="0"/>
    <x v="7"/>
    <s v="Fergie"/>
    <s v="Rob Marshall"/>
    <n v="529"/>
    <n v="619"/>
    <n v="252"/>
    <n v="0"/>
    <x v="42"/>
    <n v="205"/>
    <n v="118"/>
    <x v="2674"/>
    <x v="133"/>
  </r>
  <r>
    <x v="2696"/>
    <x v="2249"/>
    <s v="Color"/>
    <x v="7"/>
    <x v="0"/>
    <x v="0"/>
    <x v="6"/>
    <s v="ShÃ´ Kosugi"/>
    <s v="James McTeigue"/>
    <n v="330"/>
    <n v="701"/>
    <n v="160"/>
    <n v="0"/>
    <x v="34"/>
    <n v="235"/>
    <n v="99"/>
    <x v="2675"/>
    <x v="87"/>
  </r>
  <r>
    <x v="2697"/>
    <x v="2250"/>
    <s v="Color"/>
    <x v="1"/>
    <x v="0"/>
    <x v="0"/>
    <x v="7"/>
    <s v="Eddie Cibrian"/>
    <s v="Bill Duke"/>
    <n v="849"/>
    <n v="2269"/>
    <n v="1000"/>
    <n v="738"/>
    <x v="26"/>
    <n v="45"/>
    <n v="99"/>
    <x v="2676"/>
    <x v="11"/>
  </r>
  <r>
    <x v="2698"/>
    <x v="2251"/>
    <s v="Color"/>
    <x v="3"/>
    <x v="0"/>
    <x v="0"/>
    <x v="6"/>
    <s v="Collette Wolfe"/>
    <s v="Jody Hill"/>
    <n v="390"/>
    <n v="727"/>
    <n v="62"/>
    <n v="0"/>
    <x v="42"/>
    <n v="190"/>
    <n v="86"/>
    <x v="2677"/>
    <x v="69"/>
  </r>
  <r>
    <x v="2699"/>
    <x v="2252"/>
    <s v="Color"/>
    <x v="10"/>
    <x v="4"/>
    <x v="5"/>
    <x v="4"/>
    <s v="Pedro ArmendÃ¡riz Jr."/>
    <s v="Jacques Perrin"/>
    <n v="67"/>
    <n v="152"/>
    <n v="63"/>
    <n v="0"/>
    <x v="4"/>
    <n v="113"/>
    <n v="104"/>
    <x v="2678"/>
    <x v="87"/>
  </r>
  <r>
    <x v="2700"/>
    <x v="2177"/>
    <s v="Color"/>
    <x v="3"/>
    <x v="0"/>
    <x v="0"/>
    <x v="5"/>
    <s v="Robin Williams"/>
    <s v="Walt Becker"/>
    <n v="49000"/>
    <n v="53370"/>
    <n v="12"/>
    <n v="0"/>
    <x v="39"/>
    <n v="124"/>
    <n v="88"/>
    <x v="2679"/>
    <x v="64"/>
  </r>
  <r>
    <x v="2701"/>
    <x v="2253"/>
    <s v="Color"/>
    <x v="1"/>
    <x v="0"/>
    <x v="29"/>
    <x v="7"/>
    <s v="Tony Curran"/>
    <s v="Neil Jordan"/>
    <n v="845"/>
    <n v="1554"/>
    <n v="277"/>
    <n v="0"/>
    <x v="13"/>
    <n v="123"/>
    <n v="111"/>
    <x v="2680"/>
    <x v="38"/>
  </r>
  <r>
    <x v="2702"/>
    <x v="2254"/>
    <s v="Color"/>
    <x v="3"/>
    <x v="12"/>
    <x v="22"/>
    <x v="12"/>
    <s v="Vidya Balan"/>
    <s v="R. Balki"/>
    <n v="464"/>
    <n v="1045"/>
    <n v="12"/>
    <n v="504"/>
    <x v="23"/>
    <n v="12"/>
    <n v="133"/>
    <x v="2681"/>
    <x v="252"/>
  </r>
  <r>
    <x v="2703"/>
    <x v="2224"/>
    <s v="Color"/>
    <x v="7"/>
    <x v="0"/>
    <x v="1"/>
    <x v="6"/>
    <s v="Norman Reedus"/>
    <s v="Christian Alvart"/>
    <n v="12000"/>
    <n v="14127"/>
    <n v="22"/>
    <n v="10000"/>
    <x v="13"/>
    <n v="219"/>
    <n v="108"/>
    <x v="2682"/>
    <x v="135"/>
  </r>
  <r>
    <x v="2704"/>
    <x v="2210"/>
    <s v="Color"/>
    <x v="7"/>
    <x v="0"/>
    <x v="0"/>
    <x v="5"/>
    <s v="Erick Avari"/>
    <s v="Steve Carr"/>
    <n v="567"/>
    <n v="2954"/>
    <n v="41"/>
    <n v="0"/>
    <x v="33"/>
    <n v="167"/>
    <n v="91"/>
    <x v="2683"/>
    <x v="56"/>
  </r>
  <r>
    <x v="2705"/>
    <x v="2255"/>
    <s v="Color"/>
    <x v="5"/>
    <x v="0"/>
    <x v="19"/>
    <x v="5"/>
    <s v="Dwayne Johnson"/>
    <s v="Jorge Blanco"/>
    <n v="12000"/>
    <n v="22668"/>
    <n v="2"/>
    <n v="0"/>
    <x v="26"/>
    <n v="156"/>
    <n v="91"/>
    <x v="2684"/>
    <x v="123"/>
  </r>
  <r>
    <x v="2706"/>
    <x v="2256"/>
    <s v="Color"/>
    <x v="3"/>
    <x v="0"/>
    <x v="0"/>
    <x v="7"/>
    <s v="J.K. Simmons"/>
    <s v="Vicky Jenson"/>
    <n v="24000"/>
    <n v="25637"/>
    <n v="96"/>
    <n v="0"/>
    <x v="46"/>
    <n v="97"/>
    <n v="88"/>
    <x v="2685"/>
    <x v="24"/>
  </r>
  <r>
    <x v="2707"/>
    <x v="2257"/>
    <s v="Color"/>
    <x v="1"/>
    <x v="0"/>
    <x v="0"/>
    <x v="6"/>
    <s v="Mo'Nique"/>
    <s v="Lee Daniels"/>
    <n v="940"/>
    <n v="3277"/>
    <n v="304"/>
    <n v="12000"/>
    <x v="17"/>
    <n v="323"/>
    <n v="109"/>
    <x v="2686"/>
    <x v="39"/>
  </r>
  <r>
    <x v="2708"/>
    <x v="2220"/>
    <s v="Color"/>
    <x v="1"/>
    <x v="0"/>
    <x v="0"/>
    <x v="5"/>
    <s v="Q'orianka Kilcher"/>
    <s v="Marc Forby"/>
    <n v="679"/>
    <n v="1426"/>
    <n v="3"/>
    <n v="0"/>
    <x v="24"/>
    <n v="26"/>
    <n v="97"/>
    <x v="2687"/>
    <x v="35"/>
  </r>
  <r>
    <x v="2709"/>
    <x v="2258"/>
    <s v="Color"/>
    <x v="6"/>
    <x v="0"/>
    <x v="0"/>
    <x v="6"/>
    <s v="Johnny Depp"/>
    <s v="Michael Mann"/>
    <n v="40000"/>
    <n v="64599"/>
    <n v="0"/>
    <n v="0"/>
    <x v="11"/>
    <n v="357"/>
    <n v="140"/>
    <x v="2688"/>
    <x v="122"/>
  </r>
  <r>
    <x v="2710"/>
    <x v="2259"/>
    <s v="Color"/>
    <x v="7"/>
    <x v="0"/>
    <x v="0"/>
    <x v="5"/>
    <s v="Dwayne Johnson"/>
    <s v="Andy Fickman"/>
    <n v="12000"/>
    <n v="14007"/>
    <n v="99"/>
    <n v="0"/>
    <x v="32"/>
    <n v="166"/>
    <n v="98"/>
    <x v="2689"/>
    <x v="127"/>
  </r>
  <r>
    <x v="2711"/>
    <x v="2192"/>
    <s v="Color"/>
    <x v="3"/>
    <x v="0"/>
    <x v="0"/>
    <x v="6"/>
    <s v="Peter Dinklage"/>
    <s v="Hue Rhodes"/>
    <n v="22000"/>
    <n v="36885"/>
    <n v="0"/>
    <n v="407"/>
    <x v="42"/>
    <n v="45"/>
    <n v="85"/>
    <x v="2690"/>
    <x v="32"/>
  </r>
  <r>
    <x v="2712"/>
    <x v="2260"/>
    <s v="Color"/>
    <x v="8"/>
    <x v="0"/>
    <x v="9"/>
    <x v="6"/>
    <s v="Costas Mandylor"/>
    <s v="Kevin Greutert"/>
    <n v="723"/>
    <n v="3101"/>
    <n v="52"/>
    <n v="0"/>
    <x v="44"/>
    <n v="156"/>
    <n v="92"/>
    <x v="2691"/>
    <x v="31"/>
  </r>
  <r>
    <x v="2713"/>
    <x v="2228"/>
    <s v="Color"/>
    <x v="7"/>
    <x v="0"/>
    <x v="0"/>
    <x v="7"/>
    <s v="Robert Downey Jr."/>
    <s v="Guy Ritchie"/>
    <n v="21000"/>
    <n v="23996"/>
    <n v="0"/>
    <n v="20000"/>
    <x v="16"/>
    <n v="415"/>
    <n v="128"/>
    <x v="2692"/>
    <x v="152"/>
  </r>
  <r>
    <x v="2714"/>
    <x v="2261"/>
    <s v="Color"/>
    <x v="3"/>
    <x v="0"/>
    <x v="0"/>
    <x v="5"/>
    <s v="Jimmy Bennett"/>
    <s v="Robert Rodriguez"/>
    <n v="87000"/>
    <n v="88422"/>
    <n v="0"/>
    <n v="431"/>
    <x v="43"/>
    <n v="103"/>
    <n v="89"/>
    <x v="2693"/>
    <x v="87"/>
  </r>
  <r>
    <x v="2715"/>
    <x v="2235"/>
    <s v="Color"/>
    <x v="3"/>
    <x v="0"/>
    <x v="0"/>
    <x v="6"/>
    <s v="Jenna Fischer"/>
    <s v="Brian Koppelman"/>
    <n v="966"/>
    <n v="2661"/>
    <n v="34"/>
    <n v="0"/>
    <x v="34"/>
    <n v="116"/>
    <n v="90"/>
    <x v="2694"/>
    <x v="24"/>
  </r>
  <r>
    <x v="2716"/>
    <x v="2181"/>
    <s v="Color"/>
    <x v="8"/>
    <x v="0"/>
    <x v="0"/>
    <x v="6"/>
    <s v="Julian Morris"/>
    <s v="Stewart Hendler"/>
    <n v="1000"/>
    <n v="3142"/>
    <n v="10"/>
    <n v="0"/>
    <x v="52"/>
    <n v="167"/>
    <n v="101"/>
    <x v="2695"/>
    <x v="81"/>
  </r>
  <r>
    <x v="2717"/>
    <x v="2262"/>
    <s v="Color"/>
    <x v="3"/>
    <x v="1"/>
    <x v="1"/>
    <x v="12"/>
    <s v="Udo Kier"/>
    <s v="Fatih Akin"/>
    <n v="595"/>
    <n v="1519"/>
    <n v="766"/>
    <n v="0"/>
    <x v="17"/>
    <n v="115"/>
    <n v="99"/>
    <x v="2696"/>
    <x v="16"/>
  </r>
  <r>
    <x v="2718"/>
    <x v="2248"/>
    <s v="Color"/>
    <x v="1"/>
    <x v="0"/>
    <x v="9"/>
    <x v="6"/>
    <s v="Sarah Polley"/>
    <s v="Vincenzo Natali"/>
    <n v="900"/>
    <n v="2222"/>
    <n v="165"/>
    <n v="12000"/>
    <x v="42"/>
    <n v="368"/>
    <n v="104"/>
    <x v="2697"/>
    <x v="56"/>
  </r>
  <r>
    <x v="2719"/>
    <x v="2190"/>
    <s v="Color"/>
    <x v="7"/>
    <x v="0"/>
    <x v="0"/>
    <x v="7"/>
    <s v="Chris Hemsworth"/>
    <s v="J.J. Abrams"/>
    <n v="26000"/>
    <n v="39284"/>
    <n v="14000"/>
    <n v="19000"/>
    <x v="19"/>
    <n v="518"/>
    <n v="127"/>
    <x v="2698"/>
    <x v="252"/>
  </r>
  <r>
    <x v="2720"/>
    <x v="2263"/>
    <s v="Color"/>
    <x v="7"/>
    <x v="0"/>
    <x v="9"/>
    <x v="7"/>
    <s v="Chris Klein"/>
    <s v="Andrzej Bartkowiak"/>
    <n v="841"/>
    <n v="1385"/>
    <n v="43"/>
    <n v="0"/>
    <x v="60"/>
    <n v="103"/>
    <n v="96"/>
    <x v="2699"/>
    <x v="69"/>
  </r>
  <r>
    <x v="2721"/>
    <x v="2264"/>
    <s v="Color"/>
    <x v="7"/>
    <x v="0"/>
    <x v="0"/>
    <x v="7"/>
    <s v="Bruce Willis"/>
    <s v="Jonathan Mostow"/>
    <n v="13000"/>
    <n v="18132"/>
    <n v="84"/>
    <n v="0"/>
    <x v="2"/>
    <n v="258"/>
    <n v="89"/>
    <x v="2700"/>
    <x v="133"/>
  </r>
  <r>
    <x v="2722"/>
    <x v="2265"/>
    <s v="Color"/>
    <x v="8"/>
    <x v="0"/>
    <x v="0"/>
    <x v="6"/>
    <s v="Julian Richings"/>
    <s v="George A. Romero"/>
    <n v="648"/>
    <n v="1951"/>
    <n v="0"/>
    <n v="0"/>
    <x v="38"/>
    <n v="274"/>
    <n v="90"/>
    <x v="2701"/>
    <x v="16"/>
  </r>
  <r>
    <x v="2723"/>
    <x v="2266"/>
    <s v="Color"/>
    <x v="3"/>
    <x v="0"/>
    <x v="0"/>
    <x v="6"/>
    <s v="Imelda Staunton"/>
    <s v="Ang Lee"/>
    <n v="579"/>
    <n v="1500"/>
    <n v="0"/>
    <n v="0"/>
    <x v="12"/>
    <n v="210"/>
    <n v="120"/>
    <x v="2702"/>
    <x v="88"/>
  </r>
  <r>
    <x v="2724"/>
    <x v="2267"/>
    <s v="Color"/>
    <x v="1"/>
    <x v="0"/>
    <x v="0"/>
    <x v="6"/>
    <s v="Tom Everett Scott"/>
    <s v="Francesca Gregorini"/>
    <n v="433"/>
    <n v="1929"/>
    <n v="15"/>
    <n v="448"/>
    <x v="30"/>
    <n v="21"/>
    <n v="96"/>
    <x v="2703"/>
    <x v="20"/>
  </r>
  <r>
    <x v="2725"/>
    <x v="2256"/>
    <s v="Color"/>
    <x v="7"/>
    <x v="0"/>
    <x v="0"/>
    <x v="7"/>
    <s v="Christian Bale"/>
    <s v="McG"/>
    <n v="23000"/>
    <n v="27468"/>
    <n v="368"/>
    <n v="0"/>
    <x v="21"/>
    <n v="422"/>
    <n v="118"/>
    <x v="2704"/>
    <x v="182"/>
  </r>
  <r>
    <x v="2726"/>
    <x v="2268"/>
    <s v="Color"/>
    <x v="6"/>
    <x v="0"/>
    <x v="0"/>
    <x v="7"/>
    <s v="Catherine Dyer"/>
    <s v="John Lee Hancock"/>
    <n v="768"/>
    <n v="3389"/>
    <n v="102"/>
    <n v="38000"/>
    <x v="3"/>
    <n v="261"/>
    <n v="129"/>
    <x v="2705"/>
    <x v="105"/>
  </r>
  <r>
    <x v="2727"/>
    <x v="2193"/>
    <s v="Color"/>
    <x v="7"/>
    <x v="0"/>
    <x v="0"/>
    <x v="6"/>
    <s v="Norman Reedus"/>
    <s v="Troy Duffy"/>
    <n v="12000"/>
    <n v="17524"/>
    <n v="78"/>
    <n v="0"/>
    <x v="2"/>
    <n v="91"/>
    <n v="138"/>
    <x v="2706"/>
    <x v="11"/>
  </r>
  <r>
    <x v="2728"/>
    <x v="2269"/>
    <s v="Color"/>
    <x v="1"/>
    <x v="0"/>
    <x v="0"/>
    <x v="7"/>
    <s v="Frank Langella"/>
    <s v="Richard Kelly"/>
    <n v="902"/>
    <n v="2466"/>
    <n v="219"/>
    <n v="0"/>
    <x v="49"/>
    <n v="287"/>
    <n v="115"/>
    <x v="2707"/>
    <x v="81"/>
  </r>
  <r>
    <x v="2729"/>
    <x v="2270"/>
    <s v="Color"/>
    <x v="6"/>
    <x v="0"/>
    <x v="3"/>
    <x v="6"/>
    <s v="Stephen Graham"/>
    <s v="Tom Hooper"/>
    <n v="1000"/>
    <n v="1163"/>
    <n v="0"/>
    <n v="0"/>
    <x v="16"/>
    <n v="145"/>
    <n v="98"/>
    <x v="2708"/>
    <x v="39"/>
  </r>
  <r>
    <x v="2730"/>
    <x v="2271"/>
    <s v="Color"/>
    <x v="8"/>
    <x v="0"/>
    <x v="0"/>
    <x v="6"/>
    <s v="Krista Allen"/>
    <s v="David R. Ellis"/>
    <n v="164000"/>
    <n v="303717"/>
    <n v="160"/>
    <n v="0"/>
    <x v="33"/>
    <n v="221"/>
    <n v="82"/>
    <x v="2709"/>
    <x v="87"/>
  </r>
  <r>
    <x v="2731"/>
    <x v="2172"/>
    <s v="Color"/>
    <x v="11"/>
    <x v="0"/>
    <x v="0"/>
    <x v="7"/>
    <s v="Milla Jovovich"/>
    <s v="Olatunde Osunsanmi"/>
    <n v="14000"/>
    <n v="15251"/>
    <n v="58"/>
    <n v="15000"/>
    <x v="30"/>
    <n v="183"/>
    <n v="98"/>
    <x v="2710"/>
    <x v="39"/>
  </r>
  <r>
    <x v="2732"/>
    <x v="2272"/>
    <s v="Color"/>
    <x v="3"/>
    <x v="0"/>
    <x v="0"/>
    <x v="6"/>
    <s v="Adrian Martinez"/>
    <s v="Julio DePietro"/>
    <n v="806"/>
    <n v="3124"/>
    <n v="0"/>
    <n v="1000"/>
    <x v="30"/>
    <n v="22"/>
    <n v="90"/>
    <x v="2711"/>
    <x v="11"/>
  </r>
  <r>
    <x v="2733"/>
    <x v="2216"/>
    <s v="Color"/>
    <x v="1"/>
    <x v="0"/>
    <x v="39"/>
    <x v="6"/>
    <s v="Alice Olivia Clarke"/>
    <s v="Dagur KÃ¡ri"/>
    <n v="117"/>
    <n v="298"/>
    <n v="29"/>
    <n v="0"/>
    <x v="9"/>
    <n v="61"/>
    <n v="99"/>
    <x v="2712"/>
    <x v="32"/>
  </r>
  <r>
    <x v="2734"/>
    <x v="2273"/>
    <s v="Color"/>
    <x v="1"/>
    <x v="0"/>
    <x v="0"/>
    <x v="6"/>
    <s v="Jennifer Ehle"/>
    <s v="Shana Feste"/>
    <n v="1000"/>
    <n v="2163"/>
    <n v="19"/>
    <n v="0"/>
    <x v="12"/>
    <n v="63"/>
    <n v="96"/>
    <x v="2713"/>
    <x v="1"/>
  </r>
  <r>
    <x v="2735"/>
    <x v="2274"/>
    <s v="Color"/>
    <x v="3"/>
    <x v="0"/>
    <x v="0"/>
    <x v="6"/>
    <s v="Bradley Cooper"/>
    <s v="Todd Phillips"/>
    <n v="14000"/>
    <n v="17623"/>
    <n v="480"/>
    <n v="24000"/>
    <x v="4"/>
    <n v="334"/>
    <n v="108"/>
    <x v="2714"/>
    <x v="64"/>
  </r>
  <r>
    <x v="2736"/>
    <x v="2275"/>
    <s v="Color"/>
    <x v="10"/>
    <x v="0"/>
    <x v="0"/>
    <x v="2"/>
    <s v="Temple Grandin"/>
    <s v="Michel Orion Scott"/>
    <n v="58"/>
    <n v="62"/>
    <n v="0"/>
    <n v="0"/>
    <x v="28"/>
    <n v="29"/>
    <n v="93"/>
    <x v="2715"/>
    <x v="30"/>
  </r>
  <r>
    <x v="2737"/>
    <x v="2164"/>
    <s v="Color"/>
    <x v="8"/>
    <x v="0"/>
    <x v="0"/>
    <x v="6"/>
    <s v="Lena Dunham"/>
    <s v="Ti West"/>
    <n v="969"/>
    <n v="3833"/>
    <n v="243"/>
    <n v="0"/>
    <x v="34"/>
    <n v="238"/>
    <n v="95"/>
    <x v="2716"/>
    <x v="42"/>
  </r>
  <r>
    <x v="2738"/>
    <x v="2203"/>
    <s v="Color"/>
    <x v="5"/>
    <x v="0"/>
    <x v="3"/>
    <x v="7"/>
    <s v="Andrew Garfield"/>
    <s v="Terry Gilliam"/>
    <n v="10000"/>
    <n v="11769"/>
    <n v="0"/>
    <n v="19000"/>
    <x v="13"/>
    <n v="292"/>
    <n v="123"/>
    <x v="2717"/>
    <x v="87"/>
  </r>
  <r>
    <x v="2739"/>
    <x v="2276"/>
    <s v="Color"/>
    <x v="3"/>
    <x v="0"/>
    <x v="0"/>
    <x v="6"/>
    <s v="Matt Damon"/>
    <s v="Steven Soderbergh"/>
    <n v="13000"/>
    <n v="16031"/>
    <n v="0"/>
    <n v="0"/>
    <x v="31"/>
    <n v="248"/>
    <n v="108"/>
    <x v="2718"/>
    <x v="78"/>
  </r>
  <r>
    <x v="2740"/>
    <x v="2265"/>
    <s v="Color"/>
    <x v="7"/>
    <x v="0"/>
    <x v="0"/>
    <x v="6"/>
    <s v="Naomi Watts"/>
    <s v="Tom Tykwer"/>
    <n v="6000"/>
    <n v="7654"/>
    <n v="670"/>
    <n v="0"/>
    <x v="31"/>
    <n v="245"/>
    <n v="118"/>
    <x v="2719"/>
    <x v="124"/>
  </r>
  <r>
    <x v="2741"/>
    <x v="2277"/>
    <s v="Color"/>
    <x v="3"/>
    <x v="0"/>
    <x v="0"/>
    <x v="7"/>
    <s v="Jennifer Garner"/>
    <s v="Ricky Gervais"/>
    <n v="3000"/>
    <n v="7252"/>
    <n v="0"/>
    <n v="13000"/>
    <x v="34"/>
    <n v="192"/>
    <n v="100"/>
    <x v="2720"/>
    <x v="97"/>
  </r>
  <r>
    <x v="2742"/>
    <x v="2274"/>
    <s v="Color"/>
    <x v="3"/>
    <x v="0"/>
    <x v="0"/>
    <x v="6"/>
    <s v="Demi Moore"/>
    <s v="Derrick Borte"/>
    <n v="2000"/>
    <n v="4607"/>
    <n v="17"/>
    <n v="0"/>
    <x v="31"/>
    <n v="144"/>
    <n v="96"/>
    <x v="2721"/>
    <x v="18"/>
  </r>
  <r>
    <x v="2743"/>
    <x v="2242"/>
    <s v="Color"/>
    <x v="0"/>
    <x v="0"/>
    <x v="0"/>
    <x v="6"/>
    <s v="Tony Goldwyn"/>
    <s v="Dennis Iliadis"/>
    <n v="956"/>
    <n v="3861"/>
    <n v="29"/>
    <n v="0"/>
    <x v="21"/>
    <n v="241"/>
    <n v="114"/>
    <x v="2722"/>
    <x v="24"/>
  </r>
  <r>
    <x v="2744"/>
    <x v="2278"/>
    <s v="Color"/>
    <x v="6"/>
    <x v="0"/>
    <x v="1"/>
    <x v="6"/>
    <s v="David Masterson"/>
    <s v="Michael Hoffman"/>
    <n v="577"/>
    <n v="1341"/>
    <n v="97"/>
    <n v="0"/>
    <x v="11"/>
    <n v="184"/>
    <n v="112"/>
    <x v="2723"/>
    <x v="51"/>
  </r>
  <r>
    <x v="2745"/>
    <x v="2279"/>
    <s v="Color"/>
    <x v="1"/>
    <x v="0"/>
    <x v="0"/>
    <x v="7"/>
    <s v="Michael Imperioli"/>
    <s v="Peter Jackson"/>
    <n v="873"/>
    <n v="2370"/>
    <n v="0"/>
    <n v="16000"/>
    <x v="12"/>
    <n v="308"/>
    <n v="135"/>
    <x v="2724"/>
    <x v="127"/>
  </r>
  <r>
    <x v="2746"/>
    <x v="2203"/>
    <s v="Color"/>
    <x v="3"/>
    <x v="0"/>
    <x v="0"/>
    <x v="6"/>
    <s v="Kevin Spacey"/>
    <s v="Grant Heslov"/>
    <n v="18000"/>
    <n v="32474"/>
    <n v="293"/>
    <n v="15000"/>
    <x v="24"/>
    <n v="271"/>
    <n v="94"/>
    <x v="2725"/>
    <x v="43"/>
  </r>
  <r>
    <x v="2747"/>
    <x v="2191"/>
    <s v="Color"/>
    <x v="1"/>
    <x v="0"/>
    <x v="0"/>
    <x v="6"/>
    <s v="Steve Buscemi"/>
    <s v="Oren Moverman"/>
    <n v="12000"/>
    <n v="14462"/>
    <n v="38"/>
    <n v="0"/>
    <x v="23"/>
    <n v="217"/>
    <n v="105"/>
    <x v="2726"/>
    <x v="67"/>
  </r>
  <r>
    <x v="2748"/>
    <x v="2280"/>
    <s v="Color"/>
    <x v="1"/>
    <x v="0"/>
    <x v="0"/>
    <x v="4"/>
    <s v="Ellen Burstyn"/>
    <s v="Tim Chambers"/>
    <n v="1000"/>
    <n v="2589"/>
    <n v="2"/>
    <n v="797"/>
    <x v="31"/>
    <n v="34"/>
    <n v="99"/>
    <x v="2727"/>
    <x v="41"/>
  </r>
  <r>
    <x v="2749"/>
    <x v="2169"/>
    <s v="Color"/>
    <x v="1"/>
    <x v="0"/>
    <x v="0"/>
    <x v="12"/>
    <s v="Merritt Wever"/>
    <s v="Noah Buschel"/>
    <n v="529"/>
    <n v="2749"/>
    <n v="8"/>
    <n v="195"/>
    <x v="24"/>
    <n v="66"/>
    <n v="95"/>
    <x v="2728"/>
    <x v="5"/>
  </r>
  <r>
    <x v="2750"/>
    <x v="2281"/>
    <s v="Color"/>
    <x v="3"/>
    <x v="0"/>
    <x v="0"/>
    <x v="7"/>
    <s v="Jeff Bridges"/>
    <s v="Michael Meredith"/>
    <n v="12000"/>
    <n v="16118"/>
    <n v="7"/>
    <n v="370"/>
    <x v="25"/>
    <n v="23"/>
    <n v="91"/>
    <x v="2729"/>
    <x v="39"/>
  </r>
  <r>
    <x v="2751"/>
    <x v="2282"/>
    <s v="Black and White"/>
    <x v="3"/>
    <x v="0"/>
    <x v="9"/>
    <x v="5"/>
    <s v="Clifton Collins Jr."/>
    <s v="William Dear"/>
    <n v="968"/>
    <n v="4270"/>
    <n v="50"/>
    <n v="0"/>
    <x v="11"/>
    <n v="41"/>
    <n v="118"/>
    <x v="2730"/>
    <x v="115"/>
  </r>
  <r>
    <x v="2752"/>
    <x v="2283"/>
    <s v="Color"/>
    <x v="4"/>
    <x v="0"/>
    <x v="0"/>
    <x v="4"/>
    <s v="Oprah Winfrey"/>
    <s v="Ron Clements"/>
    <n v="852"/>
    <n v="2480"/>
    <n v="63"/>
    <n v="5000"/>
    <x v="10"/>
    <n v="228"/>
    <n v="97"/>
    <x v="2731"/>
    <x v="177"/>
  </r>
  <r>
    <x v="2753"/>
    <x v="2284"/>
    <s v="Color"/>
    <x v="3"/>
    <x v="0"/>
    <x v="0"/>
    <x v="7"/>
    <s v="Ryan Reynolds"/>
    <s v="Anne Fletcher"/>
    <n v="16000"/>
    <n v="18656"/>
    <n v="98"/>
    <n v="10000"/>
    <x v="12"/>
    <n v="224"/>
    <n v="108"/>
    <x v="2732"/>
    <x v="87"/>
  </r>
  <r>
    <x v="2754"/>
    <x v="2285"/>
    <s v="Color"/>
    <x v="5"/>
    <x v="0"/>
    <x v="0"/>
    <x v="6"/>
    <s v="Viggo Mortensen"/>
    <s v="John Hillcoat"/>
    <n v="10000"/>
    <n v="23566"/>
    <n v="214"/>
    <n v="32000"/>
    <x v="17"/>
    <n v="355"/>
    <n v="111"/>
    <x v="2733"/>
    <x v="43"/>
  </r>
  <r>
    <x v="2755"/>
    <x v="2286"/>
    <s v="Color"/>
    <x v="1"/>
    <x v="5"/>
    <x v="23"/>
    <x v="6"/>
    <s v="Ricardo DarÃ­n"/>
    <s v="Juan JosÃ© Campanella"/>
    <n v="827"/>
    <n v="1044"/>
    <n v="195"/>
    <n v="33000"/>
    <x v="6"/>
    <n v="262"/>
    <n v="129"/>
    <x v="2734"/>
    <x v="6"/>
  </r>
  <r>
    <x v="2756"/>
    <x v="2287"/>
    <s v="Color"/>
    <x v="5"/>
    <x v="0"/>
    <x v="5"/>
    <x v="0"/>
    <s v="Sean Lennon"/>
    <s v="Tomm Moore"/>
    <n v="61"/>
    <n v="75"/>
    <n v="45"/>
    <n v="11000"/>
    <x v="3"/>
    <n v="118"/>
    <n v="75"/>
    <x v="2735"/>
    <x v="67"/>
  </r>
  <r>
    <x v="2757"/>
    <x v="2288"/>
    <s v="Color"/>
    <x v="6"/>
    <x v="0"/>
    <x v="3"/>
    <x v="7"/>
    <s v="Robert Downey Jr."/>
    <s v="Joe Wright"/>
    <n v="21000"/>
    <n v="23745"/>
    <n v="456"/>
    <n v="0"/>
    <x v="12"/>
    <n v="210"/>
    <n v="117"/>
    <x v="2736"/>
    <x v="121"/>
  </r>
  <r>
    <x v="2758"/>
    <x v="2289"/>
    <s v="Color"/>
    <x v="7"/>
    <x v="0"/>
    <x v="0"/>
    <x v="6"/>
    <s v="Denzel Washington"/>
    <s v="Tony Scott"/>
    <n v="18000"/>
    <n v="19906"/>
    <n v="12000"/>
    <n v="0"/>
    <x v="34"/>
    <n v="267"/>
    <n v="106"/>
    <x v="2737"/>
    <x v="122"/>
  </r>
  <r>
    <x v="2759"/>
    <x v="2290"/>
    <s v="Color"/>
    <x v="1"/>
    <x v="0"/>
    <x v="0"/>
    <x v="7"/>
    <s v="Arliss Howard"/>
    <s v="Robert Schwentke"/>
    <n v="152"/>
    <n v="568"/>
    <n v="124"/>
    <n v="13000"/>
    <x v="10"/>
    <n v="214"/>
    <n v="107"/>
    <x v="2738"/>
    <x v="85"/>
  </r>
  <r>
    <x v="2760"/>
    <x v="2216"/>
    <s v="Color"/>
    <x v="5"/>
    <x v="0"/>
    <x v="0"/>
    <x v="7"/>
    <s v="Robert Pattinson"/>
    <s v="Chris Weitz"/>
    <n v="21000"/>
    <n v="64040"/>
    <n v="129"/>
    <n v="13000"/>
    <x v="40"/>
    <n v="299"/>
    <n v="130"/>
    <x v="2739"/>
    <x v="124"/>
  </r>
  <r>
    <x v="2761"/>
    <x v="2291"/>
    <s v="Color"/>
    <x v="3"/>
    <x v="0"/>
    <x v="0"/>
    <x v="6"/>
    <s v="Gerard Butler"/>
    <s v="Robert Luketic"/>
    <n v="18000"/>
    <n v="22436"/>
    <n v="126"/>
    <n v="9000"/>
    <x v="31"/>
    <n v="174"/>
    <n v="96"/>
    <x v="2740"/>
    <x v="132"/>
  </r>
  <r>
    <x v="2762"/>
    <x v="2261"/>
    <s v="Color"/>
    <x v="1"/>
    <x v="0"/>
    <x v="0"/>
    <x v="7"/>
    <s v="Gary Oldman"/>
    <s v="David S. Goyer"/>
    <n v="10000"/>
    <n v="12183"/>
    <n v="687"/>
    <n v="0"/>
    <x v="0"/>
    <n v="178"/>
    <n v="89"/>
    <x v="2741"/>
    <x v="81"/>
  </r>
  <r>
    <x v="2763"/>
    <x v="2174"/>
    <s v="Black and White"/>
    <x v="1"/>
    <x v="1"/>
    <x v="1"/>
    <x v="6"/>
    <s v="Ulrich Tukur"/>
    <s v="Michael Haneke"/>
    <n v="63"/>
    <n v="167"/>
    <n v="0"/>
    <n v="0"/>
    <x v="4"/>
    <n v="292"/>
    <n v="144"/>
    <x v="2742"/>
    <x v="38"/>
  </r>
  <r>
    <x v="2764"/>
    <x v="2292"/>
    <s v="Color"/>
    <x v="6"/>
    <x v="0"/>
    <x v="3"/>
    <x v="5"/>
    <s v="Michiel Huisman"/>
    <s v="Jean-Marc VallÃ©e"/>
    <n v="2000"/>
    <n v="5890"/>
    <n v="212"/>
    <n v="0"/>
    <x v="17"/>
    <n v="188"/>
    <n v="100"/>
    <x v="2743"/>
    <x v="64"/>
  </r>
  <r>
    <x v="2765"/>
    <x v="2293"/>
    <s v="Color"/>
    <x v="10"/>
    <x v="0"/>
    <x v="0"/>
    <x v="5"/>
    <s v="Misha Gabriel Hamilton"/>
    <s v="Kenny Ortega"/>
    <n v="433"/>
    <n v="679"/>
    <n v="197"/>
    <n v="0"/>
    <x v="17"/>
    <n v="136"/>
    <n v="111"/>
    <x v="2744"/>
    <x v="121"/>
  </r>
  <r>
    <x v="2766"/>
    <x v="2188"/>
    <s v="Color"/>
    <x v="1"/>
    <x v="0"/>
    <x v="0"/>
    <x v="7"/>
    <s v="Randy Wayne"/>
    <s v="Brian Baugh"/>
    <n v="984"/>
    <n v="2563"/>
    <n v="3"/>
    <n v="0"/>
    <x v="10"/>
    <n v="20"/>
    <n v="120"/>
    <x v="2745"/>
    <x v="73"/>
  </r>
  <r>
    <x v="2767"/>
    <x v="2294"/>
    <s v="Color"/>
    <x v="7"/>
    <x v="0"/>
    <x v="0"/>
    <x v="7"/>
    <s v="Glenn Morshower"/>
    <s v="Michael Bay"/>
    <n v="894"/>
    <n v="3218"/>
    <n v="0"/>
    <n v="0"/>
    <x v="44"/>
    <n v="366"/>
    <n v="150"/>
    <x v="2746"/>
    <x v="182"/>
  </r>
  <r>
    <x v="2768"/>
    <x v="2295"/>
    <s v="Color"/>
    <x v="7"/>
    <x v="0"/>
    <x v="0"/>
    <x v="6"/>
    <s v="Craig Parker"/>
    <s v="Patrick Tatopoulos"/>
    <n v="978"/>
    <n v="2184"/>
    <n v="148"/>
    <n v="0"/>
    <x v="21"/>
    <n v="164"/>
    <n v="92"/>
    <x v="2747"/>
    <x v="64"/>
  </r>
  <r>
    <x v="2769"/>
    <x v="2296"/>
    <s v="Color"/>
    <x v="5"/>
    <x v="0"/>
    <x v="0"/>
    <x v="5"/>
    <s v="John Ratzenberger"/>
    <s v="Pete Docter"/>
    <n v="1000"/>
    <n v="2635"/>
    <n v="0"/>
    <n v="27000"/>
    <x v="1"/>
    <n v="408"/>
    <n v="96"/>
    <x v="2748"/>
    <x v="157"/>
  </r>
  <r>
    <x v="2770"/>
    <x v="2297"/>
    <s v="Color"/>
    <x v="1"/>
    <x v="0"/>
    <x v="0"/>
    <x v="6"/>
    <s v="J.K. Simmons"/>
    <s v="Jason Reitman"/>
    <n v="24000"/>
    <n v="35209"/>
    <n v="655"/>
    <n v="19000"/>
    <x v="28"/>
    <n v="391"/>
    <n v="108"/>
    <x v="2749"/>
    <x v="43"/>
  </r>
  <r>
    <x v="2771"/>
    <x v="2298"/>
    <s v="Color"/>
    <x v="7"/>
    <x v="0"/>
    <x v="0"/>
    <x v="6"/>
    <s v="Matt Frewer"/>
    <s v="Zack Snyder"/>
    <n v="986"/>
    <n v="2530"/>
    <n v="0"/>
    <n v="18000"/>
    <x v="3"/>
    <n v="451"/>
    <n v="215"/>
    <x v="2750"/>
    <x v="244"/>
  </r>
  <r>
    <x v="2772"/>
    <x v="2299"/>
    <s v="Color"/>
    <x v="3"/>
    <x v="0"/>
    <x v="0"/>
    <x v="7"/>
    <s v="Larry David"/>
    <s v="Woody Allen"/>
    <n v="860"/>
    <n v="2717"/>
    <n v="11000"/>
    <n v="10000"/>
    <x v="23"/>
    <n v="218"/>
    <n v="92"/>
    <x v="2751"/>
    <x v="24"/>
  </r>
  <r>
    <x v="2773"/>
    <x v="2300"/>
    <s v="Color"/>
    <x v="5"/>
    <x v="0"/>
    <x v="1"/>
    <x v="5"/>
    <s v="Catherine O'Hara"/>
    <s v="Spike Jonze"/>
    <n v="925"/>
    <n v="1738"/>
    <n v="0"/>
    <n v="11000"/>
    <x v="13"/>
    <n v="333"/>
    <n v="101"/>
    <x v="2752"/>
    <x v="122"/>
  </r>
  <r>
    <x v="2774"/>
    <x v="2220"/>
    <s v="Color"/>
    <x v="1"/>
    <x v="0"/>
    <x v="0"/>
    <x v="7"/>
    <s v="Daniel Stern"/>
    <s v="Drew Barrymore"/>
    <n v="796"/>
    <n v="2633"/>
    <n v="0"/>
    <n v="10000"/>
    <x v="9"/>
    <n v="230"/>
    <n v="111"/>
    <x v="2753"/>
    <x v="24"/>
  </r>
  <r>
    <x v="2775"/>
    <x v="2283"/>
    <s v="Color"/>
    <x v="7"/>
    <x v="0"/>
    <x v="0"/>
    <x v="6"/>
    <s v="Tom Skerritt"/>
    <s v="Dominic Sena"/>
    <n v="1000"/>
    <n v="1947"/>
    <n v="57"/>
    <n v="0"/>
    <x v="25"/>
    <n v="166"/>
    <n v="101"/>
    <x v="2754"/>
    <x v="64"/>
  </r>
  <r>
    <x v="2776"/>
    <x v="2301"/>
    <s v="Color"/>
    <x v="7"/>
    <x v="0"/>
    <x v="0"/>
    <x v="7"/>
    <s v="Hugh Jackman"/>
    <s v="Gavin Hood"/>
    <n v="20000"/>
    <n v="40054"/>
    <n v="151"/>
    <n v="0"/>
    <x v="12"/>
    <n v="350"/>
    <n v="119"/>
    <x v="2755"/>
    <x v="252"/>
  </r>
  <r>
    <x v="2777"/>
    <x v="2302"/>
    <s v="Color"/>
    <x v="5"/>
    <x v="0"/>
    <x v="0"/>
    <x v="7"/>
    <s v="Olivia Wilde"/>
    <s v="Harold Ramis"/>
    <n v="10000"/>
    <n v="12258"/>
    <n v="11000"/>
    <n v="0"/>
    <x v="43"/>
    <n v="170"/>
    <n v="100"/>
    <x v="2756"/>
    <x v="121"/>
  </r>
  <r>
    <x v="2778"/>
    <x v="2303"/>
    <s v="Color"/>
    <x v="3"/>
    <x v="0"/>
    <x v="0"/>
    <x v="6"/>
    <s v="Steve Buscemi"/>
    <s v="Miguel Arteta"/>
    <n v="12000"/>
    <n v="16004"/>
    <n v="44"/>
    <n v="0"/>
    <x v="31"/>
    <n v="192"/>
    <n v="90"/>
    <x v="2757"/>
    <x v="69"/>
  </r>
  <r>
    <x v="2779"/>
    <x v="2194"/>
    <s v="Color"/>
    <x v="5"/>
    <x v="0"/>
    <x v="0"/>
    <x v="6"/>
    <s v="Emma Stone"/>
    <s v="Ruben Fleischer"/>
    <n v="15000"/>
    <n v="28011"/>
    <n v="181"/>
    <n v="26000"/>
    <x v="3"/>
    <n v="445"/>
    <n v="88"/>
    <x v="2758"/>
    <x v="318"/>
  </r>
  <r>
    <x v="2780"/>
    <x v="2304"/>
    <s v="Color"/>
    <x v="5"/>
    <x v="0"/>
    <x v="0"/>
    <x v="6"/>
    <s v="James Franco"/>
    <s v="Danny Boyle"/>
    <n v="11000"/>
    <n v="11984"/>
    <n v="0"/>
    <n v="63000"/>
    <x v="16"/>
    <n v="450"/>
    <n v="94"/>
    <x v="2759"/>
    <x v="69"/>
  </r>
  <r>
    <x v="2781"/>
    <x v="2305"/>
    <s v="Color"/>
    <x v="10"/>
    <x v="0"/>
    <x v="0"/>
    <x v="6"/>
    <s v="Dustin Lance Black"/>
    <s v="Reed Cowan"/>
    <n v="191"/>
    <n v="210"/>
    <n v="0"/>
    <n v="0"/>
    <x v="10"/>
    <n v="28"/>
    <n v="80"/>
    <x v="2760"/>
    <x v="79"/>
  </r>
  <r>
    <x v="2782"/>
    <x v="2306"/>
    <s v="Color"/>
    <x v="5"/>
    <x v="0"/>
    <x v="0"/>
    <x v="5"/>
    <s v="Johnny Depp"/>
    <s v="Tim Burton"/>
    <n v="40000"/>
    <n v="79957"/>
    <n v="13000"/>
    <n v="24000"/>
    <x v="31"/>
    <n v="451"/>
    <n v="108"/>
    <x v="2761"/>
    <x v="182"/>
  </r>
  <r>
    <x v="2783"/>
    <x v="2307"/>
    <s v="Color"/>
    <x v="5"/>
    <x v="0"/>
    <x v="0"/>
    <x v="5"/>
    <s v="Kevin Sussman"/>
    <s v="Anthony Bell"/>
    <n v="681"/>
    <n v="2486"/>
    <n v="0"/>
    <n v="0"/>
    <x v="46"/>
    <n v="84"/>
    <n v="90"/>
    <x v="2762"/>
    <x v="33"/>
  </r>
  <r>
    <x v="2784"/>
    <x v="2308"/>
    <s v="Color"/>
    <x v="1"/>
    <x v="0"/>
    <x v="0"/>
    <x v="6"/>
    <s v="Brian Lee Franklin"/>
    <s v="John Sayles"/>
    <n v="38"/>
    <n v="60"/>
    <n v="407"/>
    <n v="594"/>
    <x v="42"/>
    <n v="35"/>
    <n v="124"/>
    <x v="2763"/>
    <x v="197"/>
  </r>
  <r>
    <x v="2785"/>
    <x v="2309"/>
    <s v="Color"/>
    <x v="3"/>
    <x v="0"/>
    <x v="3"/>
    <x v="7"/>
    <s v="Jim Broadbent"/>
    <s v="Mike Leigh"/>
    <n v="1000"/>
    <n v="2265"/>
    <n v="608"/>
    <n v="0"/>
    <x v="17"/>
    <n v="248"/>
    <n v="129"/>
    <x v="2764"/>
    <x v="39"/>
  </r>
  <r>
    <x v="2786"/>
    <x v="2310"/>
    <s v="Color"/>
    <x v="3"/>
    <x v="0"/>
    <x v="0"/>
    <x v="6"/>
    <s v="Goran Visnjic"/>
    <s v="Mike Mills"/>
    <n v="1000"/>
    <n v="2016"/>
    <n v="101"/>
    <n v="15000"/>
    <x v="23"/>
    <n v="261"/>
    <n v="105"/>
    <x v="2765"/>
    <x v="259"/>
  </r>
  <r>
    <x v="2787"/>
    <x v="2311"/>
    <s v="Color"/>
    <x v="13"/>
    <x v="0"/>
    <x v="9"/>
    <x v="6"/>
    <s v="Chris Gauthier"/>
    <s v="Panos Cosmatos"/>
    <n v="434"/>
    <n v="645"/>
    <n v="22"/>
    <n v="0"/>
    <x v="26"/>
    <n v="97"/>
    <n v="110"/>
    <x v="2766"/>
    <x v="23"/>
  </r>
  <r>
    <x v="2788"/>
    <x v="2312"/>
    <s v="Color"/>
    <x v="1"/>
    <x v="0"/>
    <x v="0"/>
    <x v="6"/>
    <s v="Natalie Portman"/>
    <s v="Darren Aronofsky"/>
    <n v="20000"/>
    <n v="38072"/>
    <n v="0"/>
    <n v="106000"/>
    <x v="19"/>
    <n v="669"/>
    <n v="108"/>
    <x v="2767"/>
    <x v="51"/>
  </r>
  <r>
    <x v="2789"/>
    <x v="2313"/>
    <s v="Color"/>
    <x v="1"/>
    <x v="0"/>
    <x v="0"/>
    <x v="6"/>
    <s v="Ryan Gosling"/>
    <s v="Derek Cianfrance"/>
    <n v="33000"/>
    <n v="35941"/>
    <n v="310"/>
    <n v="25000"/>
    <x v="28"/>
    <n v="377"/>
    <n v="112"/>
    <x v="2768"/>
    <x v="66"/>
  </r>
  <r>
    <x v="2790"/>
    <x v="2314"/>
    <s v="Color"/>
    <x v="1"/>
    <x v="0"/>
    <x v="19"/>
    <x v="6"/>
    <s v="Ryan Reynolds"/>
    <s v="Rodrigo CortÃ©s"/>
    <n v="16000"/>
    <n v="17471"/>
    <n v="89"/>
    <n v="24000"/>
    <x v="11"/>
    <n v="363"/>
    <n v="95"/>
    <x v="2769"/>
    <x v="20"/>
  </r>
  <r>
    <x v="2791"/>
    <x v="2315"/>
    <s v="Color"/>
    <x v="1"/>
    <x v="0"/>
    <x v="0"/>
    <x v="7"/>
    <s v="Eric Dane"/>
    <s v="Steve Antin"/>
    <n v="2000"/>
    <n v="4315"/>
    <n v="59"/>
    <n v="19000"/>
    <x v="34"/>
    <n v="197"/>
    <n v="119"/>
    <x v="2770"/>
    <x v="60"/>
  </r>
  <r>
    <x v="2792"/>
    <x v="2316"/>
    <s v="Color"/>
    <x v="3"/>
    <x v="0"/>
    <x v="0"/>
    <x v="6"/>
    <s v="Chris Hemsworth"/>
    <s v="Stephen Milburn Anderson"/>
    <n v="26000"/>
    <n v="27756"/>
    <n v="0"/>
    <n v="694"/>
    <x v="44"/>
    <n v="27"/>
    <n v="118"/>
    <x v="2771"/>
    <x v="41"/>
  </r>
  <r>
    <x v="2793"/>
    <x v="2317"/>
    <s v="Color"/>
    <x v="6"/>
    <x v="0"/>
    <x v="9"/>
    <x v="6"/>
    <s v="Kevin Spacey"/>
    <s v="George Hickenlooper"/>
    <n v="18000"/>
    <n v="18739"/>
    <n v="60"/>
    <n v="0"/>
    <x v="24"/>
    <n v="117"/>
    <n v="108"/>
    <x v="2772"/>
    <x v="24"/>
  </r>
  <r>
    <x v="2794"/>
    <x v="2318"/>
    <s v="Color"/>
    <x v="7"/>
    <x v="0"/>
    <x v="0"/>
    <x v="5"/>
    <s v="Jack McBrayer"/>
    <s v="Brad Peyton"/>
    <n v="975"/>
    <n v="3326"/>
    <n v="62"/>
    <n v="0"/>
    <x v="54"/>
    <n v="91"/>
    <n v="82"/>
    <x v="2773"/>
    <x v="169"/>
  </r>
  <r>
    <x v="2795"/>
    <x v="2319"/>
    <s v="Color"/>
    <x v="1"/>
    <x v="0"/>
    <x v="0"/>
    <x v="7"/>
    <s v="Augustus Prew"/>
    <s v="Burr Steers"/>
    <n v="405"/>
    <n v="1066"/>
    <n v="23"/>
    <n v="0"/>
    <x v="31"/>
    <n v="117"/>
    <n v="99"/>
    <x v="2774"/>
    <x v="68"/>
  </r>
  <r>
    <x v="2796"/>
    <x v="2320"/>
    <s v="Color"/>
    <x v="7"/>
    <x v="0"/>
    <x v="0"/>
    <x v="7"/>
    <s v="Liam Neeson"/>
    <s v="Louis Leterrier"/>
    <n v="14000"/>
    <n v="18003"/>
    <n v="255"/>
    <n v="15000"/>
    <x v="42"/>
    <n v="344"/>
    <n v="106"/>
    <x v="2775"/>
    <x v="170"/>
  </r>
  <r>
    <x v="2797"/>
    <x v="2321"/>
    <s v="Color"/>
    <x v="7"/>
    <x v="0"/>
    <x v="0"/>
    <x v="6"/>
    <s v="Bruce Willis"/>
    <s v="Kevin Smith"/>
    <n v="13000"/>
    <n v="14483"/>
    <n v="0"/>
    <n v="0"/>
    <x v="49"/>
    <n v="203"/>
    <n v="107"/>
    <x v="2776"/>
    <x v="178"/>
  </r>
  <r>
    <x v="2798"/>
    <x v="2322"/>
    <s v="Color"/>
    <x v="1"/>
    <x v="0"/>
    <x v="40"/>
    <x v="7"/>
    <s v="Leighton Meester"/>
    <s v="Shana Feste"/>
    <n v="3000"/>
    <n v="4204"/>
    <n v="19"/>
    <n v="0"/>
    <x v="2"/>
    <n v="135"/>
    <n v="117"/>
    <x v="2777"/>
    <x v="24"/>
  </r>
  <r>
    <x v="2799"/>
    <x v="2323"/>
    <s v="Color"/>
    <x v="3"/>
    <x v="0"/>
    <x v="0"/>
    <x v="6"/>
    <s v="Matt Walsh"/>
    <s v="Jay Duplass"/>
    <n v="490"/>
    <n v="1136"/>
    <n v="157"/>
    <n v="0"/>
    <x v="2"/>
    <n v="223"/>
    <n v="91"/>
    <x v="2778"/>
    <x v="41"/>
  </r>
  <r>
    <x v="2800"/>
    <x v="2324"/>
    <s v="Color"/>
    <x v="3"/>
    <x v="0"/>
    <x v="0"/>
    <x v="7"/>
    <s v="Mila Kunis"/>
    <s v="Shawn Levy"/>
    <n v="15000"/>
    <n v="39822"/>
    <n v="189"/>
    <n v="0"/>
    <x v="2"/>
    <n v="247"/>
    <n v="101"/>
    <x v="2779"/>
    <x v="60"/>
  </r>
  <r>
    <x v="2801"/>
    <x v="2325"/>
    <s v="Color"/>
    <x v="1"/>
    <x v="0"/>
    <x v="0"/>
    <x v="7"/>
    <s v="Channing Tatum"/>
    <s v="Lasse HallstrÃ¶m"/>
    <n v="17000"/>
    <n v="19945"/>
    <n v="529"/>
    <n v="14000"/>
    <x v="2"/>
    <n v="162"/>
    <n v="108"/>
    <x v="2780"/>
    <x v="43"/>
  </r>
  <r>
    <x v="2802"/>
    <x v="2326"/>
    <s v="Color"/>
    <x v="4"/>
    <x v="0"/>
    <x v="0"/>
    <x v="5"/>
    <s v="Steve Carell"/>
    <s v="Pierre Coffin"/>
    <n v="7000"/>
    <n v="11608"/>
    <n v="275"/>
    <n v="31000"/>
    <x v="3"/>
    <n v="304"/>
    <n v="87"/>
    <x v="2781"/>
    <x v="191"/>
  </r>
  <r>
    <x v="2803"/>
    <x v="2327"/>
    <s v="Color"/>
    <x v="8"/>
    <x v="0"/>
    <x v="0"/>
    <x v="7"/>
    <s v="Bojana Novakovic"/>
    <s v="John Erick Dowdle"/>
    <n v="2000"/>
    <n v="5628"/>
    <n v="66"/>
    <n v="16000"/>
    <x v="2"/>
    <n v="273"/>
    <n v="80"/>
    <x v="2782"/>
    <x v="39"/>
  </r>
  <r>
    <x v="2804"/>
    <x v="2328"/>
    <s v="Color"/>
    <x v="3"/>
    <x v="0"/>
    <x v="0"/>
    <x v="5"/>
    <s v="ChloÃ« Grace Moretz"/>
    <s v="Thor Freudenthal"/>
    <n v="17000"/>
    <n v="20154"/>
    <n v="87"/>
    <n v="0"/>
    <x v="24"/>
    <n v="111"/>
    <n v="94"/>
    <x v="2783"/>
    <x v="24"/>
  </r>
  <r>
    <x v="2805"/>
    <x v="2329"/>
    <s v="Color"/>
    <x v="12"/>
    <x v="0"/>
    <x v="0"/>
    <x v="6"/>
    <s v="Bailee Madison"/>
    <s v="Troy Nixey"/>
    <n v="3000"/>
    <n v="3744"/>
    <n v="24"/>
    <n v="10000"/>
    <x v="49"/>
    <n v="298"/>
    <n v="99"/>
    <x v="2784"/>
    <x v="43"/>
  </r>
  <r>
    <x v="2806"/>
    <x v="2330"/>
    <s v="Color"/>
    <x v="3"/>
    <x v="0"/>
    <x v="0"/>
    <x v="6"/>
    <s v="Robert Downey Jr."/>
    <s v="Todd Phillips"/>
    <n v="21000"/>
    <n v="23018"/>
    <n v="480"/>
    <n v="25000"/>
    <x v="21"/>
    <n v="307"/>
    <n v="95"/>
    <x v="2785"/>
    <x v="127"/>
  </r>
  <r>
    <x v="2807"/>
    <x v="2331"/>
    <s v="Color"/>
    <x v="7"/>
    <x v="0"/>
    <x v="0"/>
    <x v="7"/>
    <s v="Marco St. John"/>
    <s v="Kevin Munroe"/>
    <n v="403"/>
    <n v="1577"/>
    <n v="14"/>
    <n v="0"/>
    <x v="52"/>
    <n v="138"/>
    <n v="107"/>
    <x v="2786"/>
    <x v="33"/>
  </r>
  <r>
    <x v="2808"/>
    <x v="2332"/>
    <s v="Color"/>
    <x v="3"/>
    <x v="0"/>
    <x v="0"/>
    <x v="7"/>
    <s v="Emma Stone"/>
    <s v="Will Gluck"/>
    <n v="15000"/>
    <n v="16982"/>
    <n v="87"/>
    <n v="19000"/>
    <x v="10"/>
    <n v="262"/>
    <n v="92"/>
    <x v="2787"/>
    <x v="11"/>
  </r>
  <r>
    <x v="2809"/>
    <x v="2333"/>
    <s v="Color"/>
    <x v="1"/>
    <x v="0"/>
    <x v="0"/>
    <x v="7"/>
    <s v="James Franco"/>
    <s v="Ryan Murphy"/>
    <n v="11000"/>
    <n v="20440"/>
    <n v="708"/>
    <n v="26000"/>
    <x v="32"/>
    <n v="213"/>
    <n v="140"/>
    <x v="2788"/>
    <x v="121"/>
  </r>
  <r>
    <x v="2810"/>
    <x v="2334"/>
    <s v="Color"/>
    <x v="0"/>
    <x v="0"/>
    <x v="3"/>
    <x v="6"/>
    <s v="Bojana Novakovic"/>
    <s v="Martin Campbell"/>
    <n v="2000"/>
    <n v="7053"/>
    <n v="258"/>
    <n v="0"/>
    <x v="21"/>
    <n v="258"/>
    <n v="117"/>
    <x v="2789"/>
    <x v="133"/>
  </r>
  <r>
    <x v="2811"/>
    <x v="2335"/>
    <s v="Color"/>
    <x v="3"/>
    <x v="0"/>
    <x v="0"/>
    <x v="6"/>
    <s v="Will Ferrell"/>
    <s v="Dan Rush"/>
    <n v="8000"/>
    <n v="10517"/>
    <n v="7"/>
    <n v="0"/>
    <x v="34"/>
    <n v="155"/>
    <n v="97"/>
    <x v="2790"/>
    <x v="18"/>
  </r>
  <r>
    <x v="2812"/>
    <x v="2336"/>
    <s v="Color"/>
    <x v="1"/>
    <x v="0"/>
    <x v="0"/>
    <x v="5"/>
    <s v="Harrison Ford"/>
    <s v="Tom Vaughan"/>
    <n v="11000"/>
    <n v="17560"/>
    <n v="12"/>
    <n v="0"/>
    <x v="31"/>
    <n v="126"/>
    <n v="106"/>
    <x v="2791"/>
    <x v="95"/>
  </r>
  <r>
    <x v="2813"/>
    <x v="2337"/>
    <s v="Color"/>
    <x v="6"/>
    <x v="0"/>
    <x v="0"/>
    <x v="7"/>
    <s v="Naomi Watts"/>
    <s v="Doug Liman"/>
    <n v="6000"/>
    <n v="10191"/>
    <n v="218"/>
    <n v="9000"/>
    <x v="13"/>
    <n v="214"/>
    <n v="108"/>
    <x v="2792"/>
    <x v="82"/>
  </r>
  <r>
    <x v="2814"/>
    <x v="2338"/>
    <s v="Color"/>
    <x v="7"/>
    <x v="0"/>
    <x v="0"/>
    <x v="6"/>
    <s v="Dwayne Johnson"/>
    <s v="George Tillman Jr."/>
    <n v="12000"/>
    <n v="14699"/>
    <n v="88"/>
    <n v="12000"/>
    <x v="31"/>
    <n v="196"/>
    <n v="98"/>
    <x v="2793"/>
    <x v="61"/>
  </r>
  <r>
    <x v="2815"/>
    <x v="2306"/>
    <s v="Color"/>
    <x v="3"/>
    <x v="0"/>
    <x v="0"/>
    <x v="5"/>
    <s v="Madeline Carroll"/>
    <s v="Rob Reiner"/>
    <n v="1000"/>
    <n v="4377"/>
    <n v="0"/>
    <n v="14000"/>
    <x v="3"/>
    <n v="87"/>
    <n v="90"/>
    <x v="2794"/>
    <x v="58"/>
  </r>
  <r>
    <x v="2816"/>
    <x v="2339"/>
    <s v="Color"/>
    <x v="10"/>
    <x v="0"/>
    <x v="0"/>
    <x v="7"/>
    <s v="Greg Crowe"/>
    <s v="Heidi Ewing"/>
    <n v="875"/>
    <n v="2305"/>
    <n v="4"/>
    <n v="0"/>
    <x v="34"/>
    <n v="73"/>
    <n v="93"/>
    <x v="2795"/>
    <x v="20"/>
  </r>
  <r>
    <x v="2817"/>
    <x v="2340"/>
    <s v="Color"/>
    <x v="7"/>
    <x v="0"/>
    <x v="5"/>
    <x v="6"/>
    <s v="Kasia Smutniak"/>
    <s v="Pierre Morel"/>
    <n v="211"/>
    <n v="488"/>
    <n v="180"/>
    <n v="0"/>
    <x v="31"/>
    <n v="203"/>
    <n v="92"/>
    <x v="2796"/>
    <x v="149"/>
  </r>
  <r>
    <x v="2818"/>
    <x v="2341"/>
    <s v="Color"/>
    <x v="3"/>
    <x v="0"/>
    <x v="0"/>
    <x v="5"/>
    <s v="Brendan Fraser"/>
    <s v="Roger Kumble"/>
    <n v="3000"/>
    <n v="6327"/>
    <n v="16"/>
    <n v="0"/>
    <x v="53"/>
    <n v="101"/>
    <n v="92"/>
    <x v="2797"/>
    <x v="64"/>
  </r>
  <r>
    <x v="2819"/>
    <x v="2342"/>
    <s v="Color"/>
    <x v="3"/>
    <x v="0"/>
    <x v="0"/>
    <x v="6"/>
    <s v="Rob Riggle"/>
    <s v="Nanette Burstein"/>
    <n v="839"/>
    <n v="2961"/>
    <n v="8"/>
    <n v="0"/>
    <x v="2"/>
    <n v="167"/>
    <n v="102"/>
    <x v="2798"/>
    <x v="114"/>
  </r>
  <r>
    <x v="2820"/>
    <x v="2343"/>
    <s v="Color"/>
    <x v="7"/>
    <x v="0"/>
    <x v="5"/>
    <x v="6"/>
    <s v="Matt Damon"/>
    <s v="Paul Greengrass"/>
    <n v="13000"/>
    <n v="13761"/>
    <n v="521"/>
    <n v="0"/>
    <x v="9"/>
    <n v="266"/>
    <n v="115"/>
    <x v="2799"/>
    <x v="122"/>
  </r>
  <r>
    <x v="2821"/>
    <x v="2344"/>
    <s v="Color"/>
    <x v="3"/>
    <x v="0"/>
    <x v="0"/>
    <x v="7"/>
    <s v="Steve Buscemi"/>
    <s v="Dennis Dugan"/>
    <n v="12000"/>
    <n v="28497"/>
    <n v="221"/>
    <n v="12000"/>
    <x v="44"/>
    <n v="179"/>
    <n v="102"/>
    <x v="2800"/>
    <x v="133"/>
  </r>
  <r>
    <x v="2822"/>
    <x v="2345"/>
    <s v="Color"/>
    <x v="5"/>
    <x v="0"/>
    <x v="0"/>
    <x v="5"/>
    <s v="James Corden"/>
    <s v="Rob Letterman"/>
    <n v="480"/>
    <n v="1173"/>
    <n v="11"/>
    <n v="0"/>
    <x v="43"/>
    <n v="184"/>
    <n v="85"/>
    <x v="2801"/>
    <x v="319"/>
  </r>
  <r>
    <x v="2823"/>
    <x v="2346"/>
    <s v="Color"/>
    <x v="1"/>
    <x v="0"/>
    <x v="0"/>
    <x v="7"/>
    <s v="Matt Damon"/>
    <s v="Clint Eastwood"/>
    <n v="13000"/>
    <n v="14344"/>
    <n v="16000"/>
    <n v="16000"/>
    <x v="31"/>
    <n v="315"/>
    <n v="129"/>
    <x v="2802"/>
    <x v="124"/>
  </r>
  <r>
    <x v="2824"/>
    <x v="2347"/>
    <s v="Color"/>
    <x v="1"/>
    <x v="0"/>
    <x v="0"/>
    <x v="6"/>
    <s v="Joseph Gordon-Levitt"/>
    <s v="Spencer Susser"/>
    <n v="23000"/>
    <n v="44969"/>
    <n v="58"/>
    <n v="19000"/>
    <x v="10"/>
    <n v="134"/>
    <n v="106"/>
    <x v="2803"/>
    <x v="41"/>
  </r>
  <r>
    <x v="2825"/>
    <x v="2348"/>
    <s v="Color"/>
    <x v="3"/>
    <x v="0"/>
    <x v="0"/>
    <x v="6"/>
    <s v="Charlie McDermott"/>
    <s v="Steve Pink"/>
    <n v="496"/>
    <n v="1272"/>
    <n v="38"/>
    <n v="12000"/>
    <x v="34"/>
    <n v="265"/>
    <n v="101"/>
    <x v="2804"/>
    <x v="70"/>
  </r>
  <r>
    <x v="2826"/>
    <x v="2349"/>
    <s v="Color"/>
    <x v="3"/>
    <x v="0"/>
    <x v="0"/>
    <x v="7"/>
    <s v="Shelley Conn"/>
    <s v="James L. Brooks"/>
    <n v="273"/>
    <n v="993"/>
    <n v="274"/>
    <n v="0"/>
    <x v="46"/>
    <n v="168"/>
    <n v="121"/>
    <x v="2805"/>
    <x v="187"/>
  </r>
  <r>
    <x v="2827"/>
    <x v="2350"/>
    <s v="Color"/>
    <x v="5"/>
    <x v="0"/>
    <x v="0"/>
    <x v="5"/>
    <s v="Gerard Butler"/>
    <s v="Dean DeBlois"/>
    <n v="18000"/>
    <n v="20453"/>
    <n v="255"/>
    <n v="33000"/>
    <x v="6"/>
    <n v="288"/>
    <n v="98"/>
    <x v="2806"/>
    <x v="270"/>
  </r>
  <r>
    <x v="2828"/>
    <x v="2351"/>
    <s v="Color"/>
    <x v="8"/>
    <x v="0"/>
    <x v="0"/>
    <x v="6"/>
    <s v="Sarah Butler"/>
    <s v="Steven R. Monroe"/>
    <n v="635"/>
    <n v="2423"/>
    <n v="68"/>
    <n v="17000"/>
    <x v="2"/>
    <n v="225"/>
    <n v="105"/>
    <x v="2807"/>
    <x v="6"/>
  </r>
  <r>
    <x v="2829"/>
    <x v="2352"/>
    <s v="Color"/>
    <x v="10"/>
    <x v="0"/>
    <x v="0"/>
    <x v="5"/>
    <s v="Bill Farmer"/>
    <s v="Ray Griggs"/>
    <n v="93"/>
    <n v="168"/>
    <n v="4"/>
    <n v="638"/>
    <x v="52"/>
    <n v="4"/>
    <n v="92"/>
    <x v="2808"/>
    <x v="76"/>
  </r>
  <r>
    <x v="2830"/>
    <x v="2353"/>
    <s v="Color"/>
    <x v="1"/>
    <x v="4"/>
    <x v="9"/>
    <x v="6"/>
    <s v="Lubna Azabal"/>
    <s v="Denis Villeneuve"/>
    <n v="131"/>
    <n v="343"/>
    <n v="777"/>
    <n v="37000"/>
    <x v="6"/>
    <n v="226"/>
    <n v="139"/>
    <x v="2809"/>
    <x v="256"/>
  </r>
  <r>
    <x v="2831"/>
    <x v="2354"/>
    <s v="Color"/>
    <x v="7"/>
    <x v="0"/>
    <x v="0"/>
    <x v="7"/>
    <s v="Leonardo DiCaprio"/>
    <s v="Christopher Nolan"/>
    <n v="29000"/>
    <n v="81115"/>
    <n v="22000"/>
    <n v="175000"/>
    <x v="37"/>
    <n v="642"/>
    <n v="148"/>
    <x v="2810"/>
    <x v="176"/>
  </r>
  <r>
    <x v="2832"/>
    <x v="2355"/>
    <s v="Color"/>
    <x v="12"/>
    <x v="0"/>
    <x v="0"/>
    <x v="7"/>
    <s v="Lin Shaye"/>
    <s v="James Wan"/>
    <n v="852"/>
    <n v="3030"/>
    <n v="0"/>
    <n v="60000"/>
    <x v="13"/>
    <n v="445"/>
    <n v="103"/>
    <x v="2811"/>
    <x v="5"/>
  </r>
  <r>
    <x v="2833"/>
    <x v="2356"/>
    <s v="Color"/>
    <x v="7"/>
    <x v="0"/>
    <x v="0"/>
    <x v="7"/>
    <s v="Robert Downey Jr."/>
    <s v="Jon Favreau"/>
    <n v="21000"/>
    <n v="48638"/>
    <n v="4000"/>
    <n v="18000"/>
    <x v="11"/>
    <n v="453"/>
    <n v="124"/>
    <x v="2812"/>
    <x v="182"/>
  </r>
  <r>
    <x v="2834"/>
    <x v="2357"/>
    <s v="Color"/>
    <x v="3"/>
    <x v="0"/>
    <x v="0"/>
    <x v="7"/>
    <s v="ZoÃ« Kravitz"/>
    <s v="Anna Boden"/>
    <n v="943"/>
    <n v="2786"/>
    <n v="16"/>
    <n v="20000"/>
    <x v="23"/>
    <n v="163"/>
    <n v="101"/>
    <x v="2813"/>
    <x v="11"/>
  </r>
  <r>
    <x v="2835"/>
    <x v="2358"/>
    <s v="Color"/>
    <x v="7"/>
    <x v="0"/>
    <x v="0"/>
    <x v="6"/>
    <s v="Bam Margera"/>
    <s v="Jeff Tremaine"/>
    <n v="608"/>
    <n v="1787"/>
    <n v="79"/>
    <n v="0"/>
    <x v="10"/>
    <n v="156"/>
    <n v="101"/>
    <x v="2814"/>
    <x v="33"/>
  </r>
  <r>
    <x v="2836"/>
    <x v="2359"/>
    <s v="Color"/>
    <x v="7"/>
    <x v="0"/>
    <x v="0"/>
    <x v="7"/>
    <s v="Michael Fassbender"/>
    <s v="Jimmy Hayward"/>
    <n v="13000"/>
    <n v="14619"/>
    <n v="39"/>
    <n v="0"/>
    <x v="36"/>
    <n v="178"/>
    <n v="81"/>
    <x v="2815"/>
    <x v="164"/>
  </r>
  <r>
    <x v="2837"/>
    <x v="2360"/>
    <s v="Color"/>
    <x v="7"/>
    <x v="0"/>
    <x v="3"/>
    <x v="6"/>
    <s v="Elizabeth McGovern"/>
    <s v="Matthew Vaughn"/>
    <n v="553"/>
    <n v="2357"/>
    <n v="905"/>
    <n v="36000"/>
    <x v="3"/>
    <n v="447"/>
    <n v="117"/>
    <x v="2816"/>
    <x v="88"/>
  </r>
  <r>
    <x v="2838"/>
    <x v="2361"/>
    <s v="Color"/>
    <x v="7"/>
    <x v="0"/>
    <x v="0"/>
    <x v="7"/>
    <s v="Tom Selleck"/>
    <s v="Robert Luketic"/>
    <n v="19000"/>
    <n v="25206"/>
    <n v="126"/>
    <n v="0"/>
    <x v="39"/>
    <n v="140"/>
    <n v="100"/>
    <x v="2817"/>
    <x v="163"/>
  </r>
  <r>
    <x v="2839"/>
    <x v="2325"/>
    <s v="Color"/>
    <x v="7"/>
    <x v="0"/>
    <x v="22"/>
    <x v="12"/>
    <s v="BÃ¡rbara Mori"/>
    <s v="Anurag Basu"/>
    <n v="594"/>
    <n v="1836"/>
    <n v="116"/>
    <n v="0"/>
    <x v="44"/>
    <n v="41"/>
    <n v="90"/>
    <x v="2818"/>
    <x v="320"/>
  </r>
  <r>
    <x v="2840"/>
    <x v="2362"/>
    <s v="Color"/>
    <x v="7"/>
    <x v="0"/>
    <x v="0"/>
    <x v="7"/>
    <s v="Tom Cruise"/>
    <s v="James Mangold"/>
    <n v="10000"/>
    <n v="12731"/>
    <n v="446"/>
    <n v="11000"/>
    <x v="2"/>
    <n v="283"/>
    <n v="117"/>
    <x v="2819"/>
    <x v="321"/>
  </r>
  <r>
    <x v="2841"/>
    <x v="2363"/>
    <s v="Color"/>
    <x v="3"/>
    <x v="0"/>
    <x v="0"/>
    <x v="5"/>
    <s v="Adam Scott"/>
    <s v="Anand Tucker"/>
    <n v="3000"/>
    <n v="4094"/>
    <n v="14"/>
    <n v="13000"/>
    <x v="34"/>
    <n v="134"/>
    <n v="100"/>
    <x v="2820"/>
    <x v="93"/>
  </r>
  <r>
    <x v="2842"/>
    <x v="2364"/>
    <s v="Color"/>
    <x v="7"/>
    <x v="0"/>
    <x v="0"/>
    <x v="5"/>
    <s v="Abbie Cornish"/>
    <s v="Zack Snyder"/>
    <n v="2000"/>
    <n v="4286"/>
    <n v="0"/>
    <n v="16000"/>
    <x v="11"/>
    <n v="188"/>
    <n v="101"/>
    <x v="2821"/>
    <x v="133"/>
  </r>
  <r>
    <x v="2843"/>
    <x v="2365"/>
    <s v="Color"/>
    <x v="7"/>
    <x v="0"/>
    <x v="0"/>
    <x v="6"/>
    <s v="Dennis Quaid"/>
    <s v="Scott Stewart"/>
    <n v="2000"/>
    <n v="3889"/>
    <n v="124"/>
    <n v="0"/>
    <x v="33"/>
    <n v="226"/>
    <n v="100"/>
    <x v="2822"/>
    <x v="56"/>
  </r>
  <r>
    <x v="2844"/>
    <x v="2326"/>
    <s v="Color"/>
    <x v="1"/>
    <x v="0"/>
    <x v="3"/>
    <x v="6"/>
    <s v="ChloÃ« Grace Moretz"/>
    <s v="Matt Reeves"/>
    <n v="17000"/>
    <n v="20258"/>
    <n v="198"/>
    <n v="25000"/>
    <x v="23"/>
    <n v="390"/>
    <n v="116"/>
    <x v="2823"/>
    <x v="33"/>
  </r>
  <r>
    <x v="2845"/>
    <x v="2358"/>
    <s v="Color"/>
    <x v="1"/>
    <x v="0"/>
    <x v="0"/>
    <x v="5"/>
    <s v="Robyn Lively"/>
    <s v="David Nixon"/>
    <n v="439"/>
    <n v="1567"/>
    <n v="13"/>
    <n v="0"/>
    <x v="2"/>
    <n v="19"/>
    <n v="110"/>
    <x v="2824"/>
    <x v="66"/>
  </r>
  <r>
    <x v="2846"/>
    <x v="2366"/>
    <s v="Color"/>
    <x v="3"/>
    <x v="0"/>
    <x v="0"/>
    <x v="5"/>
    <s v="Vanessa Redgrave"/>
    <s v="Gary Winick"/>
    <n v="898"/>
    <n v="1026"/>
    <n v="56"/>
    <n v="13000"/>
    <x v="31"/>
    <n v="159"/>
    <n v="105"/>
    <x v="2825"/>
    <x v="88"/>
  </r>
  <r>
    <x v="2847"/>
    <x v="2367"/>
    <s v="Color"/>
    <x v="3"/>
    <x v="0"/>
    <x v="0"/>
    <x v="7"/>
    <s v="Robert De Niro"/>
    <s v="Paul Weitz"/>
    <n v="22000"/>
    <n v="24082"/>
    <n v="80"/>
    <n v="0"/>
    <x v="25"/>
    <n v="180"/>
    <n v="98"/>
    <x v="2826"/>
    <x v="122"/>
  </r>
  <r>
    <x v="2848"/>
    <x v="2368"/>
    <s v="Color"/>
    <x v="3"/>
    <x v="4"/>
    <x v="5"/>
    <x v="0"/>
    <s v="FranÃ§ois Cluzet"/>
    <s v="Guillaume Canet"/>
    <n v="541"/>
    <n v="890"/>
    <n v="0"/>
    <n v="0"/>
    <x v="10"/>
    <n v="118"/>
    <n v="134"/>
    <x v="2827"/>
    <x v="43"/>
  </r>
  <r>
    <x v="2849"/>
    <x v="2369"/>
    <s v="Color"/>
    <x v="3"/>
    <x v="0"/>
    <x v="0"/>
    <x v="6"/>
    <s v="Jake Gyllenhaal"/>
    <s v="Edward Zwick"/>
    <n v="15000"/>
    <n v="31278"/>
    <n v="380"/>
    <n v="24000"/>
    <x v="12"/>
    <n v="219"/>
    <n v="112"/>
    <x v="2828"/>
    <x v="88"/>
  </r>
  <r>
    <x v="2850"/>
    <x v="2305"/>
    <s v="Color"/>
    <x v="3"/>
    <x v="0"/>
    <x v="0"/>
    <x v="6"/>
    <s v="Scout Taylor-Compton"/>
    <s v="Taylor Hackford"/>
    <n v="908"/>
    <n v="3204"/>
    <n v="138"/>
    <n v="636"/>
    <x v="32"/>
    <n v="49"/>
    <n v="117"/>
    <x v="2829"/>
    <x v="43"/>
  </r>
  <r>
    <x v="2851"/>
    <x v="2311"/>
    <s v="Color"/>
    <x v="7"/>
    <x v="0"/>
    <x v="0"/>
    <x v="6"/>
    <s v="Jasper Cole"/>
    <s v="Jorma Taccone"/>
    <n v="1000"/>
    <n v="2618"/>
    <n v="434"/>
    <n v="0"/>
    <x v="25"/>
    <n v="163"/>
    <n v="95"/>
    <x v="2830"/>
    <x v="39"/>
  </r>
  <r>
    <x v="2852"/>
    <x v="2370"/>
    <s v="Color"/>
    <x v="7"/>
    <x v="0"/>
    <x v="0"/>
    <x v="6"/>
    <s v="Robert De Niro"/>
    <s v="Ethan Maniquis"/>
    <n v="22000"/>
    <n v="26233"/>
    <n v="20"/>
    <n v="44000"/>
    <x v="12"/>
    <n v="391"/>
    <n v="105"/>
    <x v="2831"/>
    <x v="77"/>
  </r>
  <r>
    <x v="2853"/>
    <x v="2371"/>
    <s v="Color"/>
    <x v="6"/>
    <x v="0"/>
    <x v="3"/>
    <x v="6"/>
    <s v="Bob Hoskins"/>
    <s v="Nigel Cole"/>
    <n v="5000"/>
    <n v="7692"/>
    <n v="13"/>
    <n v="0"/>
    <x v="23"/>
    <n v="163"/>
    <n v="113"/>
    <x v="2832"/>
    <x v="45"/>
  </r>
  <r>
    <x v="2854"/>
    <x v="2310"/>
    <s v="Color"/>
    <x v="3"/>
    <x v="0"/>
    <x v="0"/>
    <x v="5"/>
    <s v="Emma Stone"/>
    <s v="Tom Dey"/>
    <n v="15000"/>
    <n v="20061"/>
    <n v="9"/>
    <n v="0"/>
    <x v="47"/>
    <n v="98"/>
    <n v="87"/>
    <x v="2833"/>
    <x v="124"/>
  </r>
  <r>
    <x v="2855"/>
    <x v="2358"/>
    <s v="Color"/>
    <x v="7"/>
    <x v="0"/>
    <x v="0"/>
    <x v="5"/>
    <s v="J.K. Simmons"/>
    <s v="Tom McGrath"/>
    <n v="24000"/>
    <n v="46120"/>
    <n v="96"/>
    <n v="13000"/>
    <x v="17"/>
    <n v="233"/>
    <n v="95"/>
    <x v="2834"/>
    <x v="244"/>
  </r>
  <r>
    <x v="2856"/>
    <x v="2372"/>
    <s v="Color"/>
    <x v="1"/>
    <x v="0"/>
    <x v="3"/>
    <x v="6"/>
    <s v="Scoot McNairy"/>
    <s v="Gareth Edwards"/>
    <n v="660"/>
    <n v="1118"/>
    <n v="380"/>
    <n v="19000"/>
    <x v="34"/>
    <n v="344"/>
    <n v="94"/>
    <x v="2835"/>
    <x v="47"/>
  </r>
  <r>
    <x v="2857"/>
    <x v="2373"/>
    <s v="Color"/>
    <x v="3"/>
    <x v="0"/>
    <x v="0"/>
    <x v="7"/>
    <s v="Noah Bean"/>
    <s v="Roger Michell"/>
    <n v="293"/>
    <n v="621"/>
    <n v="50"/>
    <n v="0"/>
    <x v="31"/>
    <n v="212"/>
    <n v="107"/>
    <x v="2836"/>
    <x v="87"/>
  </r>
  <r>
    <x v="2858"/>
    <x v="2320"/>
    <s v="Color"/>
    <x v="5"/>
    <x v="12"/>
    <x v="22"/>
    <x v="7"/>
    <s v="Shah Rukh Khan"/>
    <s v="Karan Johar"/>
    <n v="8000"/>
    <n v="8532"/>
    <n v="160"/>
    <n v="27000"/>
    <x v="19"/>
    <n v="210"/>
    <n v="128"/>
    <x v="2837"/>
    <x v="38"/>
  </r>
  <r>
    <x v="2859"/>
    <x v="2374"/>
    <s v="Color"/>
    <x v="8"/>
    <x v="0"/>
    <x v="0"/>
    <x v="6"/>
    <s v="Frank Grillo"/>
    <s v="Wes Craven"/>
    <n v="798"/>
    <n v="2537"/>
    <n v="0"/>
    <n v="0"/>
    <x v="0"/>
    <n v="160"/>
    <n v="107"/>
    <x v="2838"/>
    <x v="43"/>
  </r>
  <r>
    <x v="2860"/>
    <x v="2319"/>
    <s v="Color"/>
    <x v="3"/>
    <x v="0"/>
    <x v="3"/>
    <x v="5"/>
    <s v="Daniel Mays"/>
    <s v="Susanna White"/>
    <n v="287"/>
    <n v="855"/>
    <n v="24"/>
    <n v="0"/>
    <x v="26"/>
    <n v="97"/>
    <n v="109"/>
    <x v="2839"/>
    <x v="64"/>
  </r>
  <r>
    <x v="2861"/>
    <x v="2375"/>
    <s v="Color"/>
    <x v="1"/>
    <x v="0"/>
    <x v="3"/>
    <x v="6"/>
    <s v="Andrew Garfield"/>
    <s v="Mark Romanek"/>
    <n v="10000"/>
    <n v="12867"/>
    <n v="132"/>
    <n v="33000"/>
    <x v="23"/>
    <n v="328"/>
    <n v="103"/>
    <x v="2840"/>
    <x v="24"/>
  </r>
  <r>
    <x v="2862"/>
    <x v="2356"/>
    <s v="Color"/>
    <x v="1"/>
    <x v="4"/>
    <x v="5"/>
    <x v="7"/>
    <s v="Lambert Wilson"/>
    <s v="Xavier Beauvois"/>
    <n v="186"/>
    <n v="416"/>
    <n v="22"/>
    <n v="0"/>
    <x v="23"/>
    <n v="195"/>
    <n v="122"/>
    <x v="2841"/>
    <x v="16"/>
  </r>
  <r>
    <x v="2863"/>
    <x v="2323"/>
    <s v="Color"/>
    <x v="3"/>
    <x v="0"/>
    <x v="0"/>
    <x v="7"/>
    <s v="America Ferrera"/>
    <s v="Rick Famuyiwa"/>
    <n v="953"/>
    <n v="3299"/>
    <n v="44"/>
    <n v="1000"/>
    <x v="43"/>
    <n v="71"/>
    <n v="103"/>
    <x v="2842"/>
    <x v="58"/>
  </r>
  <r>
    <x v="2864"/>
    <x v="2376"/>
    <s v="Color"/>
    <x v="8"/>
    <x v="0"/>
    <x v="0"/>
    <x v="6"/>
    <s v="Sprague Grayden"/>
    <s v="Tod Williams"/>
    <n v="438"/>
    <n v="1081"/>
    <n v="21"/>
    <n v="14000"/>
    <x v="32"/>
    <n v="264"/>
    <n v="98"/>
    <x v="2843"/>
    <x v="20"/>
  </r>
  <r>
    <x v="2865"/>
    <x v="2377"/>
    <s v="Color"/>
    <x v="5"/>
    <x v="0"/>
    <x v="3"/>
    <x v="5"/>
    <s v="Logan Lerman"/>
    <s v="Chris Columbus"/>
    <n v="8000"/>
    <n v="14024"/>
    <n v="0"/>
    <n v="9000"/>
    <x v="30"/>
    <n v="217"/>
    <n v="118"/>
    <x v="2844"/>
    <x v="202"/>
  </r>
  <r>
    <x v="2866"/>
    <x v="2378"/>
    <s v="Color"/>
    <x v="3"/>
    <x v="0"/>
    <x v="0"/>
    <x v="6"/>
    <s v="Adam Scott"/>
    <s v="Alexandre Aja"/>
    <n v="3000"/>
    <n v="5737"/>
    <n v="192"/>
    <n v="13000"/>
    <x v="25"/>
    <n v="365"/>
    <n v="88"/>
    <x v="2845"/>
    <x v="61"/>
  </r>
  <r>
    <x v="2867"/>
    <x v="2379"/>
    <s v="Color"/>
    <x v="7"/>
    <x v="0"/>
    <x v="0"/>
    <x v="6"/>
    <s v="Topher Grace"/>
    <s v="NimrÃ³d Antal"/>
    <n v="2000"/>
    <n v="4243"/>
    <n v="190"/>
    <n v="17000"/>
    <x v="34"/>
    <n v="351"/>
    <n v="107"/>
    <x v="2846"/>
    <x v="87"/>
  </r>
  <r>
    <x v="2868"/>
    <x v="2312"/>
    <s v="Color"/>
    <x v="7"/>
    <x v="0"/>
    <x v="0"/>
    <x v="7"/>
    <s v="Jake Gyllenhaal"/>
    <s v="Mike Newell"/>
    <n v="15000"/>
    <n v="16149"/>
    <n v="179"/>
    <n v="23000"/>
    <x v="21"/>
    <n v="306"/>
    <n v="116"/>
    <x v="2847"/>
    <x v="182"/>
  </r>
  <r>
    <x v="2869"/>
    <x v="2380"/>
    <s v="Color"/>
    <x v="1"/>
    <x v="0"/>
    <x v="0"/>
    <x v="7"/>
    <s v="Dianne Wiest"/>
    <s v="John Cameron Mitchell"/>
    <n v="967"/>
    <n v="1582"/>
    <n v="263"/>
    <n v="0"/>
    <x v="11"/>
    <n v="248"/>
    <n v="91"/>
    <x v="2848"/>
    <x v="18"/>
  </r>
  <r>
    <x v="2870"/>
    <x v="2381"/>
    <s v="Color"/>
    <x v="5"/>
    <x v="0"/>
    <x v="0"/>
    <x v="4"/>
    <s v="Sierra McCormick"/>
    <s v="Elizabeth Allen Rosenbaum"/>
    <n v="512"/>
    <n v="1002"/>
    <n v="20"/>
    <n v="0"/>
    <x v="12"/>
    <n v="81"/>
    <n v="103"/>
    <x v="2849"/>
    <x v="24"/>
  </r>
  <r>
    <x v="2871"/>
    <x v="2333"/>
    <s v="Color"/>
    <x v="7"/>
    <x v="0"/>
    <x v="0"/>
    <x v="7"/>
    <s v="Bruce Willis"/>
    <s v="Robert Schwentke"/>
    <n v="13000"/>
    <n v="24928"/>
    <n v="124"/>
    <n v="32000"/>
    <x v="10"/>
    <n v="315"/>
    <n v="111"/>
    <x v="2850"/>
    <x v="90"/>
  </r>
  <r>
    <x v="2872"/>
    <x v="2382"/>
    <s v="Color"/>
    <x v="1"/>
    <x v="0"/>
    <x v="0"/>
    <x v="7"/>
    <s v="Robert Pattinson"/>
    <s v="Allen Coulter"/>
    <n v="21000"/>
    <n v="22088"/>
    <n v="47"/>
    <n v="24000"/>
    <x v="23"/>
    <n v="158"/>
    <n v="113"/>
    <x v="2851"/>
    <x v="81"/>
  </r>
  <r>
    <x v="2873"/>
    <x v="2383"/>
    <s v="Color"/>
    <x v="7"/>
    <x v="0"/>
    <x v="0"/>
    <x v="6"/>
    <s v="Alice Braga"/>
    <s v="Miguel Sapochnik"/>
    <n v="1000"/>
    <n v="2925"/>
    <n v="238"/>
    <n v="12000"/>
    <x v="2"/>
    <n v="197"/>
    <n v="119"/>
    <x v="2852"/>
    <x v="114"/>
  </r>
  <r>
    <x v="2874"/>
    <x v="2313"/>
    <s v="Color"/>
    <x v="7"/>
    <x v="0"/>
    <x v="1"/>
    <x v="6"/>
    <s v="Milla Jovovich"/>
    <s v="Paul W.S. Anderson"/>
    <n v="14000"/>
    <n v="16098"/>
    <n v="545"/>
    <n v="19000"/>
    <x v="30"/>
    <n v="253"/>
    <n v="97"/>
    <x v="2853"/>
    <x v="121"/>
  </r>
  <r>
    <x v="2875"/>
    <x v="2384"/>
    <s v="Color"/>
    <x v="7"/>
    <x v="0"/>
    <x v="0"/>
    <x v="7"/>
    <s v="Mark Addy"/>
    <s v="Ridley Scott"/>
    <n v="891"/>
    <n v="3244"/>
    <n v="0"/>
    <n v="17000"/>
    <x v="12"/>
    <n v="343"/>
    <n v="156"/>
    <x v="2854"/>
    <x v="182"/>
  </r>
  <r>
    <x v="2876"/>
    <x v="2385"/>
    <s v="Color"/>
    <x v="3"/>
    <x v="0"/>
    <x v="5"/>
    <x v="6"/>
    <s v="Haley Ramm"/>
    <s v="Quentin Dupieux"/>
    <n v="353"/>
    <n v="1498"/>
    <n v="248"/>
    <n v="46000"/>
    <x v="42"/>
    <n v="230"/>
    <n v="82"/>
    <x v="2855"/>
    <x v="47"/>
  </r>
  <r>
    <x v="2877"/>
    <x v="2386"/>
    <s v="Color"/>
    <x v="7"/>
    <x v="0"/>
    <x v="0"/>
    <x v="7"/>
    <s v="Angelina Jolie Pitt"/>
    <s v="Phillip Noyce"/>
    <n v="11000"/>
    <n v="12406"/>
    <n v="176"/>
    <n v="23000"/>
    <x v="34"/>
    <n v="330"/>
    <n v="101"/>
    <x v="2856"/>
    <x v="183"/>
  </r>
  <r>
    <x v="2878"/>
    <x v="2387"/>
    <s v="Color"/>
    <x v="1"/>
    <x v="4"/>
    <x v="5"/>
    <x v="7"/>
    <s v="Kristin Scott Thomas"/>
    <s v="Gilles Paquet-Brenner"/>
    <n v="1000"/>
    <n v="2140"/>
    <n v="15"/>
    <n v="0"/>
    <x v="8"/>
    <n v="136"/>
    <n v="111"/>
    <x v="2857"/>
    <x v="39"/>
  </r>
  <r>
    <x v="2879"/>
    <x v="2384"/>
    <s v="Color"/>
    <x v="8"/>
    <x v="0"/>
    <x v="9"/>
    <x v="6"/>
    <s v="Costas Mandylor"/>
    <s v="Kevin Greutert"/>
    <n v="723"/>
    <n v="1978"/>
    <n v="52"/>
    <n v="12000"/>
    <x v="49"/>
    <n v="178"/>
    <n v="90"/>
    <x v="2858"/>
    <x v="33"/>
  </r>
  <r>
    <x v="2880"/>
    <x v="2323"/>
    <s v="Color"/>
    <x v="7"/>
    <x v="0"/>
    <x v="0"/>
    <x v="7"/>
    <s v="Anna Kendrick"/>
    <s v="Edgar Wright"/>
    <n v="10000"/>
    <n v="12687"/>
    <n v="1000"/>
    <n v="36000"/>
    <x v="8"/>
    <n v="393"/>
    <n v="112"/>
    <x v="2859"/>
    <x v="121"/>
  </r>
  <r>
    <x v="2881"/>
    <x v="2357"/>
    <s v="Color"/>
    <x v="10"/>
    <x v="0"/>
    <x v="3"/>
    <x v="12"/>
    <s v="Norbert Ferrer"/>
    <s v="Ronan Chapalain"/>
    <n v="55"/>
    <n v="55"/>
    <n v="0"/>
    <n v="89"/>
    <x v="9"/>
    <n v="7"/>
    <n v="41"/>
    <x v="2860"/>
    <x v="18"/>
  </r>
  <r>
    <x v="2882"/>
    <x v="2388"/>
    <s v="Color"/>
    <x v="6"/>
    <x v="0"/>
    <x v="0"/>
    <x v="5"/>
    <s v="Scott Glenn"/>
    <s v="Randall Wallace"/>
    <n v="826"/>
    <n v="2259"/>
    <n v="130"/>
    <n v="0"/>
    <x v="23"/>
    <n v="160"/>
    <n v="123"/>
    <x v="2861"/>
    <x v="64"/>
  </r>
  <r>
    <x v="2883"/>
    <x v="2389"/>
    <s v="Color"/>
    <x v="3"/>
    <x v="0"/>
    <x v="0"/>
    <x v="6"/>
    <s v="Chris Noth"/>
    <s v="Michael Patrick King"/>
    <n v="962"/>
    <n v="4555"/>
    <n v="127"/>
    <n v="0"/>
    <x v="54"/>
    <n v="221"/>
    <n v="146"/>
    <x v="2862"/>
    <x v="122"/>
  </r>
  <r>
    <x v="2884"/>
    <x v="2319"/>
    <s v="Color"/>
    <x v="3"/>
    <x v="0"/>
    <x v="0"/>
    <x v="6"/>
    <s v="Mike Vogel"/>
    <s v="Jim Field Smith"/>
    <n v="2000"/>
    <n v="5707"/>
    <n v="14"/>
    <n v="0"/>
    <x v="34"/>
    <n v="180"/>
    <n v="104"/>
    <x v="2863"/>
    <x v="33"/>
  </r>
  <r>
    <x v="2885"/>
    <x v="2390"/>
    <s v="Color"/>
    <x v="5"/>
    <x v="0"/>
    <x v="0"/>
    <x v="5"/>
    <s v="Jon Hamm"/>
    <s v="Mike Mitchell"/>
    <n v="4000"/>
    <n v="4628"/>
    <n v="31"/>
    <n v="0"/>
    <x v="34"/>
    <n v="226"/>
    <n v="93"/>
    <x v="2864"/>
    <x v="270"/>
  </r>
  <r>
    <x v="2886"/>
    <x v="2391"/>
    <s v="Color"/>
    <x v="11"/>
    <x v="0"/>
    <x v="0"/>
    <x v="6"/>
    <s v="Leonardo DiCaprio"/>
    <s v="Martin Scorsese"/>
    <n v="29000"/>
    <n v="29585"/>
    <n v="17000"/>
    <n v="53000"/>
    <x v="7"/>
    <n v="490"/>
    <n v="138"/>
    <x v="2865"/>
    <x v="133"/>
  </r>
  <r>
    <x v="2887"/>
    <x v="2389"/>
    <s v="Color"/>
    <x v="7"/>
    <x v="0"/>
    <x v="0"/>
    <x v="7"/>
    <s v="David Zayas"/>
    <s v="Colin Strause"/>
    <n v="929"/>
    <n v="3679"/>
    <n v="25"/>
    <n v="13000"/>
    <x v="57"/>
    <n v="221"/>
    <n v="97"/>
    <x v="2866"/>
    <x v="39"/>
  </r>
  <r>
    <x v="2888"/>
    <x v="2392"/>
    <s v="Color"/>
    <x v="3"/>
    <x v="0"/>
    <x v="0"/>
    <x v="6"/>
    <s v="Nathalie Fay"/>
    <s v="Sofia Coppola"/>
    <n v="227"/>
    <n v="684"/>
    <n v="0"/>
    <n v="0"/>
    <x v="2"/>
    <n v="301"/>
    <n v="97"/>
    <x v="2867"/>
    <x v="41"/>
  </r>
  <r>
    <x v="2889"/>
    <x v="2393"/>
    <s v="Color"/>
    <x v="1"/>
    <x v="0"/>
    <x v="0"/>
    <x v="6"/>
    <s v="Connor Paolo"/>
    <s v="Jim Mickle"/>
    <n v="530"/>
    <n v="1038"/>
    <n v="53"/>
    <n v="0"/>
    <x v="31"/>
    <n v="215"/>
    <n v="98"/>
    <x v="2868"/>
    <x v="174"/>
  </r>
  <r>
    <x v="2890"/>
    <x v="2394"/>
    <s v="Color"/>
    <x v="1"/>
    <x v="0"/>
    <x v="0"/>
    <x v="7"/>
    <s v="Alyson Stoner"/>
    <s v="Jon M. Chu"/>
    <n v="2000"/>
    <n v="4059"/>
    <n v="209"/>
    <n v="16000"/>
    <x v="24"/>
    <n v="138"/>
    <n v="107"/>
    <x v="2869"/>
    <x v="88"/>
  </r>
  <r>
    <x v="2891"/>
    <x v="2395"/>
    <s v="Color"/>
    <x v="1"/>
    <x v="0"/>
    <x v="0"/>
    <x v="6"/>
    <s v="Robert De Niro"/>
    <s v="John Curran"/>
    <n v="22000"/>
    <n v="37766"/>
    <n v="43"/>
    <n v="0"/>
    <x v="39"/>
    <n v="138"/>
    <n v="105"/>
    <x v="2870"/>
    <x v="82"/>
  </r>
  <r>
    <x v="2892"/>
    <x v="2396"/>
    <s v="Color"/>
    <x v="3"/>
    <x v="0"/>
    <x v="0"/>
    <x v="6"/>
    <s v="Linda Cardellini"/>
    <s v="James Gunn"/>
    <n v="2000"/>
    <n v="4590"/>
    <n v="571"/>
    <n v="19000"/>
    <x v="13"/>
    <n v="238"/>
    <n v="96"/>
    <x v="2871"/>
    <x v="79"/>
  </r>
  <r>
    <x v="2893"/>
    <x v="2397"/>
    <s v="Color"/>
    <x v="7"/>
    <x v="0"/>
    <x v="0"/>
    <x v="7"/>
    <s v="Paul Walker"/>
    <s v="John Luessenhop"/>
    <n v="23000"/>
    <n v="31529"/>
    <n v="34"/>
    <n v="0"/>
    <x v="24"/>
    <n v="119"/>
    <n v="107"/>
    <x v="2872"/>
    <x v="33"/>
  </r>
  <r>
    <x v="2894"/>
    <x v="2398"/>
    <s v="Color"/>
    <x v="5"/>
    <x v="0"/>
    <x v="0"/>
    <x v="5"/>
    <s v="Brad Garrett"/>
    <s v="Nathan Greno"/>
    <n v="799"/>
    <n v="2036"/>
    <n v="15"/>
    <n v="29000"/>
    <x v="4"/>
    <n v="324"/>
    <n v="100"/>
    <x v="2873"/>
    <x v="322"/>
  </r>
  <r>
    <x v="2895"/>
    <x v="2399"/>
    <s v="Color"/>
    <x v="6"/>
    <x v="0"/>
    <x v="0"/>
    <x v="5"/>
    <s v="Aidan Quinn"/>
    <s v="Rick Bieber"/>
    <n v="767"/>
    <n v="2370"/>
    <n v="11"/>
    <n v="0"/>
    <x v="32"/>
    <n v="16"/>
    <n v="90"/>
    <x v="2874"/>
    <x v="1"/>
  </r>
  <r>
    <x v="2896"/>
    <x v="2358"/>
    <s v="Color"/>
    <x v="0"/>
    <x v="0"/>
    <x v="0"/>
    <x v="6"/>
    <s v="Violante Placido"/>
    <s v="Anton Corbijn"/>
    <n v="978"/>
    <n v="1454"/>
    <n v="210"/>
    <n v="10000"/>
    <x v="2"/>
    <n v="333"/>
    <n v="105"/>
    <x v="2875"/>
    <x v="33"/>
  </r>
  <r>
    <x v="2897"/>
    <x v="2400"/>
    <s v="Color"/>
    <x v="3"/>
    <x v="0"/>
    <x v="0"/>
    <x v="7"/>
    <s v="Danneel Ackles"/>
    <s v="Alan Poul"/>
    <n v="1000"/>
    <n v="3356"/>
    <n v="16"/>
    <n v="0"/>
    <x v="46"/>
    <n v="148"/>
    <n v="104"/>
    <x v="2876"/>
    <x v="64"/>
  </r>
  <r>
    <x v="2898"/>
    <x v="2401"/>
    <s v="Color"/>
    <x v="7"/>
    <x v="0"/>
    <x v="0"/>
    <x v="6"/>
    <s v="Denzel Washington"/>
    <s v="Albert Hughes"/>
    <n v="18000"/>
    <n v="44797"/>
    <n v="117"/>
    <n v="20000"/>
    <x v="9"/>
    <n v="325"/>
    <n v="118"/>
    <x v="2877"/>
    <x v="133"/>
  </r>
  <r>
    <x v="2899"/>
    <x v="2402"/>
    <s v="Color"/>
    <x v="7"/>
    <x v="0"/>
    <x v="0"/>
    <x v="7"/>
    <s v="Gerard Butler"/>
    <s v="Andy Tennant"/>
    <n v="18000"/>
    <n v="21554"/>
    <n v="72"/>
    <n v="0"/>
    <x v="25"/>
    <n v="161"/>
    <n v="110"/>
    <x v="2878"/>
    <x v="87"/>
  </r>
  <r>
    <x v="2900"/>
    <x v="2395"/>
    <s v="Color"/>
    <x v="5"/>
    <x v="0"/>
    <x v="0"/>
    <x v="5"/>
    <s v="Bruce Spence"/>
    <s v="Michael Apted"/>
    <n v="531"/>
    <n v="764"/>
    <n v="150"/>
    <n v="11000"/>
    <x v="2"/>
    <n v="228"/>
    <n v="113"/>
    <x v="2879"/>
    <x v="261"/>
  </r>
  <r>
    <x v="2901"/>
    <x v="2403"/>
    <s v="Color"/>
    <x v="0"/>
    <x v="0"/>
    <x v="0"/>
    <x v="7"/>
    <s v="Robin Wright"/>
    <s v="Robert Redford"/>
    <n v="18000"/>
    <n v="21163"/>
    <n v="0"/>
    <n v="0"/>
    <x v="11"/>
    <n v="199"/>
    <n v="122"/>
    <x v="2880"/>
    <x v="43"/>
  </r>
  <r>
    <x v="2902"/>
    <x v="2404"/>
    <s v="Color"/>
    <x v="8"/>
    <x v="0"/>
    <x v="0"/>
    <x v="6"/>
    <s v="Radha Mitchell"/>
    <s v="Breck Eisner"/>
    <n v="991"/>
    <n v="2609"/>
    <n v="42"/>
    <n v="0"/>
    <x v="31"/>
    <n v="308"/>
    <n v="101"/>
    <x v="2881"/>
    <x v="33"/>
  </r>
  <r>
    <x v="2903"/>
    <x v="2330"/>
    <s v="Color"/>
    <x v="1"/>
    <x v="0"/>
    <x v="0"/>
    <x v="6"/>
    <s v="Tom Wilkinson"/>
    <s v="John Madden"/>
    <n v="1000"/>
    <n v="1136"/>
    <n v="108"/>
    <n v="0"/>
    <x v="9"/>
    <n v="258"/>
    <n v="113"/>
    <x v="2882"/>
    <x v="33"/>
  </r>
  <r>
    <x v="2904"/>
    <x v="2366"/>
    <s v="Color"/>
    <x v="7"/>
    <x v="0"/>
    <x v="0"/>
    <x v="6"/>
    <s v="Jason Statham"/>
    <s v="Sylvester Stallone"/>
    <n v="26000"/>
    <n v="46355"/>
    <n v="13000"/>
    <n v="57000"/>
    <x v="31"/>
    <n v="424"/>
    <n v="113"/>
    <x v="2883"/>
    <x v="133"/>
  </r>
  <r>
    <x v="2905"/>
    <x v="2405"/>
    <s v="Color"/>
    <x v="3"/>
    <x v="0"/>
    <x v="0"/>
    <x v="6"/>
    <s v="Lynn Cohen"/>
    <s v="Shari Springer Berman"/>
    <n v="474"/>
    <n v="2029"/>
    <n v="30"/>
    <n v="916"/>
    <x v="30"/>
    <n v="104"/>
    <n v="108"/>
    <x v="2884"/>
    <x v="41"/>
  </r>
  <r>
    <x v="2906"/>
    <x v="2406"/>
    <s v="Color"/>
    <x v="6"/>
    <x v="0"/>
    <x v="0"/>
    <x v="6"/>
    <s v="Christian Bale"/>
    <s v="David O. Russell"/>
    <n v="23000"/>
    <n v="23811"/>
    <n v="737"/>
    <n v="36000"/>
    <x v="20"/>
    <n v="410"/>
    <n v="116"/>
    <x v="2885"/>
    <x v="43"/>
  </r>
  <r>
    <x v="2907"/>
    <x v="2407"/>
    <s v="Color"/>
    <x v="11"/>
    <x v="0"/>
    <x v="5"/>
    <x v="7"/>
    <s v="Jim Belushi"/>
    <s v="Roman Polanski"/>
    <n v="854"/>
    <n v="2507"/>
    <n v="2000"/>
    <n v="15000"/>
    <x v="23"/>
    <n v="343"/>
    <n v="128"/>
    <x v="2886"/>
    <x v="136"/>
  </r>
  <r>
    <x v="2908"/>
    <x v="2408"/>
    <s v="Color"/>
    <x v="1"/>
    <x v="0"/>
    <x v="0"/>
    <x v="7"/>
    <s v="Michael Joiner"/>
    <s v="David G. Evans"/>
    <n v="77000"/>
    <n v="77046"/>
    <n v="0"/>
    <n v="0"/>
    <x v="34"/>
    <n v="25"/>
    <n v="101"/>
    <x v="2887"/>
    <x v="27"/>
  </r>
  <r>
    <x v="2909"/>
    <x v="2409"/>
    <s v="Color"/>
    <x v="3"/>
    <x v="0"/>
    <x v="0"/>
    <x v="6"/>
    <s v="Josh Hutcherson"/>
    <s v="Lisa Cholodenko"/>
    <n v="14000"/>
    <n v="18645"/>
    <n v="450"/>
    <n v="16000"/>
    <x v="10"/>
    <n v="323"/>
    <n v="106"/>
    <x v="2888"/>
    <x v="66"/>
  </r>
  <r>
    <x v="2910"/>
    <x v="2410"/>
    <s v="Color"/>
    <x v="0"/>
    <x v="0"/>
    <x v="0"/>
    <x v="6"/>
    <s v="Liam Aiken"/>
    <s v="Michael Winterbottom"/>
    <n v="818"/>
    <n v="1813"/>
    <n v="187"/>
    <n v="0"/>
    <x v="26"/>
    <n v="225"/>
    <n v="109"/>
    <x v="2889"/>
    <x v="51"/>
  </r>
  <r>
    <x v="2911"/>
    <x v="2411"/>
    <s v="Color"/>
    <x v="6"/>
    <x v="0"/>
    <x v="3"/>
    <x v="6"/>
    <s v="Colin Firth"/>
    <s v="Tom Hooper"/>
    <n v="14000"/>
    <n v="15732"/>
    <n v="0"/>
    <n v="64000"/>
    <x v="19"/>
    <n v="479"/>
    <n v="118"/>
    <x v="2890"/>
    <x v="24"/>
  </r>
  <r>
    <x v="2912"/>
    <x v="2412"/>
    <s v="Color"/>
    <x v="7"/>
    <x v="0"/>
    <x v="0"/>
    <x v="5"/>
    <s v="Seychelle Gabriel"/>
    <s v="M. Night Shyamalan"/>
    <n v="1000"/>
    <n v="2857"/>
    <n v="0"/>
    <n v="18000"/>
    <x v="47"/>
    <n v="280"/>
    <n v="103"/>
    <x v="2891"/>
    <x v="252"/>
  </r>
  <r>
    <x v="2913"/>
    <x v="2410"/>
    <s v="Color"/>
    <x v="1"/>
    <x v="0"/>
    <x v="5"/>
    <x v="7"/>
    <s v="Caleb Landry Jones"/>
    <s v="Daniel Stamm"/>
    <n v="463"/>
    <n v="1958"/>
    <n v="13"/>
    <n v="0"/>
    <x v="49"/>
    <n v="311"/>
    <n v="87"/>
    <x v="2892"/>
    <x v="86"/>
  </r>
  <r>
    <x v="2914"/>
    <x v="2309"/>
    <s v="Color"/>
    <x v="3"/>
    <x v="0"/>
    <x v="27"/>
    <x v="7"/>
    <s v="Jason Mewes"/>
    <s v="Hyung-rae Shim"/>
    <n v="898"/>
    <n v="2895"/>
    <n v="26"/>
    <n v="502"/>
    <x v="50"/>
    <n v="4"/>
    <n v="100"/>
    <x v="2893"/>
    <x v="323"/>
  </r>
  <r>
    <x v="2915"/>
    <x v="2329"/>
    <s v="Color"/>
    <x v="1"/>
    <x v="0"/>
    <x v="0"/>
    <x v="5"/>
    <s v="Kelly Preston"/>
    <s v="Julie Anne Robinson"/>
    <n v="742"/>
    <n v="2341"/>
    <n v="30"/>
    <n v="10000"/>
    <x v="42"/>
    <n v="123"/>
    <n v="107"/>
    <x v="2894"/>
    <x v="33"/>
  </r>
  <r>
    <x v="2916"/>
    <x v="2413"/>
    <s v="Color"/>
    <x v="7"/>
    <x v="0"/>
    <x v="0"/>
    <x v="7"/>
    <s v="Chris Evans"/>
    <s v="Sylvain White"/>
    <n v="11000"/>
    <n v="12841"/>
    <n v="41"/>
    <n v="0"/>
    <x v="34"/>
    <n v="213"/>
    <n v="97"/>
    <x v="2895"/>
    <x v="43"/>
  </r>
  <r>
    <x v="2917"/>
    <x v="2414"/>
    <s v="Color"/>
    <x v="3"/>
    <x v="4"/>
    <x v="5"/>
    <x v="6"/>
    <s v="Sara Forestier"/>
    <s v="Michel Leclerc"/>
    <n v="74"/>
    <n v="143"/>
    <n v="3"/>
    <n v="0"/>
    <x v="23"/>
    <n v="87"/>
    <n v="100"/>
    <x v="2896"/>
    <x v="304"/>
  </r>
  <r>
    <x v="2918"/>
    <x v="2385"/>
    <s v="Color"/>
    <x v="0"/>
    <x v="0"/>
    <x v="0"/>
    <x v="7"/>
    <s v="Olivia Wilde"/>
    <s v="Paul Haggis"/>
    <n v="10000"/>
    <n v="11799"/>
    <n v="549"/>
    <n v="27000"/>
    <x v="28"/>
    <n v="239"/>
    <n v="133"/>
    <x v="2897"/>
    <x v="64"/>
  </r>
  <r>
    <x v="2919"/>
    <x v="2412"/>
    <s v="Color"/>
    <x v="7"/>
    <x v="0"/>
    <x v="3"/>
    <x v="5"/>
    <s v="Shirley Henderson"/>
    <s v="Andrey Konchalovskiy"/>
    <n v="887"/>
    <n v="2728"/>
    <n v="96"/>
    <n v="788"/>
    <x v="57"/>
    <n v="47"/>
    <n v="110"/>
    <x v="2898"/>
    <x v="152"/>
  </r>
  <r>
    <x v="2920"/>
    <x v="2415"/>
    <s v="Color"/>
    <x v="7"/>
    <x v="0"/>
    <x v="0"/>
    <x v="7"/>
    <s v="Dwayne Johnson"/>
    <s v="Adam McKay"/>
    <n v="12000"/>
    <n v="20233"/>
    <n v="285"/>
    <n v="16000"/>
    <x v="12"/>
    <n v="265"/>
    <n v="116"/>
    <x v="2899"/>
    <x v="122"/>
  </r>
  <r>
    <x v="2921"/>
    <x v="2416"/>
    <s v="Color"/>
    <x v="3"/>
    <x v="0"/>
    <x v="0"/>
    <x v="6"/>
    <s v="David Hyde Pierce"/>
    <s v="Nick Tomnay"/>
    <n v="443"/>
    <n v="1452"/>
    <n v="11"/>
    <n v="0"/>
    <x v="13"/>
    <n v="112"/>
    <n v="93"/>
    <x v="2900"/>
    <x v="47"/>
  </r>
  <r>
    <x v="2922"/>
    <x v="2417"/>
    <s v="Color"/>
    <x v="6"/>
    <x v="0"/>
    <x v="0"/>
    <x v="6"/>
    <s v="Kristen Stewart"/>
    <s v="Floria Sigismondi"/>
    <n v="17000"/>
    <n v="21711"/>
    <n v="50"/>
    <n v="0"/>
    <x v="21"/>
    <n v="259"/>
    <n v="106"/>
    <x v="2901"/>
    <x v="39"/>
  </r>
  <r>
    <x v="2923"/>
    <x v="2392"/>
    <s v="Color"/>
    <x v="6"/>
    <x v="0"/>
    <x v="0"/>
    <x v="7"/>
    <s v="Andrew Garfield"/>
    <s v="David Fincher"/>
    <n v="10000"/>
    <n v="10555"/>
    <n v="21000"/>
    <n v="74000"/>
    <x v="3"/>
    <n v="556"/>
    <n v="120"/>
    <x v="2902"/>
    <x v="87"/>
  </r>
  <r>
    <x v="2924"/>
    <x v="2311"/>
    <s v="Color"/>
    <x v="7"/>
    <x v="0"/>
    <x v="0"/>
    <x v="5"/>
    <s v="Nicolas Cage"/>
    <s v="Jon Turteltaub"/>
    <n v="12000"/>
    <n v="13388"/>
    <n v="226"/>
    <n v="11000"/>
    <x v="26"/>
    <n v="235"/>
    <n v="109"/>
    <x v="2903"/>
    <x v="252"/>
  </r>
  <r>
    <x v="2925"/>
    <x v="2418"/>
    <s v="Color"/>
    <x v="7"/>
    <x v="0"/>
    <x v="0"/>
    <x v="5"/>
    <s v="Madeline Carroll"/>
    <s v="Brian Levant"/>
    <n v="1000"/>
    <n v="3436"/>
    <n v="32"/>
    <n v="0"/>
    <x v="39"/>
    <n v="97"/>
    <n v="94"/>
    <x v="2904"/>
    <x v="74"/>
  </r>
  <r>
    <x v="2926"/>
    <x v="2310"/>
    <s v="Color"/>
    <x v="3"/>
    <x v="0"/>
    <x v="0"/>
    <x v="7"/>
    <s v="Caroline Dhavernas"/>
    <s v="Josh Gordon"/>
    <n v="544"/>
    <n v="1292"/>
    <n v="8"/>
    <n v="0"/>
    <x v="26"/>
    <n v="181"/>
    <n v="101"/>
    <x v="2905"/>
    <x v="93"/>
  </r>
  <r>
    <x v="2927"/>
    <x v="2419"/>
    <s v="Color"/>
    <x v="3"/>
    <x v="0"/>
    <x v="0"/>
    <x v="7"/>
    <s v="Djimon Hounsou"/>
    <s v="Julie Taymor"/>
    <n v="3000"/>
    <n v="3785"/>
    <n v="278"/>
    <n v="0"/>
    <x v="39"/>
    <n v="92"/>
    <n v="110"/>
    <x v="2906"/>
    <x v="33"/>
  </r>
  <r>
    <x v="2928"/>
    <x v="2420"/>
    <s v="Color"/>
    <x v="7"/>
    <x v="0"/>
    <x v="0"/>
    <x v="7"/>
    <s v="Johnny Depp"/>
    <s v="Florian Henckel von Donnersmarck"/>
    <n v="40000"/>
    <n v="55175"/>
    <n v="207"/>
    <n v="25000"/>
    <x v="44"/>
    <n v="321"/>
    <n v="103"/>
    <x v="2907"/>
    <x v="122"/>
  </r>
  <r>
    <x v="2929"/>
    <x v="2370"/>
    <s v="Color"/>
    <x v="0"/>
    <x v="0"/>
    <x v="0"/>
    <x v="6"/>
    <s v="Jeremy Renner"/>
    <s v="Ben Affleck"/>
    <n v="10000"/>
    <n v="14296"/>
    <n v="0"/>
    <n v="29000"/>
    <x v="16"/>
    <n v="378"/>
    <n v="150"/>
    <x v="2908"/>
    <x v="178"/>
  </r>
  <r>
    <x v="2930"/>
    <x v="2421"/>
    <s v="Color"/>
    <x v="5"/>
    <x v="0"/>
    <x v="0"/>
    <x v="7"/>
    <s v="Robert Pattinson"/>
    <s v="David Slade"/>
    <n v="21000"/>
    <n v="52547"/>
    <n v="171"/>
    <n v="29000"/>
    <x v="43"/>
    <n v="293"/>
    <n v="124"/>
    <x v="2909"/>
    <x v="154"/>
  </r>
  <r>
    <x v="2931"/>
    <x v="2422"/>
    <s v="Color"/>
    <x v="3"/>
    <x v="0"/>
    <x v="0"/>
    <x v="6"/>
    <s v="Matt Bennett"/>
    <s v="Huck Botko"/>
    <n v="189"/>
    <n v="768"/>
    <n v="10"/>
    <n v="974"/>
    <x v="40"/>
    <n v="46"/>
    <n v="86"/>
    <x v="2910"/>
    <x v="307"/>
  </r>
  <r>
    <x v="2932"/>
    <x v="2397"/>
    <s v="Color"/>
    <x v="7"/>
    <x v="0"/>
    <x v="11"/>
    <x v="6"/>
    <s v="Tony Cox"/>
    <s v="Sngmoo Lee"/>
    <n v="624"/>
    <n v="2056"/>
    <n v="19"/>
    <n v="0"/>
    <x v="2"/>
    <n v="95"/>
    <n v="100"/>
    <x v="2911"/>
    <x v="136"/>
  </r>
  <r>
    <x v="2933"/>
    <x v="2362"/>
    <s v="Color"/>
    <x v="1"/>
    <x v="0"/>
    <x v="0"/>
    <x v="6"/>
    <s v="Anthony Hopkins"/>
    <s v="Joe Johnston"/>
    <n v="12000"/>
    <n v="13071"/>
    <n v="394"/>
    <n v="0"/>
    <x v="42"/>
    <n v="357"/>
    <n v="119"/>
    <x v="2912"/>
    <x v="252"/>
  </r>
  <r>
    <x v="2934"/>
    <x v="2423"/>
    <s v="Color"/>
    <x v="3"/>
    <x v="0"/>
    <x v="0"/>
    <x v="0"/>
    <s v="Lena Dunham"/>
    <s v="Lena Dunham"/>
    <n v="969"/>
    <n v="2530"/>
    <n v="969"/>
    <n v="0"/>
    <x v="2"/>
    <n v="113"/>
    <n v="98"/>
    <x v="2913"/>
    <x v="269"/>
  </r>
  <r>
    <x v="2935"/>
    <x v="2424"/>
    <s v="Color"/>
    <x v="5"/>
    <x v="0"/>
    <x v="0"/>
    <x v="4"/>
    <s v="Tom Hanks"/>
    <s v="Lee Unkrich"/>
    <n v="15000"/>
    <n v="19085"/>
    <n v="125"/>
    <n v="30000"/>
    <x v="1"/>
    <n v="453"/>
    <n v="103"/>
    <x v="2914"/>
    <x v="182"/>
  </r>
  <r>
    <x v="2936"/>
    <x v="2401"/>
    <s v="Color"/>
    <x v="3"/>
    <x v="13"/>
    <x v="24"/>
    <x v="7"/>
    <s v="Otto Jespersen"/>
    <s v="AndrÃ© Ã˜vredal"/>
    <n v="29"/>
    <n v="44"/>
    <n v="12"/>
    <n v="38000"/>
    <x v="11"/>
    <n v="337"/>
    <n v="103"/>
    <x v="2915"/>
    <x v="324"/>
  </r>
  <r>
    <x v="2937"/>
    <x v="2425"/>
    <s v="Color"/>
    <x v="7"/>
    <x v="0"/>
    <x v="0"/>
    <x v="5"/>
    <s v="Jeff Bridges"/>
    <s v="Joseph Kosinski"/>
    <n v="12000"/>
    <n v="25550"/>
    <n v="364"/>
    <n v="30000"/>
    <x v="13"/>
    <n v="469"/>
    <n v="125"/>
    <x v="2916"/>
    <x v="206"/>
  </r>
  <r>
    <x v="2938"/>
    <x v="2426"/>
    <s v="Color"/>
    <x v="5"/>
    <x v="0"/>
    <x v="0"/>
    <x v="7"/>
    <s v="Matt Damon"/>
    <s v="Ethan Coen"/>
    <n v="13000"/>
    <n v="25964"/>
    <n v="1000"/>
    <n v="36000"/>
    <x v="3"/>
    <n v="493"/>
    <n v="110"/>
    <x v="2917"/>
    <x v="132"/>
  </r>
  <r>
    <x v="2939"/>
    <x v="2427"/>
    <s v="Color"/>
    <x v="0"/>
    <x v="0"/>
    <x v="0"/>
    <x v="6"/>
    <s v="Noah Emmerich"/>
    <s v="David Schwimmer"/>
    <n v="617"/>
    <n v="916"/>
    <n v="0"/>
    <n v="10000"/>
    <x v="11"/>
    <n v="109"/>
    <n v="106"/>
    <x v="2918"/>
    <x v="37"/>
  </r>
  <r>
    <x v="2940"/>
    <x v="2428"/>
    <s v="Color"/>
    <x v="7"/>
    <x v="0"/>
    <x v="0"/>
    <x v="7"/>
    <s v="Denzel Washington"/>
    <s v="Tony Scott"/>
    <n v="18000"/>
    <n v="25780"/>
    <n v="12000"/>
    <n v="18000"/>
    <x v="13"/>
    <n v="316"/>
    <n v="98"/>
    <x v="2919"/>
    <x v="122"/>
  </r>
  <r>
    <x v="2941"/>
    <x v="2429"/>
    <s v="Color"/>
    <x v="3"/>
    <x v="0"/>
    <x v="0"/>
    <x v="7"/>
    <s v="Bradley Cooper"/>
    <s v="Garry Marshall"/>
    <n v="14000"/>
    <n v="45696"/>
    <n v="0"/>
    <n v="9000"/>
    <x v="32"/>
    <n v="186"/>
    <n v="125"/>
    <x v="2920"/>
    <x v="149"/>
  </r>
  <r>
    <x v="2942"/>
    <x v="2430"/>
    <s v="Color"/>
    <x v="3"/>
    <x v="0"/>
    <x v="0"/>
    <x v="7"/>
    <s v="Diedrich Bader"/>
    <s v="Jason Friedberg"/>
    <n v="759"/>
    <n v="2898"/>
    <n v="82"/>
    <n v="16000"/>
    <x v="41"/>
    <n v="122"/>
    <n v="82"/>
    <x v="2921"/>
    <x v="33"/>
  </r>
  <r>
    <x v="2943"/>
    <x v="2431"/>
    <s v="Color"/>
    <x v="1"/>
    <x v="0"/>
    <x v="0"/>
    <x v="7"/>
    <s v="Frank Langella"/>
    <s v="Oliver Stone"/>
    <n v="903"/>
    <n v="1579"/>
    <n v="0"/>
    <n v="13000"/>
    <x v="2"/>
    <n v="297"/>
    <n v="136"/>
    <x v="2922"/>
    <x v="123"/>
  </r>
  <r>
    <x v="2944"/>
    <x v="2397"/>
    <s v="Color"/>
    <x v="3"/>
    <x v="0"/>
    <x v="0"/>
    <x v="7"/>
    <s v="Michael Jai White"/>
    <s v="Tyler Perry"/>
    <n v="2000"/>
    <n v="6657"/>
    <n v="0"/>
    <n v="0"/>
    <x v="57"/>
    <n v="40"/>
    <n v="121"/>
    <x v="2923"/>
    <x v="33"/>
  </r>
  <r>
    <x v="2945"/>
    <x v="2432"/>
    <s v="Color"/>
    <x v="7"/>
    <x v="0"/>
    <x v="3"/>
    <x v="7"/>
    <s v="Rupert Grint"/>
    <s v="Jonathan Lynn"/>
    <n v="10000"/>
    <n v="11770"/>
    <n v="36"/>
    <n v="0"/>
    <x v="9"/>
    <n v="68"/>
    <n v="98"/>
    <x v="2924"/>
    <x v="11"/>
  </r>
  <r>
    <x v="2946"/>
    <x v="2383"/>
    <s v="Color"/>
    <x v="1"/>
    <x v="0"/>
    <x v="0"/>
    <x v="6"/>
    <s v="Jennifer Lawrence"/>
    <s v="Debra Granik"/>
    <n v="34000"/>
    <n v="34446"/>
    <n v="81"/>
    <n v="20000"/>
    <x v="23"/>
    <n v="365"/>
    <n v="100"/>
    <x v="2925"/>
    <x v="6"/>
  </r>
  <r>
    <x v="2947"/>
    <x v="2433"/>
    <s v="Color"/>
    <x v="5"/>
    <x v="0"/>
    <x v="0"/>
    <x v="5"/>
    <s v="Justin Timberlake"/>
    <s v="Eric Brevig"/>
    <n v="3000"/>
    <n v="4394"/>
    <n v="40"/>
    <n v="0"/>
    <x v="40"/>
    <n v="143"/>
    <n v="80"/>
    <x v="2926"/>
    <x v="133"/>
  </r>
  <r>
    <x v="2948"/>
    <x v="2388"/>
    <s v="Color"/>
    <x v="3"/>
    <x v="0"/>
    <x v="0"/>
    <x v="5"/>
    <s v="Jamie Lee Curtis"/>
    <s v="Andy Fickman"/>
    <n v="2000"/>
    <n v="4813"/>
    <n v="99"/>
    <n v="0"/>
    <x v="42"/>
    <n v="91"/>
    <n v="105"/>
    <x v="2927"/>
    <x v="33"/>
  </r>
  <r>
    <x v="2949"/>
    <x v="2434"/>
    <s v="Color"/>
    <x v="3"/>
    <x v="0"/>
    <x v="0"/>
    <x v="6"/>
    <s v="Anthony Hopkins"/>
    <s v="Woody Allen"/>
    <n v="12000"/>
    <n v="19310"/>
    <n v="11000"/>
    <n v="0"/>
    <x v="2"/>
    <n v="223"/>
    <n v="98"/>
    <x v="2928"/>
    <x v="82"/>
  </r>
  <r>
    <x v="2950"/>
    <x v="2435"/>
    <s v="Color"/>
    <x v="7"/>
    <x v="11"/>
    <x v="10"/>
    <x v="6"/>
    <s v="Bingbing Li"/>
    <s v="Li Zhang"/>
    <n v="974"/>
    <n v="1887"/>
    <n v="0"/>
    <n v="0"/>
    <x v="44"/>
    <n v="63"/>
    <n v="121"/>
    <x v="2929"/>
    <x v="69"/>
  </r>
  <r>
    <x v="2951"/>
    <x v="2436"/>
    <s v="Color"/>
    <x v="7"/>
    <x v="0"/>
    <x v="1"/>
    <x v="6"/>
    <s v="Bianca Kajlich"/>
    <s v="Ruben Fleischer"/>
    <n v="731"/>
    <n v="1987"/>
    <n v="181"/>
    <n v="0"/>
    <x v="26"/>
    <n v="220"/>
    <n v="83"/>
    <x v="2930"/>
    <x v="74"/>
  </r>
  <r>
    <x v="2952"/>
    <x v="2437"/>
    <s v="Color"/>
    <x v="7"/>
    <x v="0"/>
    <x v="41"/>
    <x v="6"/>
    <s v="Richard Coyle"/>
    <s v="Renny Harlin"/>
    <n v="567"/>
    <n v="708"/>
    <n v="212"/>
    <n v="0"/>
    <x v="49"/>
    <n v="74"/>
    <n v="113"/>
    <x v="2931"/>
    <x v="33"/>
  </r>
  <r>
    <x v="2953"/>
    <x v="2438"/>
    <s v="Color"/>
    <x v="3"/>
    <x v="0"/>
    <x v="0"/>
    <x v="6"/>
    <s v="Joseph Gordon-Levitt"/>
    <s v="Jonathan Levine"/>
    <n v="23000"/>
    <n v="39807"/>
    <n v="129"/>
    <n v="40000"/>
    <x v="3"/>
    <n v="327"/>
    <n v="100"/>
    <x v="2932"/>
    <x v="11"/>
  </r>
  <r>
    <x v="2954"/>
    <x v="2439"/>
    <s v="Color"/>
    <x v="1"/>
    <x v="0"/>
    <x v="0"/>
    <x v="7"/>
    <s v="DemiÃ¡n Bichir"/>
    <s v="Chris Weitz"/>
    <n v="749"/>
    <n v="2214"/>
    <n v="129"/>
    <n v="0"/>
    <x v="23"/>
    <n v="94"/>
    <n v="98"/>
    <x v="2933"/>
    <x v="39"/>
  </r>
  <r>
    <x v="2955"/>
    <x v="2440"/>
    <s v="Color"/>
    <x v="6"/>
    <x v="0"/>
    <x v="3"/>
    <x v="6"/>
    <s v="Michael Fassbender"/>
    <s v="David Cronenberg"/>
    <n v="13000"/>
    <n v="23755"/>
    <n v="0"/>
    <n v="36000"/>
    <x v="31"/>
    <n v="345"/>
    <n v="99"/>
    <x v="2934"/>
    <x v="24"/>
  </r>
  <r>
    <x v="2956"/>
    <x v="2441"/>
    <s v="Color"/>
    <x v="1"/>
    <x v="8"/>
    <x v="6"/>
    <x v="7"/>
    <s v="Shahab Hosseini"/>
    <s v="Asghar Farhadi"/>
    <n v="786"/>
    <n v="2501"/>
    <n v="0"/>
    <n v="48000"/>
    <x v="18"/>
    <n v="354"/>
    <n v="123"/>
    <x v="2935"/>
    <x v="47"/>
  </r>
  <r>
    <x v="2957"/>
    <x v="2442"/>
    <s v="Color"/>
    <x v="5"/>
    <x v="0"/>
    <x v="0"/>
    <x v="6"/>
    <s v="Patton Oswalt"/>
    <s v="Todd Strauss-Schulson"/>
    <n v="786"/>
    <n v="2462"/>
    <n v="12"/>
    <n v="21000"/>
    <x v="2"/>
    <n v="161"/>
    <n v="90"/>
    <x v="2936"/>
    <x v="93"/>
  </r>
  <r>
    <x v="2958"/>
    <x v="2443"/>
    <s v="Color"/>
    <x v="7"/>
    <x v="0"/>
    <x v="0"/>
    <x v="7"/>
    <s v="Ken Arnold"/>
    <s v="John Singleton"/>
    <n v="327"/>
    <n v="561"/>
    <n v="309"/>
    <n v="13000"/>
    <x v="38"/>
    <n v="180"/>
    <n v="106"/>
    <x v="2937"/>
    <x v="64"/>
  </r>
  <r>
    <x v="2959"/>
    <x v="2444"/>
    <s v="Color"/>
    <x v="1"/>
    <x v="0"/>
    <x v="3"/>
    <x v="6"/>
    <s v="Mia Wasikowska"/>
    <s v="Rodrigo GarcÃ­a"/>
    <n v="3000"/>
    <n v="4370"/>
    <n v="127"/>
    <n v="0"/>
    <x v="12"/>
    <n v="222"/>
    <n v="113"/>
    <x v="2938"/>
    <x v="11"/>
  </r>
  <r>
    <x v="2960"/>
    <x v="2445"/>
    <s v="Color"/>
    <x v="5"/>
    <x v="0"/>
    <x v="0"/>
    <x v="4"/>
    <s v="Amy Poehler"/>
    <s v="Mike Mitchell"/>
    <n v="1000"/>
    <n v="4073"/>
    <n v="31"/>
    <n v="0"/>
    <x v="57"/>
    <n v="91"/>
    <n v="87"/>
    <x v="2939"/>
    <x v="163"/>
  </r>
  <r>
    <x v="2961"/>
    <x v="2446"/>
    <s v="Color"/>
    <x v="1"/>
    <x v="0"/>
    <x v="3"/>
    <x v="7"/>
    <s v="Vanessa Redgrave"/>
    <s v="Roland Emmerich"/>
    <n v="898"/>
    <n v="2452"/>
    <n v="776"/>
    <n v="15000"/>
    <x v="9"/>
    <n v="288"/>
    <n v="130"/>
    <x v="2940"/>
    <x v="88"/>
  </r>
  <r>
    <x v="2962"/>
    <x v="2447"/>
    <s v="Color"/>
    <x v="1"/>
    <x v="0"/>
    <x v="0"/>
    <x v="7"/>
    <s v="Robin Lord Taylor"/>
    <s v="Mike Cahill"/>
    <n v="574"/>
    <n v="1303"/>
    <n v="135"/>
    <n v="21000"/>
    <x v="11"/>
    <n v="242"/>
    <n v="92"/>
    <x v="2941"/>
    <x v="0"/>
  </r>
  <r>
    <x v="2963"/>
    <x v="2448"/>
    <s v="Color"/>
    <x v="8"/>
    <x v="0"/>
    <x v="0"/>
    <x v="7"/>
    <s v="Warren Christie"/>
    <s v="Gonzalo LÃ³pez-Gallego"/>
    <n v="520"/>
    <n v="1520"/>
    <n v="17"/>
    <n v="0"/>
    <x v="33"/>
    <n v="228"/>
    <n v="86"/>
    <x v="2942"/>
    <x v="18"/>
  </r>
  <r>
    <x v="2964"/>
    <x v="2449"/>
    <s v="Color"/>
    <x v="5"/>
    <x v="0"/>
    <x v="3"/>
    <x v="5"/>
    <s v="Jim Broadbent"/>
    <s v="Sarah Smith"/>
    <n v="1000"/>
    <n v="2707"/>
    <n v="6"/>
    <n v="0"/>
    <x v="10"/>
    <n v="190"/>
    <n v="97"/>
    <x v="2943"/>
    <x v="122"/>
  </r>
  <r>
    <x v="2965"/>
    <x v="2450"/>
    <s v="Color"/>
    <x v="7"/>
    <x v="0"/>
    <x v="3"/>
    <x v="6"/>
    <s v="John Boyega"/>
    <s v="Joe Cornish"/>
    <n v="1000"/>
    <n v="2011"/>
    <n v="115"/>
    <n v="18000"/>
    <x v="21"/>
    <n v="399"/>
    <n v="88"/>
    <x v="2944"/>
    <x v="51"/>
  </r>
  <r>
    <x v="2966"/>
    <x v="2451"/>
    <s v="Color"/>
    <x v="3"/>
    <x v="0"/>
    <x v="0"/>
    <x v="6"/>
    <s v="Justin Timberlake"/>
    <s v="Jake Kasdan"/>
    <n v="3000"/>
    <n v="5547"/>
    <n v="52"/>
    <n v="16000"/>
    <x v="32"/>
    <n v="286"/>
    <n v="97"/>
    <x v="2945"/>
    <x v="33"/>
  </r>
  <r>
    <x v="2967"/>
    <x v="2452"/>
    <s v="Color"/>
    <x v="7"/>
    <x v="0"/>
    <x v="0"/>
    <x v="7"/>
    <s v="Noel Fisher"/>
    <s v="Jonathan Liebesman"/>
    <n v="833"/>
    <n v="4001"/>
    <n v="473"/>
    <n v="25000"/>
    <x v="42"/>
    <n v="355"/>
    <n v="116"/>
    <x v="2946"/>
    <x v="123"/>
  </r>
  <r>
    <x v="2968"/>
    <x v="2453"/>
    <s v="Color"/>
    <x v="1"/>
    <x v="0"/>
    <x v="0"/>
    <x v="7"/>
    <s v="Alex Pettyfer"/>
    <s v="Daniel Barnz"/>
    <n v="15000"/>
    <n v="17396"/>
    <n v="33"/>
    <n v="16000"/>
    <x v="49"/>
    <n v="148"/>
    <n v="86"/>
    <x v="2947"/>
    <x v="29"/>
  </r>
  <r>
    <x v="2969"/>
    <x v="2454"/>
    <s v="Color"/>
    <x v="3"/>
    <x v="0"/>
    <x v="0"/>
    <x v="7"/>
    <s v="Matthew McConaughey"/>
    <s v="Richard Linklater"/>
    <n v="11000"/>
    <n v="11328"/>
    <n v="0"/>
    <n v="15000"/>
    <x v="13"/>
    <n v="231"/>
    <n v="99"/>
    <x v="2948"/>
    <x v="18"/>
  </r>
  <r>
    <x v="2970"/>
    <x v="2455"/>
    <s v="Color"/>
    <x v="7"/>
    <x v="0"/>
    <x v="0"/>
    <x v="7"/>
    <s v="Brandon T. Jackson"/>
    <s v="John Whitesell"/>
    <n v="918"/>
    <n v="3500"/>
    <n v="14"/>
    <n v="0"/>
    <x v="57"/>
    <n v="88"/>
    <n v="113"/>
    <x v="2949"/>
    <x v="114"/>
  </r>
  <r>
    <x v="2971"/>
    <x v="2456"/>
    <s v="Color"/>
    <x v="3"/>
    <x v="0"/>
    <x v="0"/>
    <x v="6"/>
    <s v="Matt Lucas"/>
    <s v="Paul Feig"/>
    <n v="722"/>
    <n v="3229"/>
    <n v="176"/>
    <n v="27000"/>
    <x v="13"/>
    <n v="371"/>
    <n v="131"/>
    <x v="2950"/>
    <x v="84"/>
  </r>
  <r>
    <x v="2972"/>
    <x v="2457"/>
    <s v="Color"/>
    <x v="3"/>
    <x v="0"/>
    <x v="0"/>
    <x v="6"/>
    <s v="Don Johnson"/>
    <s v="Tom Brady"/>
    <n v="982"/>
    <n v="2603"/>
    <n v="105"/>
    <n v="0"/>
    <x v="58"/>
    <n v="49"/>
    <n v="97"/>
    <x v="2951"/>
    <x v="39"/>
  </r>
  <r>
    <x v="2973"/>
    <x v="2458"/>
    <s v="Color"/>
    <x v="7"/>
    <x v="0"/>
    <x v="0"/>
    <x v="7"/>
    <s v="Chris Evans"/>
    <s v="Joe Johnston"/>
    <n v="11000"/>
    <n v="19761"/>
    <n v="394"/>
    <n v="46000"/>
    <x v="9"/>
    <n v="510"/>
    <n v="124"/>
    <x v="2952"/>
    <x v="188"/>
  </r>
  <r>
    <x v="2974"/>
    <x v="2459"/>
    <s v="Color"/>
    <x v="5"/>
    <x v="0"/>
    <x v="0"/>
    <x v="4"/>
    <s v="Joe Mantegna"/>
    <s v="John Lasseter"/>
    <n v="1000"/>
    <n v="4482"/>
    <n v="487"/>
    <n v="10000"/>
    <x v="2"/>
    <n v="304"/>
    <n v="106"/>
    <x v="2953"/>
    <x v="182"/>
  </r>
  <r>
    <x v="2975"/>
    <x v="2460"/>
    <s v="Color"/>
    <x v="7"/>
    <x v="0"/>
    <x v="5"/>
    <x v="7"/>
    <s v="Jordi MollÃ "/>
    <s v="Olivier Megaton"/>
    <n v="877"/>
    <n v="3432"/>
    <n v="118"/>
    <n v="15000"/>
    <x v="34"/>
    <n v="201"/>
    <n v="112"/>
    <x v="2954"/>
    <x v="87"/>
  </r>
  <r>
    <x v="2976"/>
    <x v="2461"/>
    <s v="Color"/>
    <x v="1"/>
    <x v="0"/>
    <x v="0"/>
    <x v="7"/>
    <s v="Matt Damon"/>
    <s v="Steven Soderbergh"/>
    <n v="13000"/>
    <n v="13634"/>
    <n v="0"/>
    <n v="42000"/>
    <x v="21"/>
    <n v="436"/>
    <n v="106"/>
    <x v="2955"/>
    <x v="121"/>
  </r>
  <r>
    <x v="2977"/>
    <x v="2462"/>
    <s v="Color"/>
    <x v="1"/>
    <x v="0"/>
    <x v="0"/>
    <x v="7"/>
    <s v="Ben Davies"/>
    <s v="Alex Kendrick"/>
    <n v="690"/>
    <n v="2300"/>
    <n v="589"/>
    <n v="10000"/>
    <x v="11"/>
    <n v="34"/>
    <n v="129"/>
    <x v="2956"/>
    <x v="6"/>
  </r>
  <r>
    <x v="2978"/>
    <x v="2463"/>
    <s v="Color"/>
    <x v="3"/>
    <x v="0"/>
    <x v="0"/>
    <x v="7"/>
    <s v="Ryan Gosling"/>
    <s v="Glenn Ficarra"/>
    <n v="33000"/>
    <n v="57426"/>
    <n v="43"/>
    <n v="44000"/>
    <x v="28"/>
    <n v="310"/>
    <n v="118"/>
    <x v="2957"/>
    <x v="124"/>
  </r>
  <r>
    <x v="2979"/>
    <x v="2464"/>
    <s v="Color"/>
    <x v="3"/>
    <x v="0"/>
    <x v="0"/>
    <x v="5"/>
    <s v="Zachary Gordon"/>
    <s v="David Bowers"/>
    <n v="975"/>
    <n v="3567"/>
    <n v="42"/>
    <n v="0"/>
    <x v="21"/>
    <n v="103"/>
    <n v="99"/>
    <x v="2958"/>
    <x v="78"/>
  </r>
  <r>
    <x v="2980"/>
    <x v="2465"/>
    <s v="Color"/>
    <x v="1"/>
    <x v="0"/>
    <x v="0"/>
    <x v="5"/>
    <s v="Morgan Freeman"/>
    <s v="Charles Martin Smith"/>
    <n v="11000"/>
    <n v="14209"/>
    <n v="188"/>
    <n v="0"/>
    <x v="9"/>
    <n v="131"/>
    <n v="113"/>
    <x v="2959"/>
    <x v="178"/>
  </r>
  <r>
    <x v="2981"/>
    <x v="2466"/>
    <s v="Color"/>
    <x v="1"/>
    <x v="0"/>
    <x v="0"/>
    <x v="7"/>
    <s v="Naomi Watts"/>
    <s v="Jim Sheridan"/>
    <n v="6000"/>
    <n v="8018"/>
    <n v="260"/>
    <n v="0"/>
    <x v="44"/>
    <n v="174"/>
    <n v="84"/>
    <x v="2960"/>
    <x v="60"/>
  </r>
  <r>
    <x v="2982"/>
    <x v="2467"/>
    <s v="Color"/>
    <x v="0"/>
    <x v="0"/>
    <x v="0"/>
    <x v="6"/>
    <s v="Ryan Gosling"/>
    <s v="Nicolas Winding Refn"/>
    <n v="33000"/>
    <n v="34337"/>
    <n v="0"/>
    <n v="81000"/>
    <x v="4"/>
    <n v="676"/>
    <n v="100"/>
    <x v="2961"/>
    <x v="24"/>
  </r>
  <r>
    <x v="2983"/>
    <x v="2468"/>
    <s v="Color"/>
    <x v="7"/>
    <x v="0"/>
    <x v="0"/>
    <x v="6"/>
    <s v="Nicolas Cage"/>
    <s v="Patrick Lussier"/>
    <n v="12000"/>
    <n v="16481"/>
    <n v="71"/>
    <n v="15000"/>
    <x v="25"/>
    <n v="296"/>
    <n v="104"/>
    <x v="2962"/>
    <x v="124"/>
  </r>
  <r>
    <x v="2984"/>
    <x v="2469"/>
    <s v="Color"/>
    <x v="5"/>
    <x v="0"/>
    <x v="0"/>
    <x v="7"/>
    <s v="Tom Hanks"/>
    <s v="Stephen Daldry"/>
    <n v="15000"/>
    <n v="15595"/>
    <n v="335"/>
    <n v="39000"/>
    <x v="9"/>
    <n v="283"/>
    <n v="129"/>
    <x v="2963"/>
    <x v="87"/>
  </r>
  <r>
    <x v="2985"/>
    <x v="2470"/>
    <s v="Color"/>
    <x v="7"/>
    <x v="0"/>
    <x v="0"/>
    <x v="7"/>
    <s v="Paul Walker"/>
    <s v="Justin Lin"/>
    <n v="23000"/>
    <n v="55345"/>
    <n v="681"/>
    <n v="54000"/>
    <x v="17"/>
    <n v="342"/>
    <n v="132"/>
    <x v="2964"/>
    <x v="170"/>
  </r>
  <r>
    <x v="2986"/>
    <x v="2457"/>
    <s v="Color"/>
    <x v="8"/>
    <x v="0"/>
    <x v="0"/>
    <x v="6"/>
    <s v="Emma Bell"/>
    <s v="Steven Quale"/>
    <n v="703"/>
    <n v="3074"/>
    <n v="77"/>
    <n v="20000"/>
    <x v="30"/>
    <n v="277"/>
    <n v="92"/>
    <x v="2965"/>
    <x v="87"/>
  </r>
  <r>
    <x v="2987"/>
    <x v="2471"/>
    <s v="Color"/>
    <x v="1"/>
    <x v="0"/>
    <x v="0"/>
    <x v="6"/>
    <s v="Johnny Pacar"/>
    <s v="Kate Connor"/>
    <n v="1000"/>
    <n v="4374"/>
    <n v="27"/>
    <n v="348"/>
    <x v="30"/>
    <n v="8"/>
    <n v="100"/>
    <x v="2966"/>
    <x v="20"/>
  </r>
  <r>
    <x v="2988"/>
    <x v="2472"/>
    <s v="Color"/>
    <x v="3"/>
    <x v="0"/>
    <x v="0"/>
    <x v="6"/>
    <s v="Mila Kunis"/>
    <s v="Will Gluck"/>
    <n v="15000"/>
    <n v="20956"/>
    <n v="87"/>
    <n v="41000"/>
    <x v="21"/>
    <n v="238"/>
    <n v="109"/>
    <x v="2967"/>
    <x v="64"/>
  </r>
  <r>
    <x v="2989"/>
    <x v="2473"/>
    <s v="Color"/>
    <x v="3"/>
    <x v="0"/>
    <x v="0"/>
    <x v="6"/>
    <s v="Grace Phipps"/>
    <s v="Craig Gillespie"/>
    <n v="596"/>
    <n v="1393"/>
    <n v="44"/>
    <n v="23000"/>
    <x v="34"/>
    <n v="358"/>
    <n v="106"/>
    <x v="2968"/>
    <x v="88"/>
  </r>
  <r>
    <x v="2990"/>
    <x v="2474"/>
    <s v="Color"/>
    <x v="7"/>
    <x v="0"/>
    <x v="0"/>
    <x v="7"/>
    <s v="Nicolas Cage"/>
    <s v="Mark Neveldine"/>
    <n v="12000"/>
    <n v="16121"/>
    <n v="83"/>
    <n v="18000"/>
    <x v="54"/>
    <n v="287"/>
    <n v="96"/>
    <x v="2969"/>
    <x v="160"/>
  </r>
  <r>
    <x v="2991"/>
    <x v="2475"/>
    <s v="Color"/>
    <x v="10"/>
    <x v="0"/>
    <x v="0"/>
    <x v="5"/>
    <s v="Lea Michele"/>
    <s v="Kevin Tancharoen"/>
    <n v="2000"/>
    <n v="4617"/>
    <n v="64"/>
    <n v="0"/>
    <x v="39"/>
    <n v="67"/>
    <n v="84"/>
    <x v="2970"/>
    <x v="35"/>
  </r>
  <r>
    <x v="2992"/>
    <x v="2476"/>
    <s v="Color"/>
    <x v="1"/>
    <x v="0"/>
    <x v="0"/>
    <x v="7"/>
    <s v="Jossara Jinaro"/>
    <s v="Carmen Marron"/>
    <n v="847"/>
    <n v="1668"/>
    <n v="29"/>
    <n v="566"/>
    <x v="55"/>
    <n v="8"/>
    <n v="105"/>
    <x v="2971"/>
    <x v="325"/>
  </r>
  <r>
    <x v="2993"/>
    <x v="2477"/>
    <s v="Color"/>
    <x v="7"/>
    <x v="0"/>
    <x v="0"/>
    <x v="7"/>
    <s v="Ryan Reynolds"/>
    <s v="Martin Campbell"/>
    <n v="16000"/>
    <n v="17657"/>
    <n v="258"/>
    <n v="24000"/>
    <x v="49"/>
    <n v="436"/>
    <n v="123"/>
    <x v="2972"/>
    <x v="182"/>
  </r>
  <r>
    <x v="2994"/>
    <x v="2478"/>
    <s v="Color"/>
    <x v="3"/>
    <x v="0"/>
    <x v="0"/>
    <x v="6"/>
    <s v="Jenna Fischer"/>
    <s v="Bobby Farrelly"/>
    <n v="966"/>
    <n v="3393"/>
    <n v="101"/>
    <n v="10000"/>
    <x v="30"/>
    <n v="237"/>
    <n v="111"/>
    <x v="2973"/>
    <x v="70"/>
  </r>
  <r>
    <x v="2995"/>
    <x v="2479"/>
    <s v="Color"/>
    <x v="7"/>
    <x v="0"/>
    <x v="0"/>
    <x v="7"/>
    <s v="Jessica Barden"/>
    <s v="Joe Wright"/>
    <n v="157"/>
    <n v="257"/>
    <n v="456"/>
    <n v="38000"/>
    <x v="13"/>
    <n v="417"/>
    <n v="111"/>
    <x v="2974"/>
    <x v="88"/>
  </r>
  <r>
    <x v="2996"/>
    <x v="2480"/>
    <s v="Color"/>
    <x v="4"/>
    <x v="0"/>
    <x v="8"/>
    <x v="5"/>
    <s v="Robin Williams"/>
    <s v="George Miller"/>
    <n v="49000"/>
    <n v="62644"/>
    <n v="750"/>
    <n v="0"/>
    <x v="30"/>
    <n v="156"/>
    <n v="100"/>
    <x v="2975"/>
    <x v="204"/>
  </r>
  <r>
    <x v="2997"/>
    <x v="2481"/>
    <s v="Color"/>
    <x v="7"/>
    <x v="0"/>
    <x v="29"/>
    <x v="6"/>
    <s v="Channing Tatum"/>
    <s v="Steven Soderbergh"/>
    <n v="17000"/>
    <n v="31187"/>
    <n v="0"/>
    <n v="0"/>
    <x v="42"/>
    <n v="394"/>
    <n v="93"/>
    <x v="2976"/>
    <x v="108"/>
  </r>
  <r>
    <x v="2998"/>
    <x v="2482"/>
    <s v="Color"/>
    <x v="0"/>
    <x v="13"/>
    <x v="24"/>
    <x v="6"/>
    <s v="Aksel Hennie"/>
    <s v="Morten Tyldum"/>
    <n v="286"/>
    <n v="385"/>
    <n v="77"/>
    <n v="23000"/>
    <x v="16"/>
    <n v="284"/>
    <n v="100"/>
    <x v="2977"/>
    <x v="326"/>
  </r>
  <r>
    <x v="2999"/>
    <x v="2483"/>
    <s v="Color"/>
    <x v="7"/>
    <x v="0"/>
    <x v="9"/>
    <x v="0"/>
    <s v="Gregory Smith"/>
    <s v="Jason Eisener"/>
    <n v="694"/>
    <n v="1249"/>
    <n v="59"/>
    <n v="37000"/>
    <x v="26"/>
    <n v="272"/>
    <n v="86"/>
    <x v="2978"/>
    <x v="20"/>
  </r>
  <r>
    <x v="3000"/>
    <x v="2484"/>
    <s v="Color"/>
    <x v="4"/>
    <x v="0"/>
    <x v="0"/>
    <x v="5"/>
    <s v="Amy Poehler"/>
    <s v="Mike Disa"/>
    <n v="1000"/>
    <n v="5393"/>
    <n v="6"/>
    <n v="0"/>
    <x v="0"/>
    <n v="77"/>
    <n v="86"/>
    <x v="2979"/>
    <x v="88"/>
  </r>
  <r>
    <x v="3001"/>
    <x v="2485"/>
    <s v="Color"/>
    <x v="5"/>
    <x v="0"/>
    <x v="0"/>
    <x v="5"/>
    <s v="Gary Cole"/>
    <s v="Tim Hill"/>
    <n v="989"/>
    <n v="2558"/>
    <n v="25"/>
    <n v="0"/>
    <x v="25"/>
    <n v="156"/>
    <n v="95"/>
    <x v="2980"/>
    <x v="113"/>
  </r>
  <r>
    <x v="3002"/>
    <x v="2486"/>
    <s v="Color"/>
    <x v="3"/>
    <x v="0"/>
    <x v="0"/>
    <x v="6"/>
    <s v="Kevin Spacey"/>
    <s v="Seth Gordon"/>
    <n v="18000"/>
    <n v="18669"/>
    <n v="91"/>
    <n v="31000"/>
    <x v="9"/>
    <n v="340"/>
    <n v="106"/>
    <x v="2981"/>
    <x v="64"/>
  </r>
  <r>
    <x v="3003"/>
    <x v="2487"/>
    <s v="Color"/>
    <x v="5"/>
    <x v="0"/>
    <x v="0"/>
    <x v="5"/>
    <s v="ChloÃ« Grace Moretz"/>
    <s v="Martin Scorsese"/>
    <n v="17000"/>
    <n v="36017"/>
    <n v="17000"/>
    <n v="42000"/>
    <x v="8"/>
    <n v="682"/>
    <n v="126"/>
    <x v="2982"/>
    <x v="206"/>
  </r>
  <r>
    <x v="3004"/>
    <x v="2488"/>
    <s v="Color"/>
    <x v="7"/>
    <x v="0"/>
    <x v="0"/>
    <x v="7"/>
    <s v="Alex Pettyfer"/>
    <s v="D.J. Caruso"/>
    <n v="15000"/>
    <n v="15608"/>
    <n v="154"/>
    <n v="27000"/>
    <x v="26"/>
    <n v="288"/>
    <n v="109"/>
    <x v="2983"/>
    <x v="121"/>
  </r>
  <r>
    <x v="3005"/>
    <x v="2457"/>
    <s v="Color"/>
    <x v="3"/>
    <x v="0"/>
    <x v="0"/>
    <x v="7"/>
    <s v="Olivia Munn"/>
    <s v="Douglas McGrath"/>
    <n v="2000"/>
    <n v="5470"/>
    <n v="41"/>
    <n v="0"/>
    <x v="43"/>
    <n v="169"/>
    <n v="89"/>
    <x v="2984"/>
    <x v="61"/>
  </r>
  <r>
    <x v="3006"/>
    <x v="2489"/>
    <s v="Color"/>
    <x v="7"/>
    <x v="0"/>
    <x v="0"/>
    <x v="6"/>
    <s v="Henry Cavill"/>
    <s v="Tarsem Singh"/>
    <n v="15000"/>
    <n v="16691"/>
    <n v="763"/>
    <n v="30000"/>
    <x v="26"/>
    <n v="284"/>
    <n v="110"/>
    <x v="2985"/>
    <x v="163"/>
  </r>
  <r>
    <x v="3007"/>
    <x v="2489"/>
    <s v="Color"/>
    <x v="1"/>
    <x v="34"/>
    <x v="0"/>
    <x v="6"/>
    <s v="Jelena Jovanova"/>
    <s v="Angelina Jolie Pitt"/>
    <n v="306"/>
    <n v="796"/>
    <n v="11000"/>
    <n v="0"/>
    <x v="54"/>
    <n v="110"/>
    <n v="127"/>
    <x v="2986"/>
    <x v="51"/>
  </r>
  <r>
    <x v="3008"/>
    <x v="2490"/>
    <s v="Color"/>
    <x v="7"/>
    <x v="0"/>
    <x v="0"/>
    <x v="7"/>
    <s v="Matt Bomer"/>
    <s v="Andrew Niccol"/>
    <n v="20000"/>
    <n v="34011"/>
    <n v="487"/>
    <n v="52000"/>
    <x v="12"/>
    <n v="360"/>
    <n v="109"/>
    <x v="2987"/>
    <x v="87"/>
  </r>
  <r>
    <x v="3009"/>
    <x v="2491"/>
    <s v="Color"/>
    <x v="6"/>
    <x v="0"/>
    <x v="0"/>
    <x v="6"/>
    <s v="Leonardo DiCaprio"/>
    <s v="Clint Eastwood"/>
    <n v="29000"/>
    <n v="36258"/>
    <n v="16000"/>
    <n v="16000"/>
    <x v="21"/>
    <n v="392"/>
    <n v="137"/>
    <x v="2988"/>
    <x v="64"/>
  </r>
  <r>
    <x v="3010"/>
    <x v="2492"/>
    <s v="Color"/>
    <x v="3"/>
    <x v="0"/>
    <x v="0"/>
    <x v="5"/>
    <s v="Al Pacino"/>
    <s v="Dennis Dugan"/>
    <n v="14000"/>
    <n v="27405"/>
    <n v="221"/>
    <n v="0"/>
    <x v="66"/>
    <n v="156"/>
    <n v="91"/>
    <x v="2989"/>
    <x v="246"/>
  </r>
  <r>
    <x v="3011"/>
    <x v="2493"/>
    <s v="Color"/>
    <x v="3"/>
    <x v="0"/>
    <x v="0"/>
    <x v="6"/>
    <s v="Judy Greer"/>
    <s v="Jay Duplass"/>
    <n v="2000"/>
    <n v="3374"/>
    <n v="157"/>
    <n v="0"/>
    <x v="31"/>
    <n v="182"/>
    <n v="83"/>
    <x v="2990"/>
    <x v="39"/>
  </r>
  <r>
    <x v="3012"/>
    <x v="2494"/>
    <s v="Color"/>
    <x v="7"/>
    <x v="0"/>
    <x v="0"/>
    <x v="5"/>
    <s v="Daniel Kaluuya"/>
    <s v="Oliver Parker"/>
    <n v="219"/>
    <n v="661"/>
    <n v="32"/>
    <n v="17000"/>
    <x v="2"/>
    <n v="152"/>
    <n v="101"/>
    <x v="2991"/>
    <x v="136"/>
  </r>
  <r>
    <x v="3013"/>
    <x v="2495"/>
    <s v="Color"/>
    <x v="3"/>
    <x v="0"/>
    <x v="0"/>
    <x v="7"/>
    <s v="Gary Dourdan"/>
    <s v="Salim Akil"/>
    <n v="1000"/>
    <n v="5959"/>
    <n v="70"/>
    <n v="0"/>
    <x v="32"/>
    <n v="52"/>
    <n v="112"/>
    <x v="2992"/>
    <x v="327"/>
  </r>
  <r>
    <x v="3014"/>
    <x v="2496"/>
    <s v="Color"/>
    <x v="3"/>
    <x v="0"/>
    <x v="0"/>
    <x v="7"/>
    <s v="Adam Sandler"/>
    <s v="Dennis Dugan"/>
    <n v="11000"/>
    <n v="16325"/>
    <n v="221"/>
    <n v="19000"/>
    <x v="34"/>
    <n v="204"/>
    <n v="117"/>
    <x v="2993"/>
    <x v="133"/>
  </r>
  <r>
    <x v="3015"/>
    <x v="2497"/>
    <s v="Color"/>
    <x v="10"/>
    <x v="0"/>
    <x v="0"/>
    <x v="4"/>
    <s v="Usher Raymond"/>
    <s v="Jon M. Chu"/>
    <n v="569"/>
    <n v="714"/>
    <n v="209"/>
    <n v="62000"/>
    <x v="73"/>
    <n v="84"/>
    <n v="115"/>
    <x v="2994"/>
    <x v="51"/>
  </r>
  <r>
    <x v="3016"/>
    <x v="2462"/>
    <s v="Color"/>
    <x v="0"/>
    <x v="0"/>
    <x v="3"/>
    <x v="0"/>
    <s v="MyAnna Buring"/>
    <s v="Ben Wheatley"/>
    <n v="513"/>
    <n v="1269"/>
    <n v="214"/>
    <n v="0"/>
    <x v="2"/>
    <n v="255"/>
    <n v="95"/>
    <x v="2995"/>
    <x v="47"/>
  </r>
  <r>
    <x v="3017"/>
    <x v="2498"/>
    <s v="Color"/>
    <x v="7"/>
    <x v="0"/>
    <x v="3"/>
    <x v="6"/>
    <s v="Jason Statham"/>
    <s v="Gary McKendry"/>
    <n v="26000"/>
    <n v="49608"/>
    <n v="5"/>
    <n v="17000"/>
    <x v="31"/>
    <n v="189"/>
    <n v="116"/>
    <x v="2996"/>
    <x v="64"/>
  </r>
  <r>
    <x v="3018"/>
    <x v="2465"/>
    <s v="Color"/>
    <x v="0"/>
    <x v="0"/>
    <x v="0"/>
    <x v="6"/>
    <s v="Matthew McConaughey"/>
    <s v="William Friedkin"/>
    <n v="11000"/>
    <n v="11853"/>
    <n v="607"/>
    <n v="12000"/>
    <x v="12"/>
    <n v="376"/>
    <n v="98"/>
    <x v="2997"/>
    <x v="31"/>
  </r>
  <r>
    <x v="3019"/>
    <x v="2443"/>
    <s v="Color"/>
    <x v="7"/>
    <x v="0"/>
    <x v="0"/>
    <x v="5"/>
    <s v="Angelina Jolie Pitt"/>
    <s v="Jennifer Yuh Nelson"/>
    <n v="11000"/>
    <n v="21015"/>
    <n v="90"/>
    <n v="20000"/>
    <x v="17"/>
    <n v="284"/>
    <n v="90"/>
    <x v="2998"/>
    <x v="252"/>
  </r>
  <r>
    <x v="3020"/>
    <x v="2499"/>
    <s v="Color"/>
    <x v="3"/>
    <x v="0"/>
    <x v="0"/>
    <x v="6"/>
    <s v="Justin Kirk"/>
    <s v="Kat Coiro"/>
    <n v="945"/>
    <n v="2924"/>
    <n v="28"/>
    <n v="995"/>
    <x v="32"/>
    <n v="18"/>
    <n v="100"/>
    <x v="2999"/>
    <x v="328"/>
  </r>
  <r>
    <x v="3021"/>
    <x v="2500"/>
    <s v="Color"/>
    <x v="3"/>
    <x v="0"/>
    <x v="0"/>
    <x v="7"/>
    <s v="Tom Hanks"/>
    <s v="Tom Hanks"/>
    <n v="15000"/>
    <n v="16827"/>
    <n v="15000"/>
    <n v="0"/>
    <x v="26"/>
    <n v="218"/>
    <n v="98"/>
    <x v="3000"/>
    <x v="88"/>
  </r>
  <r>
    <x v="3022"/>
    <x v="2501"/>
    <s v="Color"/>
    <x v="3"/>
    <x v="4"/>
    <x v="42"/>
    <x v="0"/>
    <s v="Jean-Pierre LÃ©aud"/>
    <s v="Aki KaurismÃ¤ki"/>
    <n v="232"/>
    <n v="391"/>
    <n v="592"/>
    <n v="0"/>
    <x v="23"/>
    <n v="205"/>
    <n v="93"/>
    <x v="3001"/>
    <x v="329"/>
  </r>
  <r>
    <x v="3023"/>
    <x v="2502"/>
    <s v="Color"/>
    <x v="1"/>
    <x v="0"/>
    <x v="0"/>
    <x v="7"/>
    <s v="Jennifer Lawrence"/>
    <s v="Drake Doremus"/>
    <n v="34000"/>
    <n v="34983"/>
    <n v="52"/>
    <n v="12000"/>
    <x v="12"/>
    <n v="206"/>
    <n v="90"/>
    <x v="3002"/>
    <x v="156"/>
  </r>
  <r>
    <x v="3024"/>
    <x v="2503"/>
    <s v="Color"/>
    <x v="7"/>
    <x v="0"/>
    <x v="0"/>
    <x v="6"/>
    <s v="Gerard Butler"/>
    <s v="Marc Forster"/>
    <n v="18000"/>
    <n v="19620"/>
    <n v="395"/>
    <n v="21000"/>
    <x v="13"/>
    <n v="134"/>
    <n v="129"/>
    <x v="3003"/>
    <x v="88"/>
  </r>
  <r>
    <x v="3025"/>
    <x v="2504"/>
    <s v="Color"/>
    <x v="1"/>
    <x v="0"/>
    <x v="0"/>
    <x v="6"/>
    <s v="Matt Damon"/>
    <s v="Kenneth Lonergan"/>
    <n v="13000"/>
    <n v="14638"/>
    <n v="50"/>
    <n v="0"/>
    <x v="31"/>
    <n v="116"/>
    <n v="186"/>
    <x v="3004"/>
    <x v="58"/>
  </r>
  <r>
    <x v="3026"/>
    <x v="2505"/>
    <s v="Color"/>
    <x v="6"/>
    <x v="0"/>
    <x v="0"/>
    <x v="6"/>
    <s v="Kevin Spacey"/>
    <s v="J.C. Chandor"/>
    <n v="18000"/>
    <n v="22834"/>
    <n v="78"/>
    <n v="21000"/>
    <x v="10"/>
    <n v="290"/>
    <n v="107"/>
    <x v="3005"/>
    <x v="66"/>
  </r>
  <r>
    <x v="3027"/>
    <x v="2506"/>
    <s v="Color"/>
    <x v="7"/>
    <x v="0"/>
    <x v="0"/>
    <x v="5"/>
    <s v="Elisabeth Harnois"/>
    <s v="Simon Wells"/>
    <n v="921"/>
    <n v="2652"/>
    <n v="25"/>
    <n v="0"/>
    <x v="39"/>
    <n v="132"/>
    <n v="88"/>
    <x v="3006"/>
    <x v="252"/>
  </r>
  <r>
    <x v="3028"/>
    <x v="2498"/>
    <s v="Color"/>
    <x v="1"/>
    <x v="0"/>
    <x v="15"/>
    <x v="6"/>
    <s v="Alexander SkarsgÃ¥rd"/>
    <s v="Lars von Trier"/>
    <n v="10000"/>
    <n v="15835"/>
    <n v="3000"/>
    <n v="50000"/>
    <x v="10"/>
    <n v="439"/>
    <n v="130"/>
    <x v="3007"/>
    <x v="330"/>
  </r>
  <r>
    <x v="3029"/>
    <x v="2507"/>
    <s v="Color"/>
    <x v="3"/>
    <x v="0"/>
    <x v="19"/>
    <x v="7"/>
    <s v="Kurt Fuller"/>
    <s v="Woody Allen"/>
    <n v="617"/>
    <n v="1289"/>
    <n v="11000"/>
    <n v="78000"/>
    <x v="3"/>
    <n v="487"/>
    <n v="94"/>
    <x v="3008"/>
    <x v="29"/>
  </r>
  <r>
    <x v="3030"/>
    <x v="2508"/>
    <s v="Color"/>
    <x v="7"/>
    <x v="0"/>
    <x v="0"/>
    <x v="7"/>
    <s v="Tom Cruise"/>
    <s v="Brad Bird"/>
    <n v="10000"/>
    <n v="21768"/>
    <n v="663"/>
    <n v="35000"/>
    <x v="28"/>
    <n v="432"/>
    <n v="133"/>
    <x v="3009"/>
    <x v="312"/>
  </r>
  <r>
    <x v="3031"/>
    <x v="2509"/>
    <s v="Color"/>
    <x v="6"/>
    <x v="0"/>
    <x v="0"/>
    <x v="7"/>
    <s v="Philip Seymour Hoffman"/>
    <s v="Bennett Miller"/>
    <n v="22000"/>
    <n v="53094"/>
    <n v="152"/>
    <n v="27000"/>
    <x v="16"/>
    <n v="419"/>
    <n v="133"/>
    <x v="3010"/>
    <x v="124"/>
  </r>
  <r>
    <x v="3032"/>
    <x v="2510"/>
    <s v="Color"/>
    <x v="5"/>
    <x v="0"/>
    <x v="35"/>
    <x v="5"/>
    <s v="Leighton Meester"/>
    <s v="Thomas Bezucha"/>
    <n v="3000"/>
    <n v="4257"/>
    <n v="15"/>
    <n v="6000"/>
    <x v="42"/>
    <n v="94"/>
    <n v="109"/>
    <x v="3011"/>
    <x v="33"/>
  </r>
  <r>
    <x v="3033"/>
    <x v="2511"/>
    <s v="Color"/>
    <x v="3"/>
    <x v="0"/>
    <x v="0"/>
    <x v="5"/>
    <s v="Madeline Carroll"/>
    <s v="Mark Waters"/>
    <n v="1000"/>
    <n v="2820"/>
    <n v="70"/>
    <n v="14000"/>
    <x v="44"/>
    <n v="189"/>
    <n v="94"/>
    <x v="3012"/>
    <x v="60"/>
  </r>
  <r>
    <x v="3034"/>
    <x v="2438"/>
    <s v="Color"/>
    <x v="6"/>
    <x v="0"/>
    <x v="3"/>
    <x v="6"/>
    <s v="Eddie Redmayne"/>
    <s v="Simon Curtis"/>
    <n v="13000"/>
    <n v="17204"/>
    <n v="64"/>
    <n v="17000"/>
    <x v="11"/>
    <n v="386"/>
    <n v="99"/>
    <x v="3013"/>
    <x v="331"/>
  </r>
  <r>
    <x v="3035"/>
    <x v="2512"/>
    <s v="Color"/>
    <x v="3"/>
    <x v="0"/>
    <x v="0"/>
    <x v="7"/>
    <s v="Robert De Niro"/>
    <s v="Garry Marshall"/>
    <n v="22000"/>
    <n v="23456"/>
    <n v="0"/>
    <n v="20000"/>
    <x v="32"/>
    <n v="200"/>
    <n v="113"/>
    <x v="3014"/>
    <x v="247"/>
  </r>
  <r>
    <x v="3036"/>
    <x v="2474"/>
    <s v="Color"/>
    <x v="3"/>
    <x v="0"/>
    <x v="0"/>
    <x v="0"/>
    <s v="Kerry BishÃ©"/>
    <s v="Edward Burns"/>
    <n v="296"/>
    <n v="690"/>
    <n v="0"/>
    <n v="413"/>
    <x v="34"/>
    <n v="14"/>
    <n v="95"/>
    <x v="3015"/>
    <x v="332"/>
  </r>
  <r>
    <x v="3037"/>
    <x v="2474"/>
    <s v="Color"/>
    <x v="3"/>
    <x v="0"/>
    <x v="0"/>
    <x v="6"/>
    <s v="Natalie Portman"/>
    <s v="Ivan Reitman"/>
    <n v="20000"/>
    <n v="22739"/>
    <n v="425"/>
    <n v="24000"/>
    <x v="24"/>
    <n v="245"/>
    <n v="108"/>
    <x v="3016"/>
    <x v="43"/>
  </r>
  <r>
    <x v="3038"/>
    <x v="2513"/>
    <s v="Color"/>
    <x v="1"/>
    <x v="0"/>
    <x v="0"/>
    <x v="7"/>
    <s v="Anne Hathaway"/>
    <s v="Lone Scherfig"/>
    <n v="11000"/>
    <n v="17627"/>
    <n v="92"/>
    <n v="49000"/>
    <x v="11"/>
    <n v="221"/>
    <n v="107"/>
    <x v="3017"/>
    <x v="24"/>
  </r>
  <r>
    <x v="3039"/>
    <x v="2514"/>
    <s v="Color"/>
    <x v="3"/>
    <x v="0"/>
    <x v="0"/>
    <x v="6"/>
    <s v="Zooey Deschanel"/>
    <s v="Jesse Peretz"/>
    <n v="11000"/>
    <n v="15710"/>
    <n v="37"/>
    <n v="11000"/>
    <x v="34"/>
    <n v="179"/>
    <n v="90"/>
    <x v="3018"/>
    <x v="18"/>
  </r>
  <r>
    <x v="3040"/>
    <x v="2485"/>
    <s v="Color"/>
    <x v="8"/>
    <x v="0"/>
    <x v="0"/>
    <x v="6"/>
    <s v="Johanna Braddy"/>
    <s v="Henry Joost"/>
    <n v="581"/>
    <n v="2371"/>
    <n v="24"/>
    <n v="24000"/>
    <x v="42"/>
    <n v="251"/>
    <n v="94"/>
    <x v="3019"/>
    <x v="18"/>
  </r>
  <r>
    <x v="3041"/>
    <x v="2515"/>
    <s v="Color"/>
    <x v="5"/>
    <x v="0"/>
    <x v="0"/>
    <x v="6"/>
    <s v="Bobby Lee"/>
    <s v="Greg Mottola"/>
    <n v="176"/>
    <n v="390"/>
    <n v="99"/>
    <n v="42000"/>
    <x v="11"/>
    <n v="342"/>
    <n v="109"/>
    <x v="3020"/>
    <x v="87"/>
  </r>
  <r>
    <x v="3042"/>
    <x v="2516"/>
    <s v="Color"/>
    <x v="10"/>
    <x v="0"/>
    <x v="9"/>
    <x v="0"/>
    <m/>
    <s v="LÃ©a Pool"/>
    <m/>
    <n v="0"/>
    <n v="4"/>
    <n v="5000"/>
    <x v="28"/>
    <n v="23"/>
    <n v="97"/>
    <x v="3021"/>
    <x v="36"/>
  </r>
  <r>
    <x v="3043"/>
    <x v="2517"/>
    <s v="Color"/>
    <x v="7"/>
    <x v="0"/>
    <x v="0"/>
    <x v="7"/>
    <s v="Johnny Depp"/>
    <s v="Rob Marshall"/>
    <n v="40000"/>
    <n v="54083"/>
    <n v="252"/>
    <n v="58000"/>
    <x v="12"/>
    <n v="448"/>
    <n v="136"/>
    <x v="3022"/>
    <x v="316"/>
  </r>
  <r>
    <x v="3044"/>
    <x v="2518"/>
    <s v="Color"/>
    <x v="7"/>
    <x v="0"/>
    <x v="0"/>
    <x v="7"/>
    <s v="Josh Wingate"/>
    <s v="Scott Stewart"/>
    <n v="865"/>
    <n v="1417"/>
    <n v="124"/>
    <n v="20000"/>
    <x v="32"/>
    <n v="225"/>
    <n v="87"/>
    <x v="3023"/>
    <x v="121"/>
  </r>
  <r>
    <x v="3045"/>
    <x v="2519"/>
    <s v="Color"/>
    <x v="3"/>
    <x v="0"/>
    <x v="0"/>
    <x v="5"/>
    <s v="Cameron Monaghan"/>
    <s v="Joe Nussbaum"/>
    <n v="1000"/>
    <n v="5190"/>
    <n v="18"/>
    <n v="0"/>
    <x v="39"/>
    <n v="83"/>
    <n v="104"/>
    <x v="3024"/>
    <x v="11"/>
  </r>
  <r>
    <x v="3046"/>
    <x v="2520"/>
    <s v="Color"/>
    <x v="7"/>
    <x v="0"/>
    <x v="0"/>
    <x v="5"/>
    <s v="Salma Hayek"/>
    <s v="Chris Miller"/>
    <n v="4000"/>
    <n v="5046"/>
    <n v="50"/>
    <n v="16000"/>
    <x v="12"/>
    <n v="246"/>
    <n v="90"/>
    <x v="3025"/>
    <x v="244"/>
  </r>
  <r>
    <x v="3047"/>
    <x v="2521"/>
    <s v="Color"/>
    <x v="5"/>
    <x v="0"/>
    <x v="0"/>
    <x v="5"/>
    <s v="Johnny Depp"/>
    <s v="Gore Verbinski"/>
    <n v="40000"/>
    <n v="43291"/>
    <n v="563"/>
    <n v="26000"/>
    <x v="23"/>
    <n v="362"/>
    <n v="107"/>
    <x v="3026"/>
    <x v="204"/>
  </r>
  <r>
    <x v="3048"/>
    <x v="2522"/>
    <s v="Color"/>
    <x v="7"/>
    <x v="0"/>
    <x v="0"/>
    <x v="7"/>
    <s v="Hugh Jackman"/>
    <s v="Shawn Levy"/>
    <n v="20000"/>
    <n v="22254"/>
    <n v="189"/>
    <n v="36000"/>
    <x v="10"/>
    <n v="327"/>
    <n v="127"/>
    <x v="3027"/>
    <x v="183"/>
  </r>
  <r>
    <x v="3049"/>
    <x v="2523"/>
    <s v="Color"/>
    <x v="12"/>
    <x v="0"/>
    <x v="0"/>
    <x v="7"/>
    <s v="Gary Oldman"/>
    <s v="Catherine Hardwicke"/>
    <n v="10000"/>
    <n v="15369"/>
    <n v="308"/>
    <n v="20000"/>
    <x v="39"/>
    <n v="291"/>
    <n v="100"/>
    <x v="3028"/>
    <x v="142"/>
  </r>
  <r>
    <x v="3050"/>
    <x v="2524"/>
    <s v="Color"/>
    <x v="5"/>
    <x v="0"/>
    <x v="0"/>
    <x v="4"/>
    <s v="Anne Hathaway"/>
    <s v="Carlos Saldanha"/>
    <n v="11000"/>
    <n v="12071"/>
    <n v="107"/>
    <n v="19000"/>
    <x v="11"/>
    <n v="240"/>
    <n v="96"/>
    <x v="3029"/>
    <x v="152"/>
  </r>
  <r>
    <x v="3051"/>
    <x v="2522"/>
    <s v="Color"/>
    <x v="7"/>
    <x v="0"/>
    <x v="0"/>
    <x v="7"/>
    <s v="James Franco"/>
    <s v="Rupert Wyatt"/>
    <n v="11000"/>
    <n v="13118"/>
    <n v="81"/>
    <n v="47000"/>
    <x v="16"/>
    <n v="529"/>
    <n v="105"/>
    <x v="3030"/>
    <x v="180"/>
  </r>
  <r>
    <x v="3052"/>
    <x v="2525"/>
    <s v="Color"/>
    <x v="7"/>
    <x v="0"/>
    <x v="0"/>
    <x v="6"/>
    <s v="Jim Gaffigan"/>
    <s v="George Ratliff"/>
    <n v="472"/>
    <n v="561"/>
    <n v="3"/>
    <n v="1000"/>
    <x v="46"/>
    <n v="48"/>
    <n v="96"/>
    <x v="3031"/>
    <x v="35"/>
  </r>
  <r>
    <x v="3053"/>
    <x v="2526"/>
    <s v="Color"/>
    <x v="10"/>
    <x v="35"/>
    <x v="0"/>
    <x v="7"/>
    <s v="Collin Alfredo St. Dic"/>
    <s v="Ron Fricke"/>
    <n v="48"/>
    <n v="48"/>
    <n v="330"/>
    <n v="26000"/>
    <x v="15"/>
    <n v="115"/>
    <n v="102"/>
    <x v="3032"/>
    <x v="16"/>
  </r>
  <r>
    <x v="3054"/>
    <x v="2527"/>
    <s v="Color"/>
    <x v="5"/>
    <x v="0"/>
    <x v="0"/>
    <x v="6"/>
    <s v="Ioan Gruffudd"/>
    <s v="Alister Grierson"/>
    <n v="2000"/>
    <n v="3892"/>
    <n v="24"/>
    <n v="11000"/>
    <x v="30"/>
    <n v="244"/>
    <n v="108"/>
    <x v="3033"/>
    <x v="88"/>
  </r>
  <r>
    <x v="3055"/>
    <x v="2528"/>
    <s v="Color"/>
    <x v="8"/>
    <x v="0"/>
    <x v="0"/>
    <x v="6"/>
    <s v="Alison Brie"/>
    <s v="Wes Craven"/>
    <n v="2000"/>
    <n v="4486"/>
    <n v="0"/>
    <n v="26000"/>
    <x v="24"/>
    <n v="420"/>
    <n v="111"/>
    <x v="3034"/>
    <x v="87"/>
  </r>
  <r>
    <x v="3056"/>
    <x v="2529"/>
    <s v="Color"/>
    <x v="1"/>
    <x v="0"/>
    <x v="3"/>
    <x v="11"/>
    <s v="Michael Fassbender"/>
    <s v="Steve McQueen"/>
    <n v="13000"/>
    <n v="15230"/>
    <n v="0"/>
    <n v="23000"/>
    <x v="17"/>
    <n v="486"/>
    <n v="101"/>
    <x v="3035"/>
    <x v="67"/>
  </r>
  <r>
    <x v="3057"/>
    <x v="2530"/>
    <s v="Color"/>
    <x v="8"/>
    <x v="0"/>
    <x v="0"/>
    <x v="7"/>
    <s v="Chris Zylka"/>
    <s v="David R. Ellis"/>
    <n v="963"/>
    <n v="4952"/>
    <n v="160"/>
    <n v="0"/>
    <x v="56"/>
    <n v="231"/>
    <n v="90"/>
    <x v="3036"/>
    <x v="43"/>
  </r>
  <r>
    <x v="3058"/>
    <x v="2531"/>
    <s v="Color"/>
    <x v="7"/>
    <x v="0"/>
    <x v="0"/>
    <x v="7"/>
    <s v="Robert Downey Jr."/>
    <s v="Guy Ritchie"/>
    <n v="21000"/>
    <n v="22403"/>
    <n v="0"/>
    <n v="39000"/>
    <x v="8"/>
    <n v="382"/>
    <n v="129"/>
    <x v="3037"/>
    <x v="170"/>
  </r>
  <r>
    <x v="3059"/>
    <x v="2532"/>
    <s v="Color"/>
    <x v="10"/>
    <x v="0"/>
    <x v="0"/>
    <x v="2"/>
    <s v="Rachel Dratch"/>
    <s v="Joseph Dorman"/>
    <n v="399"/>
    <n v="660"/>
    <n v="0"/>
    <n v="287"/>
    <x v="13"/>
    <n v="29"/>
    <n v="93"/>
    <x v="3038"/>
    <x v="47"/>
  </r>
  <r>
    <x v="3060"/>
    <x v="2496"/>
    <s v="Color"/>
    <x v="1"/>
    <x v="0"/>
    <x v="5"/>
    <x v="6"/>
    <s v="Eric Sheffer Stevens"/>
    <s v="Chris Kentis"/>
    <n v="120"/>
    <n v="218"/>
    <n v="9"/>
    <n v="0"/>
    <x v="46"/>
    <n v="218"/>
    <n v="86"/>
    <x v="3039"/>
    <x v="6"/>
  </r>
  <r>
    <x v="3061"/>
    <x v="2503"/>
    <s v="Color"/>
    <x v="1"/>
    <x v="0"/>
    <x v="10"/>
    <x v="7"/>
    <s v="Bingbing Li"/>
    <s v="Wayne Wang"/>
    <n v="974"/>
    <n v="2430"/>
    <n v="61"/>
    <n v="0"/>
    <x v="26"/>
    <n v="56"/>
    <n v="104"/>
    <x v="3040"/>
    <x v="1"/>
  </r>
  <r>
    <x v="3062"/>
    <x v="2533"/>
    <s v="Color"/>
    <x v="3"/>
    <x v="0"/>
    <x v="0"/>
    <x v="7"/>
    <s v="Ashley Williams"/>
    <s v="Luke Greenfield"/>
    <n v="969"/>
    <n v="2371"/>
    <n v="42"/>
    <n v="13000"/>
    <x v="30"/>
    <n v="128"/>
    <n v="112"/>
    <x v="3041"/>
    <x v="64"/>
  </r>
  <r>
    <x v="3063"/>
    <x v="2534"/>
    <s v="Color"/>
    <x v="6"/>
    <x v="0"/>
    <x v="0"/>
    <x v="5"/>
    <s v="Dennis Quaid"/>
    <s v="Sean McNamara"/>
    <n v="2000"/>
    <n v="5024"/>
    <n v="80"/>
    <n v="15000"/>
    <x v="10"/>
    <n v="110"/>
    <n v="106"/>
    <x v="3042"/>
    <x v="69"/>
  </r>
  <r>
    <x v="3064"/>
    <x v="2535"/>
    <s v="Color"/>
    <x v="11"/>
    <x v="0"/>
    <x v="0"/>
    <x v="7"/>
    <s v="Jake Gyllenhaal"/>
    <s v="Duncan Jones"/>
    <n v="15000"/>
    <n v="16034"/>
    <n v="0"/>
    <n v="56000"/>
    <x v="8"/>
    <n v="522"/>
    <n v="93"/>
    <x v="3043"/>
    <x v="114"/>
  </r>
  <r>
    <x v="3065"/>
    <x v="2529"/>
    <s v="Color"/>
    <x v="7"/>
    <x v="0"/>
    <x v="0"/>
    <x v="5"/>
    <s v="Alexa PenaVega"/>
    <s v="Robert Rodriguez"/>
    <n v="2000"/>
    <n v="4311"/>
    <n v="0"/>
    <n v="0"/>
    <x v="50"/>
    <n v="76"/>
    <n v="89"/>
    <x v="3044"/>
    <x v="72"/>
  </r>
  <r>
    <x v="3066"/>
    <x v="2488"/>
    <s v="Color"/>
    <x v="7"/>
    <x v="0"/>
    <x v="0"/>
    <x v="6"/>
    <s v="Alexander SkarsgÃ¥rd"/>
    <s v="Rod Lurie"/>
    <n v="10000"/>
    <n v="11431"/>
    <n v="37"/>
    <n v="7000"/>
    <x v="42"/>
    <n v="190"/>
    <n v="110"/>
    <x v="3045"/>
    <x v="43"/>
  </r>
  <r>
    <x v="3067"/>
    <x v="2536"/>
    <s v="Color"/>
    <x v="7"/>
    <x v="0"/>
    <x v="0"/>
    <x v="7"/>
    <s v="Jon Hamm"/>
    <s v="Zack Snyder"/>
    <n v="4000"/>
    <n v="7067"/>
    <n v="0"/>
    <n v="42000"/>
    <x v="26"/>
    <n v="435"/>
    <n v="128"/>
    <x v="3046"/>
    <x v="217"/>
  </r>
  <r>
    <x v="3068"/>
    <x v="2448"/>
    <s v="Color"/>
    <x v="11"/>
    <x v="0"/>
    <x v="0"/>
    <x v="7"/>
    <s v="Joel Courtney"/>
    <s v="J.J. Abrams"/>
    <n v="1000"/>
    <n v="3388"/>
    <n v="14000"/>
    <n v="37000"/>
    <x v="10"/>
    <n v="539"/>
    <n v="112"/>
    <x v="3047"/>
    <x v="124"/>
  </r>
  <r>
    <x v="3069"/>
    <x v="2528"/>
    <s v="Color"/>
    <x v="3"/>
    <x v="0"/>
    <x v="0"/>
    <x v="6"/>
    <s v="Topher Grace"/>
    <s v="Michael Dowse"/>
    <n v="2000"/>
    <n v="5519"/>
    <n v="31"/>
    <n v="0"/>
    <x v="2"/>
    <n v="136"/>
    <n v="97"/>
    <x v="3048"/>
    <x v="108"/>
  </r>
  <r>
    <x v="3070"/>
    <x v="2537"/>
    <s v="Color"/>
    <x v="1"/>
    <x v="0"/>
    <x v="0"/>
    <x v="6"/>
    <s v="Katy Mixon"/>
    <s v="Jeff Nichols"/>
    <n v="982"/>
    <n v="1520"/>
    <n v="337"/>
    <n v="14000"/>
    <x v="28"/>
    <n v="359"/>
    <n v="121"/>
    <x v="3049"/>
    <x v="18"/>
  </r>
  <r>
    <x v="3071"/>
    <x v="2497"/>
    <s v="Color"/>
    <x v="16"/>
    <x v="0"/>
    <x v="0"/>
    <x v="7"/>
    <s v="Matt Damon"/>
    <s v="George Nolfi"/>
    <n v="13000"/>
    <n v="14607"/>
    <n v="53"/>
    <n v="36000"/>
    <x v="10"/>
    <n v="413"/>
    <n v="106"/>
    <x v="3050"/>
    <x v="333"/>
  </r>
  <r>
    <x v="3072"/>
    <x v="2538"/>
    <s v="Color"/>
    <x v="7"/>
    <x v="0"/>
    <x v="0"/>
    <x v="5"/>
    <s v="Toby Jones"/>
    <s v="Steven Spielberg"/>
    <n v="2000"/>
    <n v="4631"/>
    <n v="14000"/>
    <n v="44000"/>
    <x v="28"/>
    <n v="440"/>
    <n v="107"/>
    <x v="3051"/>
    <x v="204"/>
  </r>
  <r>
    <x v="3073"/>
    <x v="2452"/>
    <s v="Black and White"/>
    <x v="3"/>
    <x v="0"/>
    <x v="5"/>
    <x v="7"/>
    <s v="BÃ©rÃ©nice Bejo"/>
    <s v="Michel Hazanavicius"/>
    <n v="996"/>
    <n v="4606"/>
    <n v="405"/>
    <n v="30000"/>
    <x v="19"/>
    <n v="576"/>
    <n v="100"/>
    <x v="3052"/>
    <x v="24"/>
  </r>
  <r>
    <x v="3074"/>
    <x v="2539"/>
    <s v="Color"/>
    <x v="1"/>
    <x v="0"/>
    <x v="0"/>
    <x v="7"/>
    <s v="Jennifer Lawrence"/>
    <s v="Jodie Foster"/>
    <n v="34000"/>
    <n v="34705"/>
    <n v="0"/>
    <n v="17000"/>
    <x v="12"/>
    <n v="276"/>
    <n v="91"/>
    <x v="3053"/>
    <x v="78"/>
  </r>
  <r>
    <x v="3075"/>
    <x v="2483"/>
    <s v="Color"/>
    <x v="3"/>
    <x v="0"/>
    <x v="3"/>
    <x v="7"/>
    <s v="Tom Wilkinson"/>
    <s v="John Madden"/>
    <n v="1000"/>
    <n v="1898"/>
    <n v="108"/>
    <n v="48000"/>
    <x v="17"/>
    <n v="264"/>
    <n v="124"/>
    <x v="3054"/>
    <x v="39"/>
  </r>
  <r>
    <x v="3076"/>
    <x v="2540"/>
    <s v="Color"/>
    <x v="3"/>
    <x v="0"/>
    <x v="0"/>
    <x v="5"/>
    <s v="Joel McHale"/>
    <s v="David Frankel"/>
    <n v="734"/>
    <n v="2085"/>
    <n v="64"/>
    <n v="11000"/>
    <x v="24"/>
    <n v="108"/>
    <n v="100"/>
    <x v="3055"/>
    <x v="230"/>
  </r>
  <r>
    <x v="3077"/>
    <x v="2541"/>
    <s v="Color"/>
    <x v="3"/>
    <x v="0"/>
    <x v="0"/>
    <x v="6"/>
    <s v="Ryan Reynolds"/>
    <s v="David Dobkin"/>
    <n v="16000"/>
    <n v="28045"/>
    <n v="71"/>
    <n v="13000"/>
    <x v="34"/>
    <n v="215"/>
    <n v="118"/>
    <x v="3056"/>
    <x v="149"/>
  </r>
  <r>
    <x v="3078"/>
    <x v="2542"/>
    <s v="Color"/>
    <x v="7"/>
    <x v="0"/>
    <x v="0"/>
    <x v="7"/>
    <s v="Max Minghella"/>
    <s v="Chris Gorak"/>
    <n v="614"/>
    <n v="843"/>
    <n v="21"/>
    <n v="0"/>
    <x v="43"/>
    <n v="195"/>
    <n v="89"/>
    <x v="3057"/>
    <x v="88"/>
  </r>
  <r>
    <x v="3079"/>
    <x v="2543"/>
    <s v="Color"/>
    <x v="3"/>
    <x v="0"/>
    <x v="0"/>
    <x v="6"/>
    <s v="Shailene Woodley"/>
    <s v="Alexander Payne"/>
    <n v="8000"/>
    <n v="9578"/>
    <n v="729"/>
    <n v="22000"/>
    <x v="17"/>
    <n v="549"/>
    <n v="115"/>
    <x v="3058"/>
    <x v="33"/>
  </r>
  <r>
    <x v="3080"/>
    <x v="2450"/>
    <s v="Color"/>
    <x v="6"/>
    <x v="0"/>
    <x v="43"/>
    <x v="6"/>
    <s v="Mem Ferda"/>
    <s v="Lee Tamahori"/>
    <n v="31000"/>
    <n v="35561"/>
    <n v="93"/>
    <n v="14000"/>
    <x v="10"/>
    <n v="167"/>
    <n v="109"/>
    <x v="3059"/>
    <x v="24"/>
  </r>
  <r>
    <x v="3081"/>
    <x v="2482"/>
    <s v="Color"/>
    <x v="3"/>
    <x v="0"/>
    <x v="0"/>
    <x v="7"/>
    <s v="Channing Tatum"/>
    <s v="Ron Howard"/>
    <n v="17000"/>
    <n v="18510"/>
    <n v="2000"/>
    <n v="0"/>
    <x v="46"/>
    <n v="185"/>
    <n v="111"/>
    <x v="3060"/>
    <x v="123"/>
  </r>
  <r>
    <x v="3082"/>
    <x v="2477"/>
    <s v="Color"/>
    <x v="1"/>
    <x v="0"/>
    <x v="1"/>
    <x v="6"/>
    <s v="Michael Biehn"/>
    <s v="Xavier Gens"/>
    <n v="2000"/>
    <n v="4920"/>
    <n v="87"/>
    <n v="0"/>
    <x v="42"/>
    <n v="174"/>
    <n v="122"/>
    <x v="3061"/>
    <x v="20"/>
  </r>
  <r>
    <x v="3083"/>
    <x v="2544"/>
    <s v="Color"/>
    <x v="1"/>
    <x v="11"/>
    <x v="10"/>
    <x v="6"/>
    <s v="Christian Bale"/>
    <s v="Yimou Zhang"/>
    <n v="23000"/>
    <n v="23240"/>
    <n v="611"/>
    <n v="13000"/>
    <x v="16"/>
    <n v="136"/>
    <n v="146"/>
    <x v="3062"/>
    <x v="242"/>
  </r>
  <r>
    <x v="3084"/>
    <x v="2545"/>
    <s v="Color"/>
    <x v="3"/>
    <x v="0"/>
    <x v="0"/>
    <x v="6"/>
    <s v="Clifton Collins Jr."/>
    <s v="Brandon Trost"/>
    <n v="968"/>
    <n v="2046"/>
    <n v="32"/>
    <n v="0"/>
    <x v="49"/>
    <n v="66"/>
    <n v="82"/>
    <x v="3063"/>
    <x v="186"/>
  </r>
  <r>
    <x v="3085"/>
    <x v="2546"/>
    <s v="Color"/>
    <x v="0"/>
    <x v="0"/>
    <x v="0"/>
    <x v="6"/>
    <s v="Robin Wright"/>
    <s v="David Fincher"/>
    <n v="18000"/>
    <n v="20388"/>
    <n v="21000"/>
    <n v="54000"/>
    <x v="4"/>
    <n v="517"/>
    <n v="158"/>
    <x v="3064"/>
    <x v="152"/>
  </r>
  <r>
    <x v="3086"/>
    <x v="2547"/>
    <s v="Color"/>
    <x v="3"/>
    <x v="0"/>
    <x v="0"/>
    <x v="7"/>
    <s v="Quentin Tarantino"/>
    <s v="Morgan Spurlock"/>
    <n v="16000"/>
    <n v="32405"/>
    <n v="293"/>
    <n v="0"/>
    <x v="21"/>
    <n v="130"/>
    <n v="90"/>
    <x v="3065"/>
    <x v="5"/>
  </r>
  <r>
    <x v="3087"/>
    <x v="2548"/>
    <s v="Color"/>
    <x v="7"/>
    <x v="0"/>
    <x v="0"/>
    <x v="7"/>
    <s v="Christoph Waltz"/>
    <s v="Michel Gondry"/>
    <n v="11000"/>
    <n v="13391"/>
    <n v="1000"/>
    <n v="14000"/>
    <x v="42"/>
    <n v="447"/>
    <n v="119"/>
    <x v="3066"/>
    <x v="187"/>
  </r>
  <r>
    <x v="3088"/>
    <x v="2500"/>
    <s v="Color"/>
    <x v="7"/>
    <x v="0"/>
    <x v="0"/>
    <x v="6"/>
    <s v="Liam Neeson"/>
    <s v="Joe Carnahan"/>
    <n v="14000"/>
    <n v="16606"/>
    <n v="248"/>
    <n v="32000"/>
    <x v="13"/>
    <n v="408"/>
    <n v="117"/>
    <x v="3067"/>
    <x v="43"/>
  </r>
  <r>
    <x v="3089"/>
    <x v="2467"/>
    <s v="Color"/>
    <x v="3"/>
    <x v="0"/>
    <x v="29"/>
    <x v="6"/>
    <s v="Don Cheadle"/>
    <s v="John Michael McDonagh"/>
    <n v="3000"/>
    <n v="3569"/>
    <n v="51"/>
    <n v="17000"/>
    <x v="17"/>
    <n v="261"/>
    <n v="96"/>
    <x v="3068"/>
    <x v="1"/>
  </r>
  <r>
    <x v="3090"/>
    <x v="2461"/>
    <s v="Color"/>
    <x v="3"/>
    <x v="0"/>
    <x v="0"/>
    <x v="6"/>
    <s v="Bradley Cooper"/>
    <s v="Todd Phillips"/>
    <n v="14000"/>
    <n v="16143"/>
    <n v="480"/>
    <n v="56000"/>
    <x v="31"/>
    <n v="383"/>
    <n v="102"/>
    <x v="3069"/>
    <x v="133"/>
  </r>
  <r>
    <x v="3091"/>
    <x v="2510"/>
    <s v="Color"/>
    <x v="10"/>
    <x v="0"/>
    <x v="0"/>
    <x v="12"/>
    <m/>
    <s v="U. Roberto Romano"/>
    <m/>
    <n v="0"/>
    <n v="6"/>
    <n v="88"/>
    <x v="23"/>
    <n v="3"/>
    <n v="80"/>
    <x v="3070"/>
    <x v="28"/>
  </r>
  <r>
    <x v="3092"/>
    <x v="2549"/>
    <s v="Color"/>
    <x v="1"/>
    <x v="0"/>
    <x v="0"/>
    <x v="7"/>
    <s v="Emma Stone"/>
    <s v="Tate Taylor"/>
    <n v="15000"/>
    <n v="23227"/>
    <n v="150"/>
    <n v="75000"/>
    <x v="7"/>
    <n v="373"/>
    <n v="146"/>
    <x v="3071"/>
    <x v="43"/>
  </r>
  <r>
    <x v="3093"/>
    <x v="2550"/>
    <s v="Color"/>
    <x v="1"/>
    <x v="0"/>
    <x v="0"/>
    <x v="6"/>
    <s v="Ryan Gosling"/>
    <s v="George Clooney"/>
    <n v="33000"/>
    <n v="57077"/>
    <n v="0"/>
    <n v="22000"/>
    <x v="10"/>
    <n v="421"/>
    <n v="101"/>
    <x v="3072"/>
    <x v="115"/>
  </r>
  <r>
    <x v="3094"/>
    <x v="2512"/>
    <s v="Color"/>
    <x v="8"/>
    <x v="0"/>
    <x v="0"/>
    <x v="6"/>
    <s v="Lena Dunham"/>
    <s v="Ti West"/>
    <n v="969"/>
    <n v="1252"/>
    <n v="243"/>
    <n v="0"/>
    <x v="25"/>
    <n v="292"/>
    <n v="101"/>
    <x v="3073"/>
    <x v="236"/>
  </r>
  <r>
    <x v="3095"/>
    <x v="2551"/>
    <s v="Color"/>
    <x v="6"/>
    <x v="0"/>
    <x v="3"/>
    <x v="7"/>
    <s v="Meryl Streep"/>
    <s v="Phyllida Lloyd"/>
    <n v="11000"/>
    <n v="12894"/>
    <n v="58"/>
    <n v="18000"/>
    <x v="34"/>
    <n v="331"/>
    <n v="105"/>
    <x v="3074"/>
    <x v="51"/>
  </r>
  <r>
    <x v="3096"/>
    <x v="2453"/>
    <s v="Color"/>
    <x v="0"/>
    <x v="0"/>
    <x v="0"/>
    <x v="6"/>
    <s v="Matthew McConaughey"/>
    <s v="Brad Furman"/>
    <n v="11000"/>
    <n v="13943"/>
    <n v="65"/>
    <n v="25000"/>
    <x v="17"/>
    <n v="274"/>
    <n v="118"/>
    <x v="3075"/>
    <x v="87"/>
  </r>
  <r>
    <x v="3097"/>
    <x v="2459"/>
    <s v="Color"/>
    <x v="7"/>
    <x v="0"/>
    <x v="0"/>
    <x v="6"/>
    <s v="Jason Statham"/>
    <s v="Simon West"/>
    <n v="26000"/>
    <n v="27834"/>
    <n v="165"/>
    <n v="16000"/>
    <x v="21"/>
    <n v="252"/>
    <n v="93"/>
    <x v="3076"/>
    <x v="87"/>
  </r>
  <r>
    <x v="3098"/>
    <x v="2552"/>
    <s v="Color"/>
    <x v="5"/>
    <x v="0"/>
    <x v="0"/>
    <x v="5"/>
    <s v="Bill Cobbs"/>
    <s v="James Bobin"/>
    <n v="970"/>
    <n v="1336"/>
    <n v="33"/>
    <n v="26000"/>
    <x v="10"/>
    <n v="398"/>
    <n v="103"/>
    <x v="3077"/>
    <x v="136"/>
  </r>
  <r>
    <x v="3099"/>
    <x v="2553"/>
    <s v="Color"/>
    <x v="7"/>
    <x v="36"/>
    <x v="44"/>
    <x v="6"/>
    <s v="Iko Uwais"/>
    <s v="Gareth Evans"/>
    <n v="1000"/>
    <n v="1445"/>
    <n v="338"/>
    <n v="51000"/>
    <x v="16"/>
    <n v="481"/>
    <n v="102"/>
    <x v="3078"/>
    <x v="23"/>
  </r>
  <r>
    <x v="3100"/>
    <x v="2532"/>
    <s v="Color"/>
    <x v="1"/>
    <x v="0"/>
    <x v="0"/>
    <x v="7"/>
    <s v="Anthony Hopkins"/>
    <s v="Mikael HÃ¥fstrÃ¶m"/>
    <n v="12000"/>
    <n v="19904"/>
    <n v="101"/>
    <n v="23000"/>
    <x v="44"/>
    <n v="267"/>
    <n v="114"/>
    <x v="3079"/>
    <x v="178"/>
  </r>
  <r>
    <x v="3101"/>
    <x v="2554"/>
    <s v="Color"/>
    <x v="1"/>
    <x v="0"/>
    <x v="0"/>
    <x v="7"/>
    <s v="Leighton Meester"/>
    <s v="Christian E. Christiansen"/>
    <n v="3000"/>
    <n v="5349"/>
    <n v="26"/>
    <n v="0"/>
    <x v="0"/>
    <n v="138"/>
    <n v="91"/>
    <x v="3080"/>
    <x v="81"/>
  </r>
  <r>
    <x v="3102"/>
    <x v="2555"/>
    <s v="Color"/>
    <x v="5"/>
    <x v="0"/>
    <x v="0"/>
    <x v="5"/>
    <s v="Mahadeo Shivraj"/>
    <s v="Raja Gosnell"/>
    <n v="383"/>
    <n v="692"/>
    <n v="67"/>
    <n v="31000"/>
    <x v="25"/>
    <n v="172"/>
    <n v="103"/>
    <x v="3081"/>
    <x v="183"/>
  </r>
  <r>
    <x v="3103"/>
    <x v="2553"/>
    <s v="Color"/>
    <x v="0"/>
    <x v="0"/>
    <x v="0"/>
    <x v="6"/>
    <s v="Channing Tatum"/>
    <s v="Dito Montiel"/>
    <n v="17000"/>
    <n v="32814"/>
    <n v="68"/>
    <n v="0"/>
    <x v="52"/>
    <n v="62"/>
    <n v="90"/>
    <x v="3082"/>
    <x v="24"/>
  </r>
  <r>
    <x v="3104"/>
    <x v="2556"/>
    <s v="Color"/>
    <x v="7"/>
    <x v="0"/>
    <x v="1"/>
    <x v="7"/>
    <s v="Milla Jovovich"/>
    <s v="Paul W.S. Anderson"/>
    <n v="14000"/>
    <n v="27694"/>
    <n v="545"/>
    <n v="19000"/>
    <x v="42"/>
    <n v="228"/>
    <n v="110"/>
    <x v="3083"/>
    <x v="163"/>
  </r>
  <r>
    <x v="3105"/>
    <x v="2557"/>
    <s v="Color"/>
    <x v="1"/>
    <x v="0"/>
    <x v="0"/>
    <x v="7"/>
    <s v="Brad Pitt"/>
    <s v="Terrence Malick"/>
    <n v="11000"/>
    <n v="13021"/>
    <n v="0"/>
    <n v="39000"/>
    <x v="12"/>
    <n v="584"/>
    <n v="139"/>
    <x v="3084"/>
    <x v="114"/>
  </r>
  <r>
    <x v="3106"/>
    <x v="2558"/>
    <s v="Color"/>
    <x v="6"/>
    <x v="0"/>
    <x v="19"/>
    <x v="7"/>
    <s v="Jordi MollÃ "/>
    <s v="Roland JoffÃ©"/>
    <n v="877"/>
    <n v="3497"/>
    <n v="596"/>
    <n v="2000"/>
    <x v="30"/>
    <n v="77"/>
    <n v="102"/>
    <x v="3085"/>
    <x v="70"/>
  </r>
  <r>
    <x v="3107"/>
    <x v="2559"/>
    <s v="Color"/>
    <x v="7"/>
    <x v="0"/>
    <x v="0"/>
    <x v="7"/>
    <s v="Chris Hemsworth"/>
    <s v="Kenneth Branagh"/>
    <n v="26000"/>
    <n v="60059"/>
    <n v="0"/>
    <n v="63000"/>
    <x v="11"/>
    <n v="516"/>
    <n v="115"/>
    <x v="3086"/>
    <x v="252"/>
  </r>
  <r>
    <x v="3108"/>
    <x v="2535"/>
    <s v="Color"/>
    <x v="1"/>
    <x v="0"/>
    <x v="5"/>
    <x v="6"/>
    <s v="Benedict Cumberbatch"/>
    <s v="Tomas Alfredson"/>
    <n v="19000"/>
    <n v="46241"/>
    <n v="140"/>
    <n v="24000"/>
    <x v="10"/>
    <n v="466"/>
    <n v="127"/>
    <x v="3087"/>
    <x v="33"/>
  </r>
  <r>
    <x v="3109"/>
    <x v="2471"/>
    <s v="Color"/>
    <x v="7"/>
    <x v="0"/>
    <x v="0"/>
    <x v="7"/>
    <s v="Matthew Broderick"/>
    <s v="Brett Ratner"/>
    <n v="2000"/>
    <n v="3768"/>
    <n v="420"/>
    <n v="0"/>
    <x v="24"/>
    <n v="236"/>
    <n v="104"/>
    <x v="3088"/>
    <x v="163"/>
  </r>
  <r>
    <x v="3110"/>
    <x v="2560"/>
    <s v="Color"/>
    <x v="7"/>
    <x v="0"/>
    <x v="0"/>
    <x v="7"/>
    <s v="Glenn Morshower"/>
    <s v="Michael Bay"/>
    <n v="894"/>
    <n v="2593"/>
    <n v="0"/>
    <n v="46000"/>
    <x v="2"/>
    <n v="428"/>
    <n v="154"/>
    <x v="3089"/>
    <x v="334"/>
  </r>
  <r>
    <x v="3111"/>
    <x v="2453"/>
    <s v="Color"/>
    <x v="7"/>
    <x v="0"/>
    <x v="3"/>
    <x v="7"/>
    <s v="Liam Neeson"/>
    <s v="Jaume Collet-Serra"/>
    <n v="14000"/>
    <n v="17152"/>
    <n v="174"/>
    <n v="29000"/>
    <x v="9"/>
    <n v="349"/>
    <n v="113"/>
    <x v="3090"/>
    <x v="88"/>
  </r>
  <r>
    <x v="3112"/>
    <x v="2443"/>
    <s v="Black and White"/>
    <x v="1"/>
    <x v="0"/>
    <x v="0"/>
    <x v="7"/>
    <s v="Jeremy Irvine"/>
    <s v="Steven Spielberg"/>
    <n v="25000"/>
    <n v="46726"/>
    <n v="14000"/>
    <n v="28000"/>
    <x v="23"/>
    <n v="388"/>
    <n v="146"/>
    <x v="3091"/>
    <x v="193"/>
  </r>
  <r>
    <x v="3113"/>
    <x v="2521"/>
    <s v="Color"/>
    <x v="1"/>
    <x v="0"/>
    <x v="0"/>
    <x v="7"/>
    <s v="Tom Hardy"/>
    <s v="Gavin O'Connor"/>
    <n v="27000"/>
    <n v="29692"/>
    <n v="149"/>
    <n v="77000"/>
    <x v="6"/>
    <n v="317"/>
    <n v="140"/>
    <x v="3092"/>
    <x v="43"/>
  </r>
  <r>
    <x v="3114"/>
    <x v="2445"/>
    <s v="Color"/>
    <x v="1"/>
    <x v="0"/>
    <x v="0"/>
    <x v="7"/>
    <s v="Robert Pattinson"/>
    <s v="Francis Lawrence"/>
    <n v="21000"/>
    <n v="36062"/>
    <n v="508"/>
    <n v="33000"/>
    <x v="9"/>
    <n v="279"/>
    <n v="120"/>
    <x v="3093"/>
    <x v="132"/>
  </r>
  <r>
    <x v="3115"/>
    <x v="2561"/>
    <s v="Color"/>
    <x v="1"/>
    <x v="0"/>
    <x v="3"/>
    <x v="6"/>
    <s v="Ezra Miller"/>
    <s v="Lynne Ramsay"/>
    <n v="3000"/>
    <n v="3547"/>
    <n v="159"/>
    <n v="38000"/>
    <x v="8"/>
    <n v="389"/>
    <n v="112"/>
    <x v="3094"/>
    <x v="41"/>
  </r>
  <r>
    <x v="3116"/>
    <x v="2461"/>
    <s v="Color"/>
    <x v="1"/>
    <x v="0"/>
    <x v="3"/>
    <x v="0"/>
    <s v="Tom Cullen"/>
    <s v="Andrew Haigh"/>
    <n v="507"/>
    <n v="654"/>
    <n v="131"/>
    <n v="0"/>
    <x v="3"/>
    <n v="143"/>
    <n v="97"/>
    <x v="3095"/>
    <x v="335"/>
  </r>
  <r>
    <x v="3117"/>
    <x v="2562"/>
    <s v="Color"/>
    <x v="3"/>
    <x v="0"/>
    <x v="0"/>
    <x v="6"/>
    <s v="Chris Evans"/>
    <s v="Mark Mylod"/>
    <n v="11000"/>
    <n v="15713"/>
    <n v="20"/>
    <n v="0"/>
    <x v="44"/>
    <n v="151"/>
    <n v="117"/>
    <x v="3096"/>
    <x v="33"/>
  </r>
  <r>
    <x v="3118"/>
    <x v="2563"/>
    <s v="Color"/>
    <x v="5"/>
    <x v="0"/>
    <x v="0"/>
    <x v="4"/>
    <s v="Craig Ferguson"/>
    <s v="Stephen J. Anderson"/>
    <n v="759"/>
    <n v="1002"/>
    <n v="15"/>
    <n v="0"/>
    <x v="17"/>
    <n v="162"/>
    <n v="63"/>
    <x v="3097"/>
    <x v="88"/>
  </r>
  <r>
    <x v="3119"/>
    <x v="2557"/>
    <s v="Color"/>
    <x v="7"/>
    <x v="0"/>
    <x v="0"/>
    <x v="7"/>
    <s v="Jennifer Lawrence"/>
    <s v="Matthew Vaughn"/>
    <n v="34000"/>
    <n v="50983"/>
    <n v="905"/>
    <n v="54000"/>
    <x v="4"/>
    <n v="500"/>
    <n v="132"/>
    <x v="3098"/>
    <x v="176"/>
  </r>
  <r>
    <x v="3120"/>
    <x v="2442"/>
    <s v="Color"/>
    <x v="3"/>
    <x v="0"/>
    <x v="0"/>
    <x v="6"/>
    <s v="Charlize Theron"/>
    <s v="Jason Reitman"/>
    <n v="9000"/>
    <n v="10575"/>
    <n v="655"/>
    <n v="0"/>
    <x v="2"/>
    <n v="325"/>
    <n v="94"/>
    <x v="3099"/>
    <x v="38"/>
  </r>
  <r>
    <x v="3121"/>
    <x v="2564"/>
    <s v="Color"/>
    <x v="5"/>
    <x v="0"/>
    <x v="0"/>
    <x v="6"/>
    <s v="Natalie Portman"/>
    <s v="David Gordon Green"/>
    <n v="20000"/>
    <n v="45202"/>
    <n v="234"/>
    <n v="18000"/>
    <x v="49"/>
    <n v="208"/>
    <n v="102"/>
    <x v="3100"/>
    <x v="336"/>
  </r>
  <r>
    <x v="3122"/>
    <x v="2565"/>
    <s v="Color"/>
    <x v="3"/>
    <x v="0"/>
    <x v="0"/>
    <x v="6"/>
    <s v="Mark Duplass"/>
    <s v="Lynn Shelton"/>
    <n v="830"/>
    <n v="973"/>
    <n v="100"/>
    <n v="3000"/>
    <x v="12"/>
    <n v="171"/>
    <n v="90"/>
    <x v="3101"/>
    <x v="337"/>
  </r>
  <r>
    <x v="3123"/>
    <x v="2566"/>
    <s v="Color"/>
    <x v="3"/>
    <x v="0"/>
    <x v="0"/>
    <x v="5"/>
    <s v="Rosario Dawson"/>
    <s v="Frank Coraci"/>
    <n v="3000"/>
    <n v="5392"/>
    <n v="153"/>
    <n v="0"/>
    <x v="33"/>
    <n v="178"/>
    <n v="102"/>
    <x v="3102"/>
    <x v="133"/>
  </r>
  <r>
    <x v="3124"/>
    <x v="2567"/>
    <s v="Color"/>
    <x v="10"/>
    <x v="0"/>
    <x v="0"/>
    <x v="5"/>
    <s v="Barack Obama"/>
    <s v="Dinesh D'Souza"/>
    <n v="871"/>
    <n v="1111"/>
    <n v="67"/>
    <n v="0"/>
    <x v="52"/>
    <n v="30"/>
    <n v="87"/>
    <x v="3103"/>
    <x v="79"/>
  </r>
  <r>
    <x v="3125"/>
    <x v="2568"/>
    <s v="Color"/>
    <x v="7"/>
    <x v="0"/>
    <x v="0"/>
    <x v="6"/>
    <s v="Channing Tatum"/>
    <s v="Phil Lord"/>
    <n v="17000"/>
    <n v="19968"/>
    <n v="97"/>
    <n v="39000"/>
    <x v="23"/>
    <n v="375"/>
    <n v="109"/>
    <x v="3104"/>
    <x v="142"/>
  </r>
  <r>
    <x v="3126"/>
    <x v="2569"/>
    <s v="Color"/>
    <x v="3"/>
    <x v="0"/>
    <x v="0"/>
    <x v="7"/>
    <s v="John Gatins"/>
    <s v="Brian Robbins"/>
    <n v="61"/>
    <n v="222"/>
    <n v="48"/>
    <n v="0"/>
    <x v="30"/>
    <n v="70"/>
    <n v="91"/>
    <x v="3105"/>
    <x v="87"/>
  </r>
  <r>
    <x v="3127"/>
    <x v="2570"/>
    <s v="Color"/>
    <x v="7"/>
    <x v="0"/>
    <x v="0"/>
    <x v="6"/>
    <s v="Rufus Sewell"/>
    <s v="Timur Bekmambetov"/>
    <n v="3000"/>
    <n v="8281"/>
    <n v="335"/>
    <n v="98000"/>
    <x v="30"/>
    <n v="393"/>
    <n v="105"/>
    <x v="3106"/>
    <x v="191"/>
  </r>
  <r>
    <x v="3128"/>
    <x v="2571"/>
    <s v="Color"/>
    <x v="7"/>
    <x v="0"/>
    <x v="0"/>
    <x v="6"/>
    <s v="Alex Veadov"/>
    <s v="Mike McCoy"/>
    <n v="93"/>
    <n v="146"/>
    <n v="16"/>
    <n v="15000"/>
    <x v="31"/>
    <n v="216"/>
    <n v="110"/>
    <x v="3107"/>
    <x v="38"/>
  </r>
  <r>
    <x v="3129"/>
    <x v="2572"/>
    <s v="Color"/>
    <x v="7"/>
    <x v="0"/>
    <x v="0"/>
    <x v="7"/>
    <s v="Cicely Tyson"/>
    <s v="Rob Cohen"/>
    <n v="907"/>
    <n v="2471"/>
    <n v="357"/>
    <n v="11000"/>
    <x v="52"/>
    <n v="211"/>
    <n v="101"/>
    <x v="3108"/>
    <x v="64"/>
  </r>
  <r>
    <x v="3130"/>
    <x v="2573"/>
    <s v="Color"/>
    <x v="3"/>
    <x v="0"/>
    <x v="0"/>
    <x v="6"/>
    <s v="Alyson Hannigan"/>
    <s v="Jon Hurwitz"/>
    <n v="3000"/>
    <n v="8398"/>
    <n v="22"/>
    <n v="39000"/>
    <x v="12"/>
    <n v="291"/>
    <n v="113"/>
    <x v="3109"/>
    <x v="124"/>
  </r>
  <r>
    <x v="3131"/>
    <x v="2574"/>
    <s v="Color"/>
    <x v="1"/>
    <x v="4"/>
    <x v="5"/>
    <x v="7"/>
    <s v="Isabelle Huppert"/>
    <s v="Michael Haneke"/>
    <n v="678"/>
    <n v="1557"/>
    <n v="0"/>
    <n v="33000"/>
    <x v="20"/>
    <n v="447"/>
    <n v="127"/>
    <x v="3110"/>
    <x v="338"/>
  </r>
  <r>
    <x v="3132"/>
    <x v="2575"/>
    <s v="Color"/>
    <x v="1"/>
    <x v="0"/>
    <x v="0"/>
    <x v="6"/>
    <s v="Nate Parker"/>
    <s v="Nicholas Jarecki"/>
    <n v="664"/>
    <n v="2440"/>
    <n v="27"/>
    <n v="0"/>
    <x v="21"/>
    <n v="288"/>
    <n v="107"/>
    <x v="3111"/>
    <x v="38"/>
  </r>
  <r>
    <x v="3133"/>
    <x v="2576"/>
    <s v="Color"/>
    <x v="6"/>
    <x v="0"/>
    <x v="0"/>
    <x v="6"/>
    <s v="Clea DuVall"/>
    <s v="Ben Affleck"/>
    <n v="1000"/>
    <n v="3133"/>
    <n v="0"/>
    <n v="89000"/>
    <x v="3"/>
    <n v="656"/>
    <n v="130"/>
    <x v="3112"/>
    <x v="339"/>
  </r>
  <r>
    <x v="3134"/>
    <x v="2577"/>
    <s v="Color"/>
    <x v="1"/>
    <x v="0"/>
    <x v="0"/>
    <x v="7"/>
    <s v="Robert Picardo"/>
    <s v="John Putch"/>
    <n v="823"/>
    <n v="5262"/>
    <n v="60"/>
    <n v="0"/>
    <x v="25"/>
    <n v="23"/>
    <n v="111"/>
    <x v="3113"/>
    <x v="39"/>
  </r>
  <r>
    <x v="3135"/>
    <x v="2578"/>
    <s v="Color"/>
    <x v="3"/>
    <x v="0"/>
    <x v="0"/>
    <x v="6"/>
    <s v="Kirsten Dunst"/>
    <s v="Leslye Headland"/>
    <n v="4000"/>
    <n v="8353"/>
    <n v="21"/>
    <n v="0"/>
    <x v="46"/>
    <n v="156"/>
    <n v="87"/>
    <x v="3114"/>
    <x v="20"/>
  </r>
  <r>
    <x v="3136"/>
    <x v="2579"/>
    <s v="Color"/>
    <x v="7"/>
    <x v="0"/>
    <x v="0"/>
    <x v="7"/>
    <s v="Liam Neeson"/>
    <s v="Peter Berg"/>
    <n v="14000"/>
    <n v="26679"/>
    <n v="532"/>
    <n v="44000"/>
    <x v="30"/>
    <n v="377"/>
    <n v="131"/>
    <x v="3115"/>
    <x v="294"/>
  </r>
  <r>
    <x v="3137"/>
    <x v="2580"/>
    <s v="Color"/>
    <x v="1"/>
    <x v="0"/>
    <x v="0"/>
    <x v="7"/>
    <s v="QuvenzhanÃ© Wallis"/>
    <s v="Benh Zeitlin"/>
    <n v="2000"/>
    <n v="2658"/>
    <n v="188"/>
    <n v="31000"/>
    <x v="17"/>
    <n v="663"/>
    <n v="93"/>
    <x v="3116"/>
    <x v="86"/>
  </r>
  <r>
    <x v="3138"/>
    <x v="2581"/>
    <s v="Color"/>
    <x v="6"/>
    <x v="0"/>
    <x v="0"/>
    <x v="5"/>
    <s v="Ted Danson"/>
    <s v="Ken Kwapis"/>
    <n v="875"/>
    <n v="1702"/>
    <n v="42"/>
    <n v="0"/>
    <x v="31"/>
    <n v="125"/>
    <n v="107"/>
    <x v="3117"/>
    <x v="87"/>
  </r>
  <r>
    <x v="3139"/>
    <x v="2582"/>
    <s v="Color"/>
    <x v="3"/>
    <x v="0"/>
    <x v="0"/>
    <x v="7"/>
    <s v="Jason Marsden"/>
    <s v="Steve Taylor"/>
    <n v="1000"/>
    <n v="1805"/>
    <n v="14"/>
    <n v="0"/>
    <x v="44"/>
    <n v="38"/>
    <n v="108"/>
    <x v="3118"/>
    <x v="36"/>
  </r>
  <r>
    <x v="3140"/>
    <x v="2583"/>
    <s v="Color"/>
    <x v="5"/>
    <x v="0"/>
    <x v="0"/>
    <x v="5"/>
    <s v="Kelly Macdonald"/>
    <s v="Mark Andrews"/>
    <n v="2000"/>
    <n v="5005"/>
    <n v="56"/>
    <n v="39000"/>
    <x v="23"/>
    <n v="488"/>
    <n v="93"/>
    <x v="3119"/>
    <x v="309"/>
  </r>
  <r>
    <x v="3141"/>
    <x v="2584"/>
    <s v="Color"/>
    <x v="7"/>
    <x v="0"/>
    <x v="0"/>
    <x v="6"/>
    <s v="Sylvester Stallone"/>
    <s v="Walter Hill"/>
    <n v="13000"/>
    <n v="25418"/>
    <n v="394"/>
    <n v="10000"/>
    <x v="32"/>
    <n v="279"/>
    <n v="92"/>
    <x v="3120"/>
    <x v="60"/>
  </r>
  <r>
    <x v="3142"/>
    <x v="2585"/>
    <s v="Color"/>
    <x v="10"/>
    <x v="0"/>
    <x v="0"/>
    <x v="0"/>
    <s v="Brendan Doogie Milewski"/>
    <s v="Tom Putnam"/>
    <n v="2"/>
    <n v="2"/>
    <n v="15"/>
    <n v="801"/>
    <x v="8"/>
    <n v="22"/>
    <n v="86"/>
    <x v="3121"/>
    <x v="126"/>
  </r>
  <r>
    <x v="3143"/>
    <x v="2586"/>
    <s v="Color"/>
    <x v="3"/>
    <x v="5"/>
    <x v="0"/>
    <x v="6"/>
    <s v="Will Ferrell"/>
    <s v="Matt Piedmont"/>
    <n v="8000"/>
    <n v="10123"/>
    <n v="4"/>
    <n v="9000"/>
    <x v="25"/>
    <n v="133"/>
    <n v="84"/>
    <x v="3122"/>
    <x v="1"/>
  </r>
  <r>
    <x v="3144"/>
    <x v="2587"/>
    <s v="Color"/>
    <x v="6"/>
    <x v="0"/>
    <x v="0"/>
    <x v="5"/>
    <s v="Gerard Butler"/>
    <s v="Michael Apted"/>
    <n v="18000"/>
    <n v="21200"/>
    <n v="150"/>
    <n v="13000"/>
    <x v="23"/>
    <n v="116"/>
    <n v="116"/>
    <x v="3123"/>
    <x v="33"/>
  </r>
  <r>
    <x v="3145"/>
    <x v="2588"/>
    <s v="Color"/>
    <x v="8"/>
    <x v="0"/>
    <x v="0"/>
    <x v="6"/>
    <s v="Jesse McCartney"/>
    <s v="Bradley Parker"/>
    <n v="1000"/>
    <n v="2665"/>
    <n v="18"/>
    <n v="24000"/>
    <x v="38"/>
    <n v="270"/>
    <n v="86"/>
    <x v="3124"/>
    <x v="73"/>
  </r>
  <r>
    <x v="3146"/>
    <x v="2589"/>
    <s v="Color"/>
    <x v="1"/>
    <x v="0"/>
    <x v="0"/>
    <x v="7"/>
    <s v="Michael Kelly"/>
    <s v="Josh Trank"/>
    <n v="963"/>
    <n v="2054"/>
    <n v="128"/>
    <n v="32000"/>
    <x v="10"/>
    <n v="414"/>
    <n v="89"/>
    <x v="3125"/>
    <x v="38"/>
  </r>
  <r>
    <x v="3147"/>
    <x v="2590"/>
    <s v="Color"/>
    <x v="1"/>
    <x v="0"/>
    <x v="1"/>
    <x v="6"/>
    <s v="Tom Hanks"/>
    <s v="Tom Tykwer"/>
    <n v="15000"/>
    <n v="22686"/>
    <n v="670"/>
    <n v="124000"/>
    <x v="8"/>
    <n v="511"/>
    <n v="172"/>
    <x v="3126"/>
    <x v="131"/>
  </r>
  <r>
    <x v="3148"/>
    <x v="2591"/>
    <s v="Color"/>
    <x v="6"/>
    <x v="0"/>
    <x v="0"/>
    <x v="6"/>
    <s v="Dreama Walker"/>
    <s v="Craig Zobel"/>
    <n v="601"/>
    <n v="1734"/>
    <n v="25"/>
    <n v="0"/>
    <x v="34"/>
    <n v="286"/>
    <n v="90"/>
    <x v="3127"/>
    <x v="340"/>
  </r>
  <r>
    <x v="3149"/>
    <x v="2592"/>
    <s v="Color"/>
    <x v="7"/>
    <x v="0"/>
    <x v="0"/>
    <x v="6"/>
    <s v="J.K. Simmons"/>
    <s v="Baltasar KormÃ¡kur"/>
    <n v="24000"/>
    <n v="26625"/>
    <n v="175"/>
    <n v="0"/>
    <x v="31"/>
    <n v="270"/>
    <n v="109"/>
    <x v="3128"/>
    <x v="43"/>
  </r>
  <r>
    <x v="3150"/>
    <x v="2593"/>
    <s v="Color"/>
    <x v="3"/>
    <x v="0"/>
    <x v="0"/>
    <x v="7"/>
    <s v="Johnny Depp"/>
    <s v="Tim Burton"/>
    <n v="40000"/>
    <n v="80849"/>
    <n v="13000"/>
    <n v="82000"/>
    <x v="24"/>
    <n v="526"/>
    <n v="113"/>
    <x v="3129"/>
    <x v="122"/>
  </r>
  <r>
    <x v="3151"/>
    <x v="2594"/>
    <s v="Color"/>
    <x v="0"/>
    <x v="0"/>
    <x v="0"/>
    <x v="6"/>
    <s v="Charlie Hunnam"/>
    <s v="Stefan Ruzowitzky"/>
    <n v="16000"/>
    <n v="27575"/>
    <n v="24"/>
    <n v="0"/>
    <x v="2"/>
    <n v="162"/>
    <n v="95"/>
    <x v="3130"/>
    <x v="38"/>
  </r>
  <r>
    <x v="3152"/>
    <x v="2595"/>
    <s v="Color"/>
    <x v="10"/>
    <x v="0"/>
    <x v="0"/>
    <x v="12"/>
    <s v="David Mamet"/>
    <s v="Molly Bernstein"/>
    <n v="342"/>
    <n v="483"/>
    <n v="0"/>
    <n v="590"/>
    <x v="10"/>
    <n v="39"/>
    <n v="88"/>
    <x v="3131"/>
    <x v="47"/>
  </r>
  <r>
    <x v="3153"/>
    <x v="2596"/>
    <s v="Color"/>
    <x v="3"/>
    <x v="0"/>
    <x v="0"/>
    <x v="0"/>
    <s v="Justin Chon"/>
    <s v="Alex Craig Mann"/>
    <n v="552"/>
    <n v="2251"/>
    <n v="38"/>
    <n v="898"/>
    <x v="40"/>
    <n v="29"/>
    <n v="87"/>
    <x v="3132"/>
    <x v="47"/>
  </r>
  <r>
    <x v="3154"/>
    <x v="2597"/>
    <s v="Color"/>
    <x v="3"/>
    <x v="0"/>
    <x v="0"/>
    <x v="5"/>
    <s v="Zachary Gordon"/>
    <s v="David Bowers"/>
    <n v="975"/>
    <n v="3153"/>
    <n v="42"/>
    <n v="0"/>
    <x v="34"/>
    <n v="88"/>
    <n v="94"/>
    <x v="3133"/>
    <x v="82"/>
  </r>
  <r>
    <x v="3155"/>
    <x v="2598"/>
    <s v="Color"/>
    <x v="1"/>
    <x v="0"/>
    <x v="0"/>
    <x v="6"/>
    <s v="Leonardo DiCaprio"/>
    <s v="Quentin Tarantino"/>
    <n v="29000"/>
    <n v="40978"/>
    <n v="16000"/>
    <n v="199000"/>
    <x v="15"/>
    <n v="765"/>
    <n v="165"/>
    <x v="3134"/>
    <x v="122"/>
  </r>
  <r>
    <x v="3156"/>
    <x v="2599"/>
    <s v="Color"/>
    <x v="7"/>
    <x v="0"/>
    <x v="3"/>
    <x v="6"/>
    <s v="Wood Harris"/>
    <s v="Pete Travis"/>
    <n v="409"/>
    <n v="578"/>
    <n v="38"/>
    <n v="46000"/>
    <x v="10"/>
    <n v="432"/>
    <n v="95"/>
    <x v="3135"/>
    <x v="64"/>
  </r>
  <r>
    <x v="3157"/>
    <x v="2600"/>
    <s v="Color"/>
    <x v="3"/>
    <x v="0"/>
    <x v="9"/>
    <x v="0"/>
    <s v="Stephen McHattie"/>
    <s v="Boris Rodriguez"/>
    <n v="413"/>
    <n v="843"/>
    <n v="5"/>
    <n v="932"/>
    <x v="32"/>
    <n v="56"/>
    <n v="83"/>
    <x v="3136"/>
    <x v="5"/>
  </r>
  <r>
    <x v="3158"/>
    <x v="2573"/>
    <s v="Color"/>
    <x v="0"/>
    <x v="0"/>
    <x v="0"/>
    <x v="6"/>
    <s v="Jake Gyllenhaal"/>
    <s v="David Ayer"/>
    <n v="15000"/>
    <n v="27788"/>
    <n v="453"/>
    <n v="38000"/>
    <x v="3"/>
    <n v="355"/>
    <n v="109"/>
    <x v="3137"/>
    <x v="41"/>
  </r>
  <r>
    <x v="3159"/>
    <x v="2601"/>
    <s v="Color"/>
    <x v="4"/>
    <x v="4"/>
    <x v="5"/>
    <x v="5"/>
    <s v="Mackenzie Foy"/>
    <s v="StÃ©phane Aubier"/>
    <n v="6000"/>
    <n v="6829"/>
    <n v="2"/>
    <n v="0"/>
    <x v="20"/>
    <n v="99"/>
    <n v="80"/>
    <x v="3138"/>
    <x v="284"/>
  </r>
  <r>
    <x v="3160"/>
    <x v="2602"/>
    <s v="Color"/>
    <x v="1"/>
    <x v="0"/>
    <x v="0"/>
    <x v="6"/>
    <s v="Noel Gugliemi"/>
    <s v="Youssef Delara"/>
    <n v="2000"/>
    <n v="2459"/>
    <n v="8"/>
    <n v="0"/>
    <x v="32"/>
    <n v="16"/>
    <n v="80"/>
    <x v="3139"/>
    <x v="341"/>
  </r>
  <r>
    <x v="3161"/>
    <x v="2603"/>
    <s v="Color"/>
    <x v="1"/>
    <x v="0"/>
    <x v="0"/>
    <x v="6"/>
    <s v="Denzel Washington"/>
    <s v="Robert Zemeckis"/>
    <n v="18000"/>
    <n v="20952"/>
    <n v="0"/>
    <n v="64000"/>
    <x v="17"/>
    <n v="449"/>
    <n v="138"/>
    <x v="3140"/>
    <x v="95"/>
  </r>
  <r>
    <x v="3162"/>
    <x v="2604"/>
    <s v="Color"/>
    <x v="3"/>
    <x v="0"/>
    <x v="0"/>
    <x v="6"/>
    <s v="James Wolk"/>
    <s v="Jamie Travis"/>
    <n v="938"/>
    <n v="3770"/>
    <n v="15"/>
    <n v="0"/>
    <x v="44"/>
    <n v="115"/>
    <n v="88"/>
    <x v="3141"/>
    <x v="251"/>
  </r>
  <r>
    <x v="3163"/>
    <x v="2605"/>
    <s v="Color"/>
    <x v="1"/>
    <x v="5"/>
    <x v="18"/>
    <x v="6"/>
    <s v="Santiago Cabrera"/>
    <s v="Dean Wright"/>
    <n v="639"/>
    <n v="1807"/>
    <n v="0"/>
    <n v="0"/>
    <x v="21"/>
    <n v="43"/>
    <n v="145"/>
    <x v="3142"/>
    <x v="342"/>
  </r>
  <r>
    <x v="3164"/>
    <x v="2606"/>
    <s v="Black and White"/>
    <x v="4"/>
    <x v="0"/>
    <x v="0"/>
    <x v="5"/>
    <s v="Martin Landau"/>
    <s v="Tim Burton"/>
    <n v="940"/>
    <n v="4774"/>
    <n v="13000"/>
    <n v="25000"/>
    <x v="11"/>
    <n v="370"/>
    <n v="87"/>
    <x v="3143"/>
    <x v="85"/>
  </r>
  <r>
    <x v="3165"/>
    <x v="2607"/>
    <s v="Color"/>
    <x v="5"/>
    <x v="0"/>
    <x v="0"/>
    <x v="7"/>
    <s v="Thomas McDonell"/>
    <s v="Josh Schwartz"/>
    <n v="962"/>
    <n v="3715"/>
    <n v="90"/>
    <n v="0"/>
    <x v="39"/>
    <n v="77"/>
    <n v="86"/>
    <x v="3144"/>
    <x v="58"/>
  </r>
  <r>
    <x v="3166"/>
    <x v="2608"/>
    <s v="Color"/>
    <x v="7"/>
    <x v="0"/>
    <x v="0"/>
    <x v="7"/>
    <s v="Matthew Ziff"/>
    <s v="Johnny Remo"/>
    <n v="260000"/>
    <n v="263584"/>
    <n v="74"/>
    <n v="706"/>
    <x v="49"/>
    <n v="2"/>
    <n v="112"/>
    <x v="3145"/>
    <x v="73"/>
  </r>
  <r>
    <x v="3167"/>
    <x v="2609"/>
    <s v="Color"/>
    <x v="7"/>
    <x v="0"/>
    <x v="0"/>
    <x v="5"/>
    <s v="Salma Hayek"/>
    <s v="Frank Coraci"/>
    <n v="4000"/>
    <n v="6727"/>
    <n v="153"/>
    <n v="17000"/>
    <x v="31"/>
    <n v="154"/>
    <n v="105"/>
    <x v="3146"/>
    <x v="142"/>
  </r>
  <r>
    <x v="3168"/>
    <x v="2610"/>
    <s v="Color"/>
    <x v="7"/>
    <x v="0"/>
    <x v="0"/>
    <x v="6"/>
    <s v="Bradley Cooper"/>
    <s v="David Palmer"/>
    <n v="14000"/>
    <n v="15922"/>
    <n v="21"/>
    <n v="0"/>
    <x v="26"/>
    <n v="176"/>
    <n v="100"/>
    <x v="3147"/>
    <x v="6"/>
  </r>
  <r>
    <x v="3169"/>
    <x v="2611"/>
    <s v="Color"/>
    <x v="3"/>
    <x v="0"/>
    <x v="0"/>
    <x v="7"/>
    <s v="Meryl Streep"/>
    <s v="David Frankel"/>
    <n v="11000"/>
    <n v="19420"/>
    <n v="64"/>
    <n v="0"/>
    <x v="2"/>
    <n v="234"/>
    <n v="100"/>
    <x v="3148"/>
    <x v="88"/>
  </r>
  <r>
    <x v="3170"/>
    <x v="2612"/>
    <s v="Color"/>
    <x v="4"/>
    <x v="0"/>
    <x v="0"/>
    <x v="5"/>
    <s v="Steve Buscemi"/>
    <s v="Genndy Tartakovsky"/>
    <n v="12000"/>
    <n v="37142"/>
    <n v="266"/>
    <n v="28000"/>
    <x v="10"/>
    <n v="256"/>
    <n v="91"/>
    <x v="3149"/>
    <x v="169"/>
  </r>
  <r>
    <x v="3171"/>
    <x v="2613"/>
    <s v="Color"/>
    <x v="1"/>
    <x v="0"/>
    <x v="9"/>
    <x v="7"/>
    <s v="Jennifer Lawrence"/>
    <s v="Mark Tonderai"/>
    <n v="34000"/>
    <n v="35717"/>
    <n v="13"/>
    <n v="10000"/>
    <x v="49"/>
    <n v="224"/>
    <n v="101"/>
    <x v="3150"/>
    <x v="96"/>
  </r>
  <r>
    <x v="3172"/>
    <x v="2614"/>
    <s v="Color"/>
    <x v="5"/>
    <x v="0"/>
    <x v="0"/>
    <x v="5"/>
    <s v="Peter Dinklage"/>
    <s v="Steve Martino"/>
    <n v="22000"/>
    <n v="25354"/>
    <n v="20"/>
    <n v="14000"/>
    <x v="21"/>
    <n v="233"/>
    <n v="88"/>
    <x v="3151"/>
    <x v="202"/>
  </r>
  <r>
    <x v="3173"/>
    <x v="2615"/>
    <s v="Color"/>
    <x v="1"/>
    <x v="0"/>
    <x v="9"/>
    <x v="6"/>
    <s v="Saad Siddiqui"/>
    <s v="Ruba Nadda"/>
    <n v="223"/>
    <n v="242"/>
    <n v="55"/>
    <n v="657"/>
    <x v="33"/>
    <n v="36"/>
    <n v="93"/>
    <x v="3152"/>
    <x v="16"/>
  </r>
  <r>
    <x v="3174"/>
    <x v="2616"/>
    <s v="Color"/>
    <x v="1"/>
    <x v="12"/>
    <x v="22"/>
    <x v="0"/>
    <s v="Shah Rukh Khan"/>
    <s v="Yash Chopra"/>
    <n v="8000"/>
    <n v="13762"/>
    <n v="147"/>
    <n v="12000"/>
    <x v="9"/>
    <n v="50"/>
    <n v="176"/>
    <x v="3153"/>
    <x v="343"/>
  </r>
  <r>
    <x v="3175"/>
    <x v="2617"/>
    <s v="Color"/>
    <x v="7"/>
    <x v="0"/>
    <x v="0"/>
    <x v="7"/>
    <s v="Tom Cruise"/>
    <s v="Christopher McQuarrie"/>
    <n v="10000"/>
    <n v="16385"/>
    <n v="188"/>
    <n v="38000"/>
    <x v="11"/>
    <n v="387"/>
    <n v="130"/>
    <x v="3154"/>
    <x v="121"/>
  </r>
  <r>
    <x v="3176"/>
    <x v="2618"/>
    <s v="Color"/>
    <x v="7"/>
    <x v="0"/>
    <x v="0"/>
    <x v="7"/>
    <s v="Daryl Sabara"/>
    <s v="Andrew Stanton"/>
    <n v="640"/>
    <n v="1873"/>
    <n v="475"/>
    <n v="24000"/>
    <x v="21"/>
    <n v="462"/>
    <n v="132"/>
    <x v="3155"/>
    <x v="344"/>
  </r>
  <r>
    <x v="3177"/>
    <x v="2574"/>
    <s v="Color"/>
    <x v="7"/>
    <x v="0"/>
    <x v="0"/>
    <x v="5"/>
    <s v="Josh Hutcherson"/>
    <s v="Brad Peyton"/>
    <n v="14000"/>
    <n v="27842"/>
    <n v="62"/>
    <n v="0"/>
    <x v="42"/>
    <n v="178"/>
    <n v="94"/>
    <x v="3156"/>
    <x v="246"/>
  </r>
  <r>
    <x v="3178"/>
    <x v="2619"/>
    <s v="Color"/>
    <x v="3"/>
    <x v="0"/>
    <x v="0"/>
    <x v="7"/>
    <s v="Dolly Parton"/>
    <s v="Todd Graff"/>
    <n v="1000"/>
    <n v="3389"/>
    <n v="650"/>
    <n v="0"/>
    <x v="32"/>
    <n v="98"/>
    <n v="118"/>
    <x v="3157"/>
    <x v="43"/>
  </r>
  <r>
    <x v="3179"/>
    <x v="2620"/>
    <s v="Color"/>
    <x v="10"/>
    <x v="0"/>
    <x v="0"/>
    <x v="5"/>
    <s v="Lexie Contursi"/>
    <s v="Dan Cutforth"/>
    <n v="28"/>
    <n v="52"/>
    <n v="4"/>
    <n v="0"/>
    <x v="30"/>
    <n v="68"/>
    <n v="93"/>
    <x v="3158"/>
    <x v="38"/>
  </r>
  <r>
    <x v="3180"/>
    <x v="2619"/>
    <s v="Color"/>
    <x v="0"/>
    <x v="0"/>
    <x v="0"/>
    <x v="6"/>
    <s v="Brad Pitt"/>
    <s v="Andrew Dominik"/>
    <n v="11000"/>
    <n v="14025"/>
    <n v="181"/>
    <n v="20000"/>
    <x v="24"/>
    <n v="414"/>
    <n v="97"/>
    <x v="3159"/>
    <x v="24"/>
  </r>
  <r>
    <x v="3181"/>
    <x v="2621"/>
    <s v="Color"/>
    <x v="1"/>
    <x v="0"/>
    <x v="0"/>
    <x v="7"/>
    <s v="Hugh Jackman"/>
    <s v="Tom Hooper"/>
    <n v="20000"/>
    <n v="46204"/>
    <n v="0"/>
    <n v="144000"/>
    <x v="16"/>
    <n v="488"/>
    <n v="158"/>
    <x v="3160"/>
    <x v="301"/>
  </r>
  <r>
    <x v="3182"/>
    <x v="2622"/>
    <s v="Color"/>
    <x v="5"/>
    <x v="0"/>
    <x v="0"/>
    <x v="5"/>
    <s v="Suraj Sharma"/>
    <s v="Ang Lee"/>
    <n v="774"/>
    <n v="2121"/>
    <n v="0"/>
    <n v="122000"/>
    <x v="19"/>
    <n v="552"/>
    <n v="127"/>
    <x v="3161"/>
    <x v="187"/>
  </r>
  <r>
    <x v="3183"/>
    <x v="2623"/>
    <s v="Color"/>
    <x v="6"/>
    <x v="0"/>
    <x v="0"/>
    <x v="7"/>
    <s v="Joseph Gordon-Levitt"/>
    <s v="Steven Spielberg"/>
    <n v="23000"/>
    <n v="25517"/>
    <n v="14000"/>
    <n v="71000"/>
    <x v="28"/>
    <n v="538"/>
    <n v="150"/>
    <x v="3162"/>
    <x v="127"/>
  </r>
  <r>
    <x v="3184"/>
    <x v="2624"/>
    <s v="Color"/>
    <x v="7"/>
    <x v="0"/>
    <x v="5"/>
    <x v="7"/>
    <s v="Joseph Gilgun"/>
    <s v="James Mather"/>
    <n v="788"/>
    <n v="1414"/>
    <n v="4"/>
    <n v="10000"/>
    <x v="26"/>
    <n v="289"/>
    <n v="95"/>
    <x v="3163"/>
    <x v="33"/>
  </r>
  <r>
    <x v="3185"/>
    <x v="2589"/>
    <s v="Color"/>
    <x v="7"/>
    <x v="0"/>
    <x v="0"/>
    <x v="6"/>
    <s v="Joseph Gordon-Levitt"/>
    <s v="Rian Johnson"/>
    <n v="23000"/>
    <n v="37387"/>
    <n v="0"/>
    <n v="75000"/>
    <x v="28"/>
    <n v="589"/>
    <n v="119"/>
    <x v="3164"/>
    <x v="88"/>
  </r>
  <r>
    <x v="3186"/>
    <x v="2625"/>
    <s v="Color"/>
    <x v="5"/>
    <x v="0"/>
    <x v="0"/>
    <x v="5"/>
    <s v="Jada Pinkett Smith"/>
    <s v="Eric Darnell"/>
    <n v="851"/>
    <n v="2444"/>
    <n v="35"/>
    <n v="17000"/>
    <x v="9"/>
    <n v="211"/>
    <n v="93"/>
    <x v="3165"/>
    <x v="312"/>
  </r>
  <r>
    <x v="3187"/>
    <x v="2626"/>
    <s v="Color"/>
    <x v="3"/>
    <x v="0"/>
    <x v="0"/>
    <x v="7"/>
    <s v="John Amos"/>
    <s v="Tyler Perry"/>
    <n v="982"/>
    <n v="2753"/>
    <n v="0"/>
    <n v="0"/>
    <x v="0"/>
    <n v="31"/>
    <n v="114"/>
    <x v="3166"/>
    <x v="33"/>
  </r>
  <r>
    <x v="3188"/>
    <x v="2627"/>
    <s v="Color"/>
    <x v="3"/>
    <x v="0"/>
    <x v="0"/>
    <x v="6"/>
    <s v="Channing Tatum"/>
    <s v="Steven Soderbergh"/>
    <n v="17000"/>
    <n v="46646"/>
    <n v="0"/>
    <n v="54000"/>
    <x v="26"/>
    <n v="324"/>
    <n v="110"/>
    <x v="3167"/>
    <x v="41"/>
  </r>
  <r>
    <x v="3189"/>
    <x v="2579"/>
    <s v="Color"/>
    <x v="7"/>
    <x v="0"/>
    <x v="0"/>
    <x v="7"/>
    <s v="Robert Clohessy"/>
    <s v="Asger Leth"/>
    <n v="107"/>
    <n v="362"/>
    <n v="20"/>
    <n v="11000"/>
    <x v="21"/>
    <n v="258"/>
    <n v="102"/>
    <x v="3168"/>
    <x v="142"/>
  </r>
  <r>
    <x v="3190"/>
    <x v="2628"/>
    <s v="Color"/>
    <x v="8"/>
    <x v="0"/>
    <x v="5"/>
    <x v="0"/>
    <s v="America Olivo"/>
    <s v="Franck Khalfoun"/>
    <n v="470"/>
    <n v="1233"/>
    <n v="33"/>
    <n v="0"/>
    <x v="26"/>
    <n v="279"/>
    <n v="89"/>
    <x v="3169"/>
    <x v="1"/>
  </r>
  <r>
    <x v="3191"/>
    <x v="2629"/>
    <s v="Color"/>
    <x v="7"/>
    <x v="0"/>
    <x v="0"/>
    <x v="7"/>
    <s v="Will Smith"/>
    <s v="Barry Sonnenfeld"/>
    <n v="10000"/>
    <n v="12572"/>
    <n v="188"/>
    <n v="40000"/>
    <x v="13"/>
    <n v="451"/>
    <n v="106"/>
    <x v="3170"/>
    <x v="293"/>
  </r>
  <r>
    <x v="3192"/>
    <x v="2630"/>
    <s v="Color"/>
    <x v="1"/>
    <x v="0"/>
    <x v="0"/>
    <x v="6"/>
    <s v="Omari Hardwick"/>
    <s v="Ava DuVernay"/>
    <n v="1000"/>
    <n v="3021"/>
    <n v="151"/>
    <n v="569"/>
    <x v="31"/>
    <n v="37"/>
    <n v="97"/>
    <x v="3171"/>
    <x v="27"/>
  </r>
  <r>
    <x v="3193"/>
    <x v="2631"/>
    <s v="Color"/>
    <x v="5"/>
    <x v="0"/>
    <x v="0"/>
    <x v="5"/>
    <s v="Julia Roberts"/>
    <s v="Tarsem Singh"/>
    <n v="8000"/>
    <n v="11454"/>
    <n v="763"/>
    <n v="18000"/>
    <x v="49"/>
    <n v="382"/>
    <n v="106"/>
    <x v="3172"/>
    <x v="169"/>
  </r>
  <r>
    <x v="3194"/>
    <x v="2632"/>
    <s v="Color"/>
    <x v="5"/>
    <x v="0"/>
    <x v="0"/>
    <x v="7"/>
    <s v="Bruce Willis"/>
    <s v="Wes Anderson"/>
    <n v="13000"/>
    <n v="27911"/>
    <n v="0"/>
    <n v="71000"/>
    <x v="4"/>
    <n v="487"/>
    <n v="94"/>
    <x v="3173"/>
    <x v="81"/>
  </r>
  <r>
    <x v="3195"/>
    <x v="2633"/>
    <s v="Color"/>
    <x v="1"/>
    <x v="0"/>
    <x v="0"/>
    <x v="7"/>
    <s v="Matthew McConaughey"/>
    <s v="Jeff Nichols"/>
    <n v="11000"/>
    <n v="13960"/>
    <n v="337"/>
    <n v="27000"/>
    <x v="28"/>
    <n v="368"/>
    <n v="130"/>
    <x v="3174"/>
    <x v="39"/>
  </r>
  <r>
    <x v="3196"/>
    <x v="2634"/>
    <s v="Color"/>
    <x v="5"/>
    <x v="0"/>
    <x v="5"/>
    <x v="6"/>
    <s v="Kristen Stewart"/>
    <s v="Walter Salles"/>
    <n v="17000"/>
    <n v="33747"/>
    <n v="179"/>
    <n v="27000"/>
    <x v="26"/>
    <n v="252"/>
    <n v="137"/>
    <x v="3175"/>
    <x v="43"/>
  </r>
  <r>
    <x v="3197"/>
    <x v="2635"/>
    <s v="Color"/>
    <x v="7"/>
    <x v="0"/>
    <x v="0"/>
    <x v="7"/>
    <s v="Fisher Stevens"/>
    <s v="Julie Anne Robinson"/>
    <n v="922"/>
    <n v="3301"/>
    <n v="30"/>
    <n v="19000"/>
    <x v="46"/>
    <n v="127"/>
    <n v="91"/>
    <x v="3176"/>
    <x v="87"/>
  </r>
  <r>
    <x v="3198"/>
    <x v="2636"/>
    <s v="Color"/>
    <x v="8"/>
    <x v="0"/>
    <x v="0"/>
    <x v="6"/>
    <s v="Matt Shively"/>
    <s v="Henry Joost"/>
    <n v="235"/>
    <n v="799"/>
    <n v="24"/>
    <n v="26000"/>
    <x v="40"/>
    <n v="248"/>
    <n v="96"/>
    <x v="3177"/>
    <x v="18"/>
  </r>
  <r>
    <x v="3199"/>
    <x v="2637"/>
    <s v="Color"/>
    <x v="5"/>
    <x v="0"/>
    <x v="0"/>
    <x v="5"/>
    <s v="Anna Kendrick"/>
    <s v="Chris Butler"/>
    <n v="10000"/>
    <n v="13597"/>
    <n v="28"/>
    <n v="12000"/>
    <x v="11"/>
    <n v="328"/>
    <n v="92"/>
    <x v="3178"/>
    <x v="121"/>
  </r>
  <r>
    <x v="3200"/>
    <x v="2638"/>
    <s v="Color"/>
    <x v="3"/>
    <x v="0"/>
    <x v="0"/>
    <x v="5"/>
    <s v="Bailee Madison"/>
    <s v="Andy Fickman"/>
    <n v="3000"/>
    <n v="5740"/>
    <n v="99"/>
    <n v="0"/>
    <x v="26"/>
    <n v="139"/>
    <n v="105"/>
    <x v="3179"/>
    <x v="43"/>
  </r>
  <r>
    <x v="3201"/>
    <x v="2639"/>
    <s v="Color"/>
    <x v="3"/>
    <x v="0"/>
    <x v="0"/>
    <x v="7"/>
    <s v="Anna Kendrick"/>
    <s v="Jason Moore"/>
    <n v="10000"/>
    <n v="12676"/>
    <n v="36"/>
    <n v="36000"/>
    <x v="23"/>
    <n v="223"/>
    <n v="112"/>
    <x v="3180"/>
    <x v="29"/>
  </r>
  <r>
    <x v="3202"/>
    <x v="2640"/>
    <s v="Color"/>
    <x v="3"/>
    <x v="0"/>
    <x v="0"/>
    <x v="7"/>
    <s v="Gerard Butler"/>
    <s v="Gabriele Muccino"/>
    <n v="18000"/>
    <n v="23122"/>
    <n v="125"/>
    <n v="0"/>
    <x v="32"/>
    <n v="135"/>
    <n v="105"/>
    <x v="3181"/>
    <x v="64"/>
  </r>
  <r>
    <x v="3203"/>
    <x v="2641"/>
    <s v="Color"/>
    <x v="7"/>
    <x v="0"/>
    <x v="0"/>
    <x v="7"/>
    <s v="Joseph Gordon-Levitt"/>
    <s v="David Koepp"/>
    <n v="23000"/>
    <n v="24669"/>
    <n v="192"/>
    <n v="20000"/>
    <x v="31"/>
    <n v="248"/>
    <n v="91"/>
    <x v="3182"/>
    <x v="64"/>
  </r>
  <r>
    <x v="3204"/>
    <x v="2642"/>
    <s v="Color"/>
    <x v="3"/>
    <x v="0"/>
    <x v="0"/>
    <x v="6"/>
    <s v="Dax Flame"/>
    <s v="Nima Nourizadeh"/>
    <n v="971"/>
    <n v="2043"/>
    <n v="166"/>
    <n v="29000"/>
    <x v="12"/>
    <n v="229"/>
    <n v="93"/>
    <x v="3183"/>
    <x v="38"/>
  </r>
  <r>
    <x v="3205"/>
    <x v="2643"/>
    <s v="Color"/>
    <x v="5"/>
    <x v="0"/>
    <x v="0"/>
    <x v="6"/>
    <s v="Michael Fassbender"/>
    <s v="Ridley Scott"/>
    <n v="13000"/>
    <n v="24098"/>
    <n v="0"/>
    <n v="97000"/>
    <x v="11"/>
    <n v="775"/>
    <n v="124"/>
    <x v="3184"/>
    <x v="244"/>
  </r>
  <r>
    <x v="3206"/>
    <x v="2605"/>
    <s v="Color"/>
    <x v="1"/>
    <x v="0"/>
    <x v="0"/>
    <x v="6"/>
    <s v="Matt Damon"/>
    <s v="Gus Van Sant"/>
    <n v="13000"/>
    <n v="14544"/>
    <n v="835"/>
    <n v="10000"/>
    <x v="21"/>
    <n v="242"/>
    <n v="106"/>
    <x v="3185"/>
    <x v="24"/>
  </r>
  <r>
    <x v="3207"/>
    <x v="2644"/>
    <s v="Color"/>
    <x v="3"/>
    <x v="0"/>
    <x v="3"/>
    <x v="7"/>
    <s v="Luke Newberry"/>
    <s v="Dustin Hoffman"/>
    <n v="358"/>
    <n v="1114"/>
    <n v="0"/>
    <n v="13000"/>
    <x v="13"/>
    <n v="175"/>
    <n v="98"/>
    <x v="3186"/>
    <x v="31"/>
  </r>
  <r>
    <x v="3208"/>
    <x v="2608"/>
    <s v="Color"/>
    <x v="7"/>
    <x v="0"/>
    <x v="0"/>
    <x v="7"/>
    <s v="David Oyelowo"/>
    <s v="Anthony Hemingway"/>
    <n v="1000"/>
    <n v="4416"/>
    <n v="143"/>
    <n v="0"/>
    <x v="30"/>
    <n v="144"/>
    <n v="125"/>
    <x v="3187"/>
    <x v="90"/>
  </r>
  <r>
    <x v="3209"/>
    <x v="2581"/>
    <s v="Color"/>
    <x v="7"/>
    <x v="0"/>
    <x v="1"/>
    <x v="6"/>
    <s v="Milla Jovovich"/>
    <s v="Paul W.S. Anderson"/>
    <n v="14000"/>
    <n v="17913"/>
    <n v="545"/>
    <n v="32000"/>
    <x v="39"/>
    <n v="239"/>
    <n v="96"/>
    <x v="3188"/>
    <x v="127"/>
  </r>
  <r>
    <x v="3210"/>
    <x v="2645"/>
    <s v="Color"/>
    <x v="5"/>
    <x v="0"/>
    <x v="0"/>
    <x v="5"/>
    <s v="Hugh Jackman"/>
    <s v="Peter Ramsey"/>
    <n v="20000"/>
    <n v="20645"/>
    <n v="52"/>
    <n v="25000"/>
    <x v="17"/>
    <n v="256"/>
    <n v="97"/>
    <x v="3189"/>
    <x v="312"/>
  </r>
  <r>
    <x v="3211"/>
    <x v="2646"/>
    <s v="Color"/>
    <x v="3"/>
    <x v="0"/>
    <x v="0"/>
    <x v="7"/>
    <s v="Frank Langella"/>
    <s v="Jake Schreier"/>
    <n v="902"/>
    <n v="1980"/>
    <n v="14"/>
    <n v="13000"/>
    <x v="10"/>
    <n v="252"/>
    <n v="89"/>
    <x v="3190"/>
    <x v="79"/>
  </r>
  <r>
    <x v="3212"/>
    <x v="2647"/>
    <s v="Color"/>
    <x v="3"/>
    <x v="0"/>
    <x v="0"/>
    <x v="7"/>
    <s v="James Martin Kelly"/>
    <s v="Adam Shankman"/>
    <n v="394"/>
    <n v="712"/>
    <n v="163"/>
    <n v="33000"/>
    <x v="30"/>
    <n v="360"/>
    <n v="136"/>
    <x v="3191"/>
    <x v="163"/>
  </r>
  <r>
    <x v="3213"/>
    <x v="2579"/>
    <s v="Color"/>
    <x v="7"/>
    <x v="0"/>
    <x v="0"/>
    <x v="6"/>
    <s v="Jason Statham"/>
    <s v="Boaz Yakin"/>
    <n v="26000"/>
    <n v="27759"/>
    <n v="132"/>
    <n v="12000"/>
    <x v="31"/>
    <n v="258"/>
    <n v="94"/>
    <x v="3192"/>
    <x v="88"/>
  </r>
  <r>
    <x v="3214"/>
    <x v="2648"/>
    <s v="Color"/>
    <x v="7"/>
    <x v="0"/>
    <x v="0"/>
    <x v="6"/>
    <s v="Denzel Washington"/>
    <s v="Daniel Espinosa"/>
    <n v="18000"/>
    <n v="36237"/>
    <n v="79"/>
    <n v="19000"/>
    <x v="13"/>
    <n v="298"/>
    <n v="115"/>
    <x v="3193"/>
    <x v="169"/>
  </r>
  <r>
    <x v="3215"/>
    <x v="2649"/>
    <s v="Color"/>
    <x v="3"/>
    <x v="0"/>
    <x v="0"/>
    <x v="6"/>
    <s v="Mary Lynn Rajskub"/>
    <s v="Colin Trevorrow"/>
    <n v="934"/>
    <n v="2714"/>
    <n v="365"/>
    <n v="31000"/>
    <x v="11"/>
    <n v="271"/>
    <n v="86"/>
    <x v="3194"/>
    <x v="236"/>
  </r>
  <r>
    <x v="3216"/>
    <x v="2650"/>
    <s v="Black and White"/>
    <x v="0"/>
    <x v="0"/>
    <x v="0"/>
    <x v="6"/>
    <s v="DemiÃ¡n Bichir"/>
    <s v="Oliver Stone"/>
    <n v="749"/>
    <n v="1948"/>
    <n v="0"/>
    <n v="28000"/>
    <x v="31"/>
    <n v="339"/>
    <n v="141"/>
    <x v="3195"/>
    <x v="136"/>
  </r>
  <r>
    <x v="3217"/>
    <x v="2572"/>
    <s v="Black and White"/>
    <x v="5"/>
    <x v="0"/>
    <x v="0"/>
    <x v="6"/>
    <s v="Steve Carell"/>
    <s v="Lorene Scafaria"/>
    <n v="7000"/>
    <n v="7747"/>
    <n v="63"/>
    <n v="25000"/>
    <x v="12"/>
    <n v="265"/>
    <n v="101"/>
    <x v="3196"/>
    <x v="39"/>
  </r>
  <r>
    <x v="3218"/>
    <x v="2651"/>
    <s v="Color"/>
    <x v="3"/>
    <x v="0"/>
    <x v="3"/>
    <x v="6"/>
    <s v="Abbie Cornish"/>
    <s v="Martin McDonagh"/>
    <n v="2000"/>
    <n v="4757"/>
    <n v="454"/>
    <n v="52000"/>
    <x v="23"/>
    <n v="401"/>
    <n v="110"/>
    <x v="3197"/>
    <x v="24"/>
  </r>
  <r>
    <x v="3219"/>
    <x v="2652"/>
    <s v="Color"/>
    <x v="5"/>
    <x v="0"/>
    <x v="5"/>
    <x v="6"/>
    <s v="Radha Mitchell"/>
    <s v="Michael J. Bassett"/>
    <n v="991"/>
    <n v="2173"/>
    <n v="83"/>
    <n v="25000"/>
    <x v="38"/>
    <n v="173"/>
    <n v="95"/>
    <x v="3198"/>
    <x v="33"/>
  </r>
  <r>
    <x v="3220"/>
    <x v="2568"/>
    <s v="Color"/>
    <x v="3"/>
    <x v="0"/>
    <x v="0"/>
    <x v="6"/>
    <s v="Jennifer Lawrence"/>
    <s v="David O. Russell"/>
    <n v="34000"/>
    <n v="72115"/>
    <n v="737"/>
    <n v="117000"/>
    <x v="4"/>
    <n v="539"/>
    <n v="122"/>
    <x v="3199"/>
    <x v="78"/>
  </r>
  <r>
    <x v="3221"/>
    <x v="2653"/>
    <s v="Color"/>
    <x v="8"/>
    <x v="0"/>
    <x v="0"/>
    <x v="6"/>
    <s v="Danielle Kotch"/>
    <s v="Scott Derrickson"/>
    <n v="1000"/>
    <n v="2239"/>
    <n v="301"/>
    <n v="58000"/>
    <x v="13"/>
    <n v="411"/>
    <n v="110"/>
    <x v="3200"/>
    <x v="20"/>
  </r>
  <r>
    <x v="3222"/>
    <x v="2654"/>
    <s v="Color"/>
    <x v="7"/>
    <x v="0"/>
    <x v="3"/>
    <x v="7"/>
    <s v="Albert Finney"/>
    <s v="Sam Mendes"/>
    <n v="883"/>
    <n v="2039"/>
    <n v="0"/>
    <n v="80000"/>
    <x v="4"/>
    <n v="750"/>
    <n v="143"/>
    <x v="3201"/>
    <x v="182"/>
  </r>
  <r>
    <x v="3223"/>
    <x v="2655"/>
    <s v="Color"/>
    <x v="7"/>
    <x v="0"/>
    <x v="0"/>
    <x v="7"/>
    <s v="Chris Hemsworth"/>
    <s v="Rupert Sanders"/>
    <n v="26000"/>
    <n v="72881"/>
    <n v="274"/>
    <n v="53000"/>
    <x v="26"/>
    <n v="416"/>
    <n v="132"/>
    <x v="3202"/>
    <x v="206"/>
  </r>
  <r>
    <x v="3224"/>
    <x v="2654"/>
    <s v="Color"/>
    <x v="1"/>
    <x v="0"/>
    <x v="0"/>
    <x v="7"/>
    <s v="Omari Hardwick"/>
    <s v="Salim Akil"/>
    <n v="1000"/>
    <n v="5804"/>
    <n v="70"/>
    <n v="0"/>
    <x v="32"/>
    <n v="82"/>
    <n v="116"/>
    <x v="3203"/>
    <x v="29"/>
  </r>
  <r>
    <x v="3225"/>
    <x v="2656"/>
    <s v="Color"/>
    <x v="0"/>
    <x v="0"/>
    <x v="0"/>
    <x v="6"/>
    <s v="James Franco"/>
    <s v="Harmony Korine"/>
    <n v="11000"/>
    <n v="12306"/>
    <n v="520"/>
    <n v="25000"/>
    <x v="46"/>
    <n v="444"/>
    <n v="94"/>
    <x v="3204"/>
    <x v="18"/>
  </r>
  <r>
    <x v="3226"/>
    <x v="2657"/>
    <s v="Color"/>
    <x v="1"/>
    <x v="0"/>
    <x v="0"/>
    <x v="7"/>
    <s v="Ryan Guzman"/>
    <s v="Scott Speer"/>
    <n v="3000"/>
    <n v="4863"/>
    <n v="35"/>
    <n v="19000"/>
    <x v="31"/>
    <n v="121"/>
    <n v="99"/>
    <x v="3205"/>
    <x v="135"/>
  </r>
  <r>
    <x v="3227"/>
    <x v="2658"/>
    <s v="Color"/>
    <x v="7"/>
    <x v="0"/>
    <x v="0"/>
    <x v="6"/>
    <s v="Nicolas Cage"/>
    <s v="Simon West"/>
    <n v="12000"/>
    <n v="14978"/>
    <n v="165"/>
    <n v="0"/>
    <x v="25"/>
    <n v="98"/>
    <n v="96"/>
    <x v="3206"/>
    <x v="64"/>
  </r>
  <r>
    <x v="3228"/>
    <x v="2659"/>
    <s v="Color"/>
    <x v="7"/>
    <x v="0"/>
    <x v="5"/>
    <x v="7"/>
    <s v="Liam Neeson"/>
    <s v="Olivier Megaton"/>
    <n v="14000"/>
    <n v="16410"/>
    <n v="118"/>
    <n v="63000"/>
    <x v="2"/>
    <n v="358"/>
    <n v="98"/>
    <x v="3207"/>
    <x v="136"/>
  </r>
  <r>
    <x v="3229"/>
    <x v="2660"/>
    <s v="Color"/>
    <x v="3"/>
    <x v="0"/>
    <x v="0"/>
    <x v="6"/>
    <s v="Mila Kunis"/>
    <s v="Seth MacFarlane"/>
    <n v="15000"/>
    <n v="21773"/>
    <n v="3000"/>
    <n v="74000"/>
    <x v="11"/>
    <n v="457"/>
    <n v="112"/>
    <x v="3208"/>
    <x v="124"/>
  </r>
  <r>
    <x v="3230"/>
    <x v="2661"/>
    <s v="Color"/>
    <x v="3"/>
    <x v="0"/>
    <x v="0"/>
    <x v="6"/>
    <s v="Adam Sandler"/>
    <s v="Sean Anders"/>
    <n v="11000"/>
    <n v="16484"/>
    <n v="51"/>
    <n v="12000"/>
    <x v="49"/>
    <n v="157"/>
    <n v="116"/>
    <x v="3209"/>
    <x v="123"/>
  </r>
  <r>
    <x v="3231"/>
    <x v="2662"/>
    <s v="Color"/>
    <x v="6"/>
    <x v="36"/>
    <x v="3"/>
    <x v="0"/>
    <s v="Anwar Congo"/>
    <s v="Joshua Oppenheimer"/>
    <n v="3"/>
    <n v="6"/>
    <n v="50"/>
    <n v="20000"/>
    <x v="6"/>
    <n v="248"/>
    <n v="96"/>
    <x v="3210"/>
    <x v="73"/>
  </r>
  <r>
    <x v="3232"/>
    <x v="2663"/>
    <s v="Color"/>
    <x v="7"/>
    <x v="0"/>
    <x v="0"/>
    <x v="7"/>
    <s v="Emma Stone"/>
    <s v="Marc Webb"/>
    <n v="15000"/>
    <n v="28489"/>
    <n v="464"/>
    <n v="56000"/>
    <x v="11"/>
    <n v="599"/>
    <n v="153"/>
    <x v="3211"/>
    <x v="345"/>
  </r>
  <r>
    <x v="3233"/>
    <x v="2664"/>
    <s v="Color"/>
    <x v="8"/>
    <x v="0"/>
    <x v="0"/>
    <x v="7"/>
    <s v="Julianna Guill"/>
    <s v="Todd Lincoln"/>
    <n v="465"/>
    <n v="730"/>
    <n v="57"/>
    <n v="0"/>
    <x v="63"/>
    <n v="145"/>
    <n v="83"/>
    <x v="3212"/>
    <x v="29"/>
  </r>
  <r>
    <x v="3234"/>
    <x v="2665"/>
    <s v="Color"/>
    <x v="7"/>
    <x v="0"/>
    <x v="0"/>
    <x v="7"/>
    <s v="Chris Hemsworth"/>
    <s v="Joss Whedon"/>
    <n v="26000"/>
    <n v="87697"/>
    <n v="0"/>
    <n v="123000"/>
    <x v="7"/>
    <n v="703"/>
    <n v="173"/>
    <x v="3213"/>
    <x v="346"/>
  </r>
  <r>
    <x v="3235"/>
    <x v="2645"/>
    <s v="Color"/>
    <x v="7"/>
    <x v="0"/>
    <x v="0"/>
    <x v="7"/>
    <s v="Jeremy Renner"/>
    <s v="Tony Gilroy"/>
    <n v="10000"/>
    <n v="12175"/>
    <n v="209"/>
    <n v="31000"/>
    <x v="12"/>
    <n v="436"/>
    <n v="135"/>
    <x v="3214"/>
    <x v="170"/>
  </r>
  <r>
    <x v="3236"/>
    <x v="2587"/>
    <s v="Color"/>
    <x v="3"/>
    <x v="0"/>
    <x v="0"/>
    <x v="6"/>
    <s v="Jack McBrayer"/>
    <s v="Ramaa Mosley"/>
    <n v="975"/>
    <n v="4184"/>
    <n v="6"/>
    <n v="0"/>
    <x v="34"/>
    <n v="62"/>
    <n v="101"/>
    <x v="3215"/>
    <x v="42"/>
  </r>
  <r>
    <x v="3237"/>
    <x v="2666"/>
    <s v="Color"/>
    <x v="12"/>
    <x v="0"/>
    <x v="0"/>
    <x v="6"/>
    <s v="Chris Hemsworth"/>
    <s v="Drew Goddard"/>
    <n v="26000"/>
    <n v="29551"/>
    <n v="246"/>
    <n v="66000"/>
    <x v="11"/>
    <n v="634"/>
    <n v="95"/>
    <x v="3216"/>
    <x v="88"/>
  </r>
  <r>
    <x v="3238"/>
    <x v="2667"/>
    <s v="Color"/>
    <x v="3"/>
    <x v="0"/>
    <x v="0"/>
    <x v="6"/>
    <s v="Will Ferrell"/>
    <s v="Jay Roach"/>
    <n v="8000"/>
    <n v="9271"/>
    <n v="116"/>
    <n v="18000"/>
    <x v="24"/>
    <n v="255"/>
    <n v="85"/>
    <x v="3217"/>
    <x v="202"/>
  </r>
  <r>
    <x v="3239"/>
    <x v="2668"/>
    <s v="Color"/>
    <x v="7"/>
    <x v="0"/>
    <x v="0"/>
    <x v="7"/>
    <s v="Henry Cavill"/>
    <s v="Mabrouk El Mechri"/>
    <n v="15000"/>
    <n v="30134"/>
    <n v="19"/>
    <n v="0"/>
    <x v="43"/>
    <n v="119"/>
    <n v="93"/>
    <x v="3218"/>
    <x v="33"/>
  </r>
  <r>
    <x v="3240"/>
    <x v="2575"/>
    <s v="Color"/>
    <x v="7"/>
    <x v="0"/>
    <x v="0"/>
    <x v="6"/>
    <s v="Daniel Sharman"/>
    <s v="Marcus Dunstan"/>
    <n v="1000"/>
    <n v="3818"/>
    <n v="87"/>
    <n v="14000"/>
    <x v="26"/>
    <n v="147"/>
    <n v="82"/>
    <x v="3219"/>
    <x v="39"/>
  </r>
  <r>
    <x v="3241"/>
    <x v="2669"/>
    <s v="Color"/>
    <x v="7"/>
    <x v="0"/>
    <x v="0"/>
    <x v="7"/>
    <s v="Tom Hardy"/>
    <s v="Christopher Nolan"/>
    <n v="27000"/>
    <n v="106759"/>
    <n v="22000"/>
    <n v="164000"/>
    <x v="15"/>
    <n v="813"/>
    <n v="164"/>
    <x v="3220"/>
    <x v="316"/>
  </r>
  <r>
    <x v="3242"/>
    <x v="2670"/>
    <s v="Color"/>
    <x v="8"/>
    <x v="0"/>
    <x v="0"/>
    <x v="6"/>
    <s v="Fernanda Andrade"/>
    <s v="William Brent Bell"/>
    <n v="403"/>
    <n v="988"/>
    <n v="19"/>
    <n v="12000"/>
    <x v="47"/>
    <n v="225"/>
    <n v="83"/>
    <x v="3221"/>
    <x v="73"/>
  </r>
  <r>
    <x v="3243"/>
    <x v="2567"/>
    <s v="Color"/>
    <x v="3"/>
    <x v="0"/>
    <x v="0"/>
    <x v="6"/>
    <s v="Sayed Badreya"/>
    <s v="Larry Charles"/>
    <n v="600"/>
    <n v="1375"/>
    <n v="119"/>
    <n v="59000"/>
    <x v="34"/>
    <n v="313"/>
    <n v="99"/>
    <x v="3222"/>
    <x v="127"/>
  </r>
  <r>
    <x v="3244"/>
    <x v="2671"/>
    <s v="Color"/>
    <x v="7"/>
    <x v="0"/>
    <x v="0"/>
    <x v="6"/>
    <s v="Jason Statham"/>
    <s v="Simon West"/>
    <n v="26000"/>
    <n v="57881"/>
    <n v="165"/>
    <n v="108000"/>
    <x v="12"/>
    <n v="383"/>
    <n v="103"/>
    <x v="3223"/>
    <x v="168"/>
  </r>
  <r>
    <x v="3245"/>
    <x v="2667"/>
    <s v="Color"/>
    <x v="3"/>
    <x v="0"/>
    <x v="0"/>
    <x v="6"/>
    <s v="Alison Brie"/>
    <s v="Nicholas Stoller"/>
    <n v="2000"/>
    <n v="3479"/>
    <n v="89"/>
    <n v="11000"/>
    <x v="24"/>
    <n v="232"/>
    <n v="131"/>
    <x v="3224"/>
    <x v="88"/>
  </r>
  <r>
    <x v="3246"/>
    <x v="2672"/>
    <s v="Black and White"/>
    <x v="3"/>
    <x v="0"/>
    <x v="0"/>
    <x v="0"/>
    <s v="Kate Maberly"/>
    <s v="Paul Bunnell"/>
    <n v="416"/>
    <n v="1611"/>
    <n v="5"/>
    <n v="655"/>
    <x v="32"/>
    <n v="94"/>
    <n v="106"/>
    <x v="3225"/>
    <x v="6"/>
  </r>
  <r>
    <x v="3247"/>
    <x v="2661"/>
    <s v="Color"/>
    <x v="3"/>
    <x v="0"/>
    <x v="0"/>
    <x v="7"/>
    <s v="Miriam Margolyes"/>
    <s v="Anne Fletcher"/>
    <n v="405"/>
    <n v="1070"/>
    <n v="98"/>
    <n v="0"/>
    <x v="42"/>
    <n v="147"/>
    <n v="95"/>
    <x v="3226"/>
    <x v="87"/>
  </r>
  <r>
    <x v="3248"/>
    <x v="2673"/>
    <s v="Color"/>
    <x v="5"/>
    <x v="0"/>
    <x v="0"/>
    <x v="7"/>
    <s v="Aidan Turner"/>
    <s v="Peter Jackson"/>
    <n v="5000"/>
    <n v="9152"/>
    <n v="0"/>
    <n v="166000"/>
    <x v="20"/>
    <n v="645"/>
    <n v="182"/>
    <x v="3227"/>
    <x v="282"/>
  </r>
  <r>
    <x v="3249"/>
    <x v="2674"/>
    <s v="Color"/>
    <x v="5"/>
    <x v="0"/>
    <x v="0"/>
    <x v="7"/>
    <s v="Jennifer Lawrence"/>
    <s v="Gary Ross"/>
    <n v="34000"/>
    <n v="49942"/>
    <n v="378"/>
    <n v="140000"/>
    <x v="17"/>
    <n v="673"/>
    <n v="142"/>
    <x v="3228"/>
    <x v="238"/>
  </r>
  <r>
    <x v="3250"/>
    <x v="2675"/>
    <s v="Color"/>
    <x v="1"/>
    <x v="10"/>
    <x v="15"/>
    <x v="6"/>
    <s v="Thomas Bo Larsen"/>
    <s v="Thomas Vinterberg"/>
    <n v="74"/>
    <n v="216"/>
    <n v="346"/>
    <n v="60000"/>
    <x v="1"/>
    <n v="349"/>
    <n v="115"/>
    <x v="3229"/>
    <x v="32"/>
  </r>
  <r>
    <x v="3251"/>
    <x v="2676"/>
    <s v="Color"/>
    <x v="6"/>
    <x v="0"/>
    <x v="0"/>
    <x v="6"/>
    <s v="Chris Evans"/>
    <s v="Ariel Vromen"/>
    <n v="11000"/>
    <n v="23187"/>
    <n v="34"/>
    <n v="20000"/>
    <x v="9"/>
    <n v="221"/>
    <n v="106"/>
    <x v="3230"/>
    <x v="39"/>
  </r>
  <r>
    <x v="3252"/>
    <x v="2677"/>
    <s v="Color"/>
    <x v="1"/>
    <x v="0"/>
    <x v="19"/>
    <x v="7"/>
    <s v="Naomi Watts"/>
    <s v="J.A. Bayona"/>
    <n v="6000"/>
    <n v="7099"/>
    <n v="171"/>
    <n v="54000"/>
    <x v="16"/>
    <n v="371"/>
    <n v="114"/>
    <x v="3231"/>
    <x v="136"/>
  </r>
  <r>
    <x v="3253"/>
    <x v="2678"/>
    <s v="Color"/>
    <x v="1"/>
    <x v="0"/>
    <x v="0"/>
    <x v="6"/>
    <s v="Sid Haig"/>
    <s v="Rob Zombie"/>
    <n v="1000"/>
    <n v="5158"/>
    <n v="0"/>
    <n v="15000"/>
    <x v="52"/>
    <n v="234"/>
    <n v="101"/>
    <x v="3232"/>
    <x v="79"/>
  </r>
  <r>
    <x v="3254"/>
    <x v="2679"/>
    <s v="Color"/>
    <x v="1"/>
    <x v="0"/>
    <x v="0"/>
    <x v="7"/>
    <s v="Blythe Danner"/>
    <s v="Scott Hicks"/>
    <n v="713"/>
    <n v="1852"/>
    <n v="96"/>
    <n v="29000"/>
    <x v="31"/>
    <n v="170"/>
    <n v="101"/>
    <x v="3233"/>
    <x v="43"/>
  </r>
  <r>
    <x v="3255"/>
    <x v="2638"/>
    <s v="Color"/>
    <x v="7"/>
    <x v="0"/>
    <x v="0"/>
    <x v="6"/>
    <s v="Rick Yune"/>
    <s v="RZA"/>
    <n v="746"/>
    <n v="2377"/>
    <n v="561"/>
    <n v="29000"/>
    <x v="39"/>
    <n v="208"/>
    <n v="107"/>
    <x v="3234"/>
    <x v="24"/>
  </r>
  <r>
    <x v="3256"/>
    <x v="2680"/>
    <s v="Color"/>
    <x v="1"/>
    <x v="0"/>
    <x v="0"/>
    <x v="6"/>
    <s v="Mike Howard"/>
    <s v="Paul Thomas Anderson"/>
    <n v="378"/>
    <n v="427"/>
    <n v="0"/>
    <n v="27000"/>
    <x v="10"/>
    <n v="546"/>
    <n v="144"/>
    <x v="3235"/>
    <x v="114"/>
  </r>
  <r>
    <x v="3257"/>
    <x v="2614"/>
    <s v="Color"/>
    <x v="3"/>
    <x v="0"/>
    <x v="0"/>
    <x v="5"/>
    <s v="Jennifer Garner"/>
    <s v="Peter Hedges"/>
    <n v="3000"/>
    <n v="9069"/>
    <n v="54"/>
    <n v="11000"/>
    <x v="21"/>
    <n v="169"/>
    <n v="105"/>
    <x v="3236"/>
    <x v="43"/>
  </r>
  <r>
    <x v="3258"/>
    <x v="2675"/>
    <s v="Color"/>
    <x v="5"/>
    <x v="0"/>
    <x v="0"/>
    <x v="4"/>
    <s v="Chazz Palminteri"/>
    <s v="Matthew Diamond"/>
    <n v="979"/>
    <n v="1978"/>
    <n v="12"/>
    <n v="831"/>
    <x v="12"/>
    <n v="28"/>
    <n v="88"/>
    <x v="3237"/>
    <x v="33"/>
  </r>
  <r>
    <x v="3259"/>
    <x v="2681"/>
    <s v="Color"/>
    <x v="10"/>
    <x v="0"/>
    <x v="0"/>
    <x v="0"/>
    <s v="Tommy Sheppard"/>
    <s v="Marius A. Markevicius"/>
    <n v="14"/>
    <n v="44"/>
    <n v="6"/>
    <n v="0"/>
    <x v="18"/>
    <n v="26"/>
    <n v="89"/>
    <x v="3238"/>
    <x v="47"/>
  </r>
  <r>
    <x v="3260"/>
    <x v="2682"/>
    <s v="Color"/>
    <x v="1"/>
    <x v="0"/>
    <x v="0"/>
    <x v="7"/>
    <s v="Logan Lerman"/>
    <s v="Stephen Chbosky"/>
    <n v="8000"/>
    <n v="13631"/>
    <n v="139"/>
    <n v="131000"/>
    <x v="19"/>
    <n v="364"/>
    <n v="102"/>
    <x v="3239"/>
    <x v="51"/>
  </r>
  <r>
    <x v="3261"/>
    <x v="2683"/>
    <s v="Color"/>
    <x v="5"/>
    <x v="0"/>
    <x v="3"/>
    <x v="5"/>
    <s v="Salma Hayek"/>
    <s v="Peter Lord"/>
    <n v="4000"/>
    <n v="6254"/>
    <n v="91"/>
    <n v="0"/>
    <x v="12"/>
    <n v="238"/>
    <n v="88"/>
    <x v="3240"/>
    <x v="60"/>
  </r>
  <r>
    <x v="3262"/>
    <x v="2684"/>
    <s v="Color"/>
    <x v="0"/>
    <x v="0"/>
    <x v="0"/>
    <x v="6"/>
    <s v="Ryan Gosling"/>
    <s v="Derek Cianfrance"/>
    <n v="33000"/>
    <n v="34413"/>
    <n v="310"/>
    <n v="47000"/>
    <x v="17"/>
    <n v="417"/>
    <n v="140"/>
    <x v="3241"/>
    <x v="24"/>
  </r>
  <r>
    <x v="3263"/>
    <x v="2578"/>
    <s v="Color"/>
    <x v="8"/>
    <x v="0"/>
    <x v="0"/>
    <x v="7"/>
    <s v="Kyra Sedgwick"/>
    <s v="Ole Bornedal"/>
    <n v="941"/>
    <n v="2348"/>
    <n v="30"/>
    <n v="17000"/>
    <x v="30"/>
    <n v="264"/>
    <n v="92"/>
    <x v="3242"/>
    <x v="58"/>
  </r>
  <r>
    <x v="3264"/>
    <x v="2685"/>
    <s v="Color"/>
    <x v="0"/>
    <x v="0"/>
    <x v="0"/>
    <x v="6"/>
    <s v="Pam Ferris"/>
    <s v="James McTeigue"/>
    <n v="771"/>
    <n v="2356"/>
    <n v="160"/>
    <n v="35000"/>
    <x v="34"/>
    <n v="265"/>
    <n v="110"/>
    <x v="3243"/>
    <x v="56"/>
  </r>
  <r>
    <x v="3265"/>
    <x v="2588"/>
    <s v="Color"/>
    <x v="6"/>
    <x v="0"/>
    <x v="0"/>
    <x v="6"/>
    <s v="W. Earl Brown"/>
    <s v="Ben Lewin"/>
    <n v="422"/>
    <n v="1899"/>
    <n v="20"/>
    <n v="11000"/>
    <x v="23"/>
    <n v="337"/>
    <n v="95"/>
    <x v="3244"/>
    <x v="73"/>
  </r>
  <r>
    <x v="3266"/>
    <x v="2657"/>
    <s v="Color"/>
    <x v="7"/>
    <x v="0"/>
    <x v="3"/>
    <x v="6"/>
    <s v="Hayley Atwell"/>
    <s v="Nick Love"/>
    <n v="2000"/>
    <n v="4810"/>
    <n v="63"/>
    <n v="0"/>
    <x v="26"/>
    <n v="111"/>
    <n v="112"/>
    <x v="3245"/>
    <x v="20"/>
  </r>
  <r>
    <x v="3267"/>
    <x v="2661"/>
    <s v="Color"/>
    <x v="5"/>
    <x v="0"/>
    <x v="0"/>
    <x v="7"/>
    <s v="Robert Pattinson"/>
    <s v="Bill Condon"/>
    <n v="21000"/>
    <n v="59177"/>
    <n v="386"/>
    <n v="65000"/>
    <x v="25"/>
    <n v="322"/>
    <n v="115"/>
    <x v="3246"/>
    <x v="187"/>
  </r>
  <r>
    <x v="3268"/>
    <x v="2686"/>
    <s v="Color"/>
    <x v="1"/>
    <x v="0"/>
    <x v="0"/>
    <x v="7"/>
    <s v="Channing Tatum"/>
    <s v="Michael Sucsy"/>
    <n v="17000"/>
    <n v="18322"/>
    <n v="23"/>
    <n v="32000"/>
    <x v="13"/>
    <n v="214"/>
    <n v="104"/>
    <x v="3247"/>
    <x v="88"/>
  </r>
  <r>
    <x v="3269"/>
    <x v="2687"/>
    <s v="Color"/>
    <x v="7"/>
    <x v="0"/>
    <x v="0"/>
    <x v="6"/>
    <s v="Will Forte"/>
    <s v="Akiva Schaffer"/>
    <n v="622"/>
    <n v="2488"/>
    <n v="82"/>
    <n v="15000"/>
    <x v="32"/>
    <n v="265"/>
    <n v="102"/>
    <x v="3248"/>
    <x v="154"/>
  </r>
  <r>
    <x v="3270"/>
    <x v="2576"/>
    <s v="Color"/>
    <x v="1"/>
    <x v="0"/>
    <x v="3"/>
    <x v="7"/>
    <s v="Daniel Radcliffe"/>
    <s v="James Watkins"/>
    <n v="11000"/>
    <n v="11946"/>
    <n v="43"/>
    <n v="29000"/>
    <x v="34"/>
    <n v="462"/>
    <n v="95"/>
    <x v="3249"/>
    <x v="29"/>
  </r>
  <r>
    <x v="3271"/>
    <x v="2688"/>
    <s v="Color"/>
    <x v="1"/>
    <x v="0"/>
    <x v="0"/>
    <x v="7"/>
    <s v="J.K. Simmons"/>
    <s v="Brian Klugman"/>
    <n v="24000"/>
    <n v="51355"/>
    <n v="49"/>
    <n v="21000"/>
    <x v="10"/>
    <n v="216"/>
    <n v="102"/>
    <x v="3250"/>
    <x v="1"/>
  </r>
  <r>
    <x v="3272"/>
    <x v="2600"/>
    <s v="Color"/>
    <x v="3"/>
    <x v="0"/>
    <x v="0"/>
    <x v="7"/>
    <s v="Chris Brown"/>
    <s v="Tim Story"/>
    <n v="997"/>
    <n v="5165"/>
    <n v="167"/>
    <n v="0"/>
    <x v="21"/>
    <n v="77"/>
    <n v="122"/>
    <x v="3251"/>
    <x v="38"/>
  </r>
  <r>
    <x v="3273"/>
    <x v="2667"/>
    <s v="Color"/>
    <x v="3"/>
    <x v="0"/>
    <x v="0"/>
    <x v="6"/>
    <s v="Charlyne Yi"/>
    <s v="Judd Apatow"/>
    <n v="529"/>
    <n v="1050"/>
    <n v="0"/>
    <n v="18000"/>
    <x v="24"/>
    <n v="285"/>
    <n v="134"/>
    <x v="3252"/>
    <x v="64"/>
  </r>
  <r>
    <x v="3274"/>
    <x v="2689"/>
    <s v="Color"/>
    <x v="7"/>
    <x v="0"/>
    <x v="0"/>
    <x v="7"/>
    <s v="Tom Hardy"/>
    <s v="McG"/>
    <n v="27000"/>
    <n v="29808"/>
    <n v="368"/>
    <n v="18000"/>
    <x v="2"/>
    <n v="241"/>
    <n v="103"/>
    <x v="3253"/>
    <x v="127"/>
  </r>
  <r>
    <x v="3275"/>
    <x v="2690"/>
    <s v="Color"/>
    <x v="3"/>
    <x v="0"/>
    <x v="0"/>
    <x v="6"/>
    <s v="Michael Gross"/>
    <s v="Tim Heidecker"/>
    <n v="536"/>
    <n v="1467"/>
    <n v="78"/>
    <n v="0"/>
    <x v="46"/>
    <n v="82"/>
    <n v="93"/>
    <x v="3254"/>
    <x v="20"/>
  </r>
  <r>
    <x v="3276"/>
    <x v="2691"/>
    <s v="Color"/>
    <x v="3"/>
    <x v="0"/>
    <x v="0"/>
    <x v="6"/>
    <s v="Ornella Muti"/>
    <s v="Woody Allen"/>
    <n v="385"/>
    <n v="1205"/>
    <n v="11000"/>
    <n v="18000"/>
    <x v="2"/>
    <n v="275"/>
    <n v="112"/>
    <x v="3255"/>
    <x v="29"/>
  </r>
  <r>
    <x v="3277"/>
    <x v="2587"/>
    <s v="Color"/>
    <x v="7"/>
    <x v="0"/>
    <x v="0"/>
    <x v="6"/>
    <s v="Theo James"/>
    <s v="MÃ¥ns MÃ¥rlind"/>
    <n v="5000"/>
    <n v="5861"/>
    <n v="24"/>
    <n v="24000"/>
    <x v="34"/>
    <n v="242"/>
    <n v="88"/>
    <x v="3256"/>
    <x v="123"/>
  </r>
  <r>
    <x v="3278"/>
    <x v="2582"/>
    <s v="Color"/>
    <x v="3"/>
    <x v="0"/>
    <x v="0"/>
    <x v="7"/>
    <s v="Taylor Negron"/>
    <s v="Amy Heckerling"/>
    <n v="1000"/>
    <n v="3086"/>
    <n v="143"/>
    <n v="0"/>
    <x v="52"/>
    <n v="54"/>
    <n v="92"/>
    <x v="3257"/>
    <x v="81"/>
  </r>
  <r>
    <x v="3279"/>
    <x v="2692"/>
    <s v="Color"/>
    <x v="3"/>
    <x v="0"/>
    <x v="0"/>
    <x v="7"/>
    <s v="Anna Kendrick"/>
    <s v="Kirk Jones"/>
    <n v="10000"/>
    <n v="13396"/>
    <n v="52"/>
    <n v="14000"/>
    <x v="32"/>
    <n v="170"/>
    <n v="110"/>
    <x v="3258"/>
    <x v="87"/>
  </r>
  <r>
    <x v="3280"/>
    <x v="2693"/>
    <s v="Color"/>
    <x v="7"/>
    <x v="0"/>
    <x v="0"/>
    <x v="7"/>
    <s v="Liam Neeson"/>
    <s v="Jonathan Liebesman"/>
    <n v="14000"/>
    <n v="16184"/>
    <n v="473"/>
    <n v="19000"/>
    <x v="42"/>
    <n v="310"/>
    <n v="99"/>
    <x v="3259"/>
    <x v="252"/>
  </r>
  <r>
    <x v="3281"/>
    <x v="2584"/>
    <s v="Color"/>
    <x v="5"/>
    <x v="0"/>
    <x v="0"/>
    <x v="5"/>
    <s v="Jack McBrayer"/>
    <s v="Rich Moore"/>
    <n v="975"/>
    <n v="4451"/>
    <n v="66"/>
    <n v="40000"/>
    <x v="4"/>
    <n v="377"/>
    <n v="101"/>
    <x v="3260"/>
    <x v="270"/>
  </r>
  <r>
    <x v="3282"/>
    <x v="2667"/>
    <s v="Color"/>
    <x v="1"/>
    <x v="0"/>
    <x v="0"/>
    <x v="6"/>
    <s v="Jennifer Ehle"/>
    <s v="Kathryn Bigelow"/>
    <n v="1000"/>
    <n v="2759"/>
    <n v="0"/>
    <n v="39000"/>
    <x v="28"/>
    <n v="558"/>
    <n v="157"/>
    <x v="3261"/>
    <x v="87"/>
  </r>
  <r>
    <x v="3283"/>
    <x v="2694"/>
    <s v="Color"/>
    <x v="6"/>
    <x v="0"/>
    <x v="0"/>
    <x v="6"/>
    <s v="QuvenzhanÃ© Wallis"/>
    <s v="Steve McQueen"/>
    <n v="2000"/>
    <n v="4251"/>
    <n v="0"/>
    <n v="83000"/>
    <x v="7"/>
    <n v="597"/>
    <n v="134"/>
    <x v="3262"/>
    <x v="33"/>
  </r>
  <r>
    <x v="3284"/>
    <x v="2695"/>
    <s v="Color"/>
    <x v="7"/>
    <x v="0"/>
    <x v="0"/>
    <x v="6"/>
    <s v="Denzel Washington"/>
    <s v="Baltasar KormÃ¡kur"/>
    <n v="18000"/>
    <n v="20148"/>
    <n v="175"/>
    <n v="22000"/>
    <x v="12"/>
    <n v="265"/>
    <n v="109"/>
    <x v="3263"/>
    <x v="301"/>
  </r>
  <r>
    <x v="3285"/>
    <x v="2696"/>
    <s v="Color"/>
    <x v="10"/>
    <x v="0"/>
    <x v="0"/>
    <x v="7"/>
    <s v="Sheryl Crow"/>
    <s v="Morgan Neville"/>
    <n v="130"/>
    <n v="198"/>
    <n v="9"/>
    <n v="14000"/>
    <x v="28"/>
    <n v="149"/>
    <n v="91"/>
    <x v="3264"/>
    <x v="73"/>
  </r>
  <r>
    <x v="3286"/>
    <x v="2697"/>
    <s v="Color"/>
    <x v="3"/>
    <x v="0"/>
    <x v="0"/>
    <x v="6"/>
    <s v="Justin Chon"/>
    <s v="Jon Lucas"/>
    <n v="552"/>
    <n v="2730"/>
    <n v="24"/>
    <n v="11000"/>
    <x v="30"/>
    <n v="168"/>
    <n v="93"/>
    <x v="3265"/>
    <x v="51"/>
  </r>
  <r>
    <x v="3287"/>
    <x v="2698"/>
    <s v="Color"/>
    <x v="6"/>
    <x v="0"/>
    <x v="0"/>
    <x v="7"/>
    <s v="Harrison Ford"/>
    <s v="Brian Helgeland"/>
    <n v="11000"/>
    <n v="16911"/>
    <n v="241"/>
    <n v="28000"/>
    <x v="8"/>
    <n v="216"/>
    <n v="128"/>
    <x v="3266"/>
    <x v="87"/>
  </r>
  <r>
    <x v="3288"/>
    <x v="2699"/>
    <s v="Color"/>
    <x v="7"/>
    <x v="0"/>
    <x v="0"/>
    <x v="7"/>
    <s v="Keanu Reeves"/>
    <s v="Carl Rinsch"/>
    <n v="18000"/>
    <n v="20965"/>
    <n v="47"/>
    <n v="35000"/>
    <x v="2"/>
    <n v="218"/>
    <n v="128"/>
    <x v="3267"/>
    <x v="157"/>
  </r>
  <r>
    <x v="3289"/>
    <x v="2700"/>
    <s v="Color"/>
    <x v="7"/>
    <x v="0"/>
    <x v="0"/>
    <x v="6"/>
    <s v="Bruce Willis"/>
    <s v="John Moore"/>
    <n v="13000"/>
    <n v="15481"/>
    <n v="212"/>
    <n v="66000"/>
    <x v="46"/>
    <n v="412"/>
    <n v="101"/>
    <x v="3268"/>
    <x v="168"/>
  </r>
  <r>
    <x v="3290"/>
    <x v="2701"/>
    <s v="Color"/>
    <x v="3"/>
    <x v="0"/>
    <x v="0"/>
    <x v="6"/>
    <s v="Essence Atkins"/>
    <s v="Michael Tiddes"/>
    <n v="713"/>
    <n v="3421"/>
    <n v="89"/>
    <n v="0"/>
    <x v="52"/>
    <n v="129"/>
    <n v="86"/>
    <x v="3269"/>
    <x v="79"/>
  </r>
  <r>
    <x v="3291"/>
    <x v="2702"/>
    <s v="Color"/>
    <x v="3"/>
    <x v="0"/>
    <x v="0"/>
    <x v="7"/>
    <s v="Alicia Witt"/>
    <s v="Tyler Perry"/>
    <n v="975"/>
    <n v="3202"/>
    <n v="0"/>
    <n v="0"/>
    <x v="36"/>
    <n v="24"/>
    <n v="100"/>
    <x v="3270"/>
    <x v="43"/>
  </r>
  <r>
    <x v="3292"/>
    <x v="2703"/>
    <s v="Color"/>
    <x v="1"/>
    <x v="0"/>
    <x v="3"/>
    <x v="6"/>
    <s v="Tom Hughes"/>
    <s v="Richard Curtis"/>
    <n v="565"/>
    <n v="1595"/>
    <n v="628"/>
    <n v="105000"/>
    <x v="4"/>
    <n v="274"/>
    <n v="123"/>
    <x v="3271"/>
    <x v="38"/>
  </r>
  <r>
    <x v="3293"/>
    <x v="2704"/>
    <s v="Color"/>
    <x v="3"/>
    <x v="0"/>
    <x v="0"/>
    <x v="7"/>
    <s v="Tina Fey"/>
    <s v="Paul Weitz"/>
    <n v="2000"/>
    <n v="3004"/>
    <n v="80"/>
    <n v="5000"/>
    <x v="32"/>
    <n v="150"/>
    <n v="107"/>
    <x v="3272"/>
    <x v="51"/>
  </r>
  <r>
    <x v="3294"/>
    <x v="2705"/>
    <s v="Color"/>
    <x v="1"/>
    <x v="0"/>
    <x v="8"/>
    <x v="6"/>
    <s v="Robin Wright"/>
    <s v="Anne Fontaine"/>
    <n v="18000"/>
    <n v="25269"/>
    <n v="105"/>
    <n v="0"/>
    <x v="24"/>
    <n v="141"/>
    <n v="112"/>
    <x v="3273"/>
    <x v="81"/>
  </r>
  <r>
    <x v="3295"/>
    <x v="2706"/>
    <s v="Color"/>
    <x v="7"/>
    <x v="0"/>
    <x v="0"/>
    <x v="7"/>
    <s v="Will Smith"/>
    <s v="M. Night Shyamalan"/>
    <n v="10000"/>
    <n v="14168"/>
    <n v="0"/>
    <n v="37000"/>
    <x v="43"/>
    <n v="349"/>
    <n v="100"/>
    <x v="3274"/>
    <x v="244"/>
  </r>
  <r>
    <x v="3296"/>
    <x v="2707"/>
    <s v="Color"/>
    <x v="7"/>
    <x v="0"/>
    <x v="0"/>
    <x v="7"/>
    <s v="Robert Redford"/>
    <s v="J.C. Chandor"/>
    <n v="0"/>
    <n v="0"/>
    <n v="78"/>
    <n v="18000"/>
    <x v="9"/>
    <n v="346"/>
    <n v="106"/>
    <x v="3275"/>
    <x v="35"/>
  </r>
  <r>
    <x v="3297"/>
    <x v="2708"/>
    <s v="Color"/>
    <x v="0"/>
    <x v="0"/>
    <x v="0"/>
    <x v="6"/>
    <s v="Jennifer Lawrence"/>
    <s v="David O. Russell"/>
    <n v="34000"/>
    <n v="83012"/>
    <n v="737"/>
    <n v="63000"/>
    <x v="17"/>
    <n v="538"/>
    <n v="138"/>
    <x v="3276"/>
    <x v="87"/>
  </r>
  <r>
    <x v="3298"/>
    <x v="2709"/>
    <s v="Color"/>
    <x v="3"/>
    <x v="0"/>
    <x v="0"/>
    <x v="7"/>
    <s v="Harrison Ford"/>
    <s v="Adam McKay"/>
    <n v="11000"/>
    <n v="28176"/>
    <n v="285"/>
    <n v="41000"/>
    <x v="2"/>
    <n v="272"/>
    <n v="143"/>
    <x v="3277"/>
    <x v="124"/>
  </r>
  <r>
    <x v="3299"/>
    <x v="2703"/>
    <s v="Color"/>
    <x v="5"/>
    <x v="0"/>
    <x v="11"/>
    <x v="5"/>
    <s v="Josh Swanson"/>
    <s v="Anthony Powell"/>
    <n v="53"/>
    <n v="86"/>
    <n v="9"/>
    <n v="0"/>
    <x v="16"/>
    <n v="31"/>
    <n v="91"/>
    <x v="3278"/>
    <x v="73"/>
  </r>
  <r>
    <x v="3300"/>
    <x v="2710"/>
    <s v="Color"/>
    <x v="1"/>
    <x v="0"/>
    <x v="0"/>
    <x v="6"/>
    <s v="Benedict Cumberbatch"/>
    <s v="John Wells"/>
    <n v="19000"/>
    <n v="39690"/>
    <n v="53"/>
    <n v="30000"/>
    <x v="17"/>
    <n v="322"/>
    <n v="121"/>
    <x v="3279"/>
    <x v="43"/>
  </r>
  <r>
    <x v="3301"/>
    <x v="2711"/>
    <s v="Color"/>
    <x v="3"/>
    <x v="0"/>
    <x v="0"/>
    <x v="6"/>
    <s v="Jackson Nicoll"/>
    <s v="Jeff Tremaine"/>
    <n v="925"/>
    <n v="1018"/>
    <n v="79"/>
    <n v="26000"/>
    <x v="21"/>
    <n v="157"/>
    <n v="102"/>
    <x v="3280"/>
    <x v="24"/>
  </r>
  <r>
    <x v="3302"/>
    <x v="2712"/>
    <s v="Color"/>
    <x v="3"/>
    <x v="0"/>
    <x v="0"/>
    <x v="6"/>
    <s v="Beth Grant"/>
    <s v="Jason Bateman"/>
    <n v="628"/>
    <n v="2061"/>
    <n v="0"/>
    <n v="0"/>
    <x v="12"/>
    <n v="126"/>
    <n v="89"/>
    <x v="3281"/>
    <x v="39"/>
  </r>
  <r>
    <x v="3303"/>
    <x v="2713"/>
    <s v="Color"/>
    <x v="3"/>
    <x v="0"/>
    <x v="0"/>
    <x v="7"/>
    <s v="Djimon Hounsou"/>
    <s v="David E. Talbert"/>
    <n v="3000"/>
    <n v="8097"/>
    <n v="68"/>
    <n v="0"/>
    <x v="38"/>
    <n v="52"/>
    <n v="96"/>
    <x v="3282"/>
    <x v="65"/>
  </r>
  <r>
    <x v="3304"/>
    <x v="2714"/>
    <s v="Color"/>
    <x v="1"/>
    <x v="0"/>
    <x v="0"/>
    <x v="7"/>
    <s v="Chris Brown"/>
    <s v="Benson Lee"/>
    <n v="997"/>
    <n v="3177"/>
    <n v="9"/>
    <n v="0"/>
    <x v="38"/>
    <n v="65"/>
    <n v="110"/>
    <x v="3283"/>
    <x v="33"/>
  </r>
  <r>
    <x v="3305"/>
    <x v="2715"/>
    <s v="Color"/>
    <x v="1"/>
    <x v="0"/>
    <x v="0"/>
    <x v="7"/>
    <s v="Alden Ehrenreich"/>
    <s v="Richard LaGravenese"/>
    <n v="1000"/>
    <n v="3580"/>
    <n v="98"/>
    <n v="14000"/>
    <x v="24"/>
    <n v="231"/>
    <n v="124"/>
    <x v="3284"/>
    <x v="121"/>
  </r>
  <r>
    <x v="3306"/>
    <x v="2716"/>
    <s v="Color"/>
    <x v="1"/>
    <x v="0"/>
    <x v="0"/>
    <x v="6"/>
    <s v="Seamus Davey-Fitzpatrick"/>
    <s v="Richard Linklater"/>
    <n v="140"/>
    <n v="328"/>
    <n v="0"/>
    <n v="62000"/>
    <x v="20"/>
    <n v="405"/>
    <n v="109"/>
    <x v="3285"/>
    <x v="20"/>
  </r>
  <r>
    <x v="3307"/>
    <x v="2717"/>
    <s v="Color"/>
    <x v="1"/>
    <x v="0"/>
    <x v="0"/>
    <x v="6"/>
    <s v="James Corden"/>
    <s v="John Carney"/>
    <n v="480"/>
    <n v="517"/>
    <n v="109"/>
    <n v="43000"/>
    <x v="28"/>
    <n v="283"/>
    <n v="104"/>
    <x v="3286"/>
    <x v="11"/>
  </r>
  <r>
    <x v="3308"/>
    <x v="2718"/>
    <s v="Color"/>
    <x v="1"/>
    <x v="0"/>
    <x v="0"/>
    <x v="5"/>
    <s v="Jennifer Hudson"/>
    <s v="Kasi Lemmons"/>
    <n v="549"/>
    <n v="1373"/>
    <n v="148"/>
    <n v="0"/>
    <x v="57"/>
    <n v="40"/>
    <n v="93"/>
    <x v="3287"/>
    <x v="232"/>
  </r>
  <r>
    <x v="3309"/>
    <x v="2719"/>
    <s v="Color"/>
    <x v="0"/>
    <x v="0"/>
    <x v="5"/>
    <x v="6"/>
    <s v="Mila Kunis"/>
    <s v="Guillaume Canet"/>
    <n v="15000"/>
    <n v="18442"/>
    <n v="0"/>
    <n v="0"/>
    <x v="31"/>
    <n v="91"/>
    <n v="144"/>
    <x v="3288"/>
    <x v="347"/>
  </r>
  <r>
    <x v="3310"/>
    <x v="2720"/>
    <s v="Color"/>
    <x v="1"/>
    <x v="0"/>
    <x v="0"/>
    <x v="7"/>
    <s v="Sally Hawkins"/>
    <s v="Woody Allen"/>
    <n v="594"/>
    <n v="1353"/>
    <n v="11000"/>
    <n v="36000"/>
    <x v="17"/>
    <n v="415"/>
    <n v="98"/>
    <x v="3289"/>
    <x v="69"/>
  </r>
  <r>
    <x v="3311"/>
    <x v="2721"/>
    <s v="Color"/>
    <x v="0"/>
    <x v="0"/>
    <x v="0"/>
    <x v="6"/>
    <s v="Devin Ratray"/>
    <s v="Jeremy Saulnier"/>
    <n v="1000"/>
    <n v="1528"/>
    <n v="57"/>
    <n v="0"/>
    <x v="10"/>
    <n v="279"/>
    <n v="90"/>
    <x v="3290"/>
    <x v="348"/>
  </r>
  <r>
    <x v="3312"/>
    <x v="2710"/>
    <s v="Color"/>
    <x v="0"/>
    <x v="0"/>
    <x v="0"/>
    <x v="6"/>
    <s v="Alona Tal"/>
    <s v="Allen Hughes"/>
    <n v="1000"/>
    <n v="2073"/>
    <n v="90"/>
    <n v="0"/>
    <x v="24"/>
    <n v="298"/>
    <n v="109"/>
    <x v="3291"/>
    <x v="64"/>
  </r>
  <r>
    <x v="3313"/>
    <x v="2722"/>
    <s v="Color"/>
    <x v="1"/>
    <x v="1"/>
    <x v="18"/>
    <x v="7"/>
    <s v="Hector Kotsifakis"/>
    <s v="Jorge RamÃ­rez SuÃ¡rez"/>
    <n v="623"/>
    <n v="824"/>
    <n v="45"/>
    <n v="0"/>
    <x v="3"/>
    <n v="26"/>
    <n v="120"/>
    <x v="3292"/>
    <x v="16"/>
  </r>
  <r>
    <x v="3314"/>
    <x v="2723"/>
    <s v="Color"/>
    <x v="6"/>
    <x v="0"/>
    <x v="0"/>
    <x v="7"/>
    <s v="Tom Hanks"/>
    <s v="Paul Greengrass"/>
    <n v="15000"/>
    <n v="16281"/>
    <n v="521"/>
    <n v="65000"/>
    <x v="20"/>
    <n v="491"/>
    <n v="134"/>
    <x v="3293"/>
    <x v="60"/>
  </r>
  <r>
    <x v="3315"/>
    <x v="2724"/>
    <s v="Color"/>
    <x v="1"/>
    <x v="0"/>
    <x v="0"/>
    <x v="6"/>
    <s v="ChloÃ« Grace Moretz"/>
    <s v="Kimberly Peirce"/>
    <n v="17000"/>
    <n v="20051"/>
    <n v="108"/>
    <n v="39000"/>
    <x v="30"/>
    <n v="359"/>
    <n v="100"/>
    <x v="3294"/>
    <x v="88"/>
  </r>
  <r>
    <x v="3316"/>
    <x v="2725"/>
    <s v="Color"/>
    <x v="3"/>
    <x v="0"/>
    <x v="0"/>
    <x v="0"/>
    <s v="Brighton Sharbino"/>
    <s v="E.L. Katz"/>
    <n v="3000"/>
    <n v="4729"/>
    <n v="3"/>
    <n v="0"/>
    <x v="13"/>
    <n v="193"/>
    <n v="88"/>
    <x v="3295"/>
    <x v="27"/>
  </r>
  <r>
    <x v="3317"/>
    <x v="2726"/>
    <s v="Color"/>
    <x v="1"/>
    <x v="5"/>
    <x v="18"/>
    <x v="6"/>
    <s v="Jorge Luis Moreno"/>
    <s v="Rafa Lara"/>
    <n v="78"/>
    <n v="221"/>
    <n v="21"/>
    <n v="874"/>
    <x v="24"/>
    <n v="12"/>
    <n v="125"/>
    <x v="3296"/>
    <x v="39"/>
  </r>
  <r>
    <x v="3318"/>
    <x v="2727"/>
    <s v="Color"/>
    <x v="4"/>
    <x v="0"/>
    <x v="0"/>
    <x v="5"/>
    <s v="Will Forte"/>
    <s v="Cody Cameron"/>
    <n v="622"/>
    <n v="848"/>
    <n v="18"/>
    <n v="15000"/>
    <x v="31"/>
    <n v="169"/>
    <n v="95"/>
    <x v="3297"/>
    <x v="238"/>
  </r>
  <r>
    <x v="3319"/>
    <x v="2728"/>
    <s v="Color"/>
    <x v="6"/>
    <x v="0"/>
    <x v="0"/>
    <x v="6"/>
    <s v="Matthew McConaughey"/>
    <s v="Jean-Marc VallÃ©e"/>
    <n v="11000"/>
    <n v="17738"/>
    <n v="212"/>
    <n v="65000"/>
    <x v="19"/>
    <n v="471"/>
    <n v="117"/>
    <x v="3298"/>
    <x v="18"/>
  </r>
  <r>
    <x v="3320"/>
    <x v="2729"/>
    <s v="Color"/>
    <x v="7"/>
    <x v="0"/>
    <x v="0"/>
    <x v="6"/>
    <s v="Dominic Cooper"/>
    <s v="Niels Arden Oplev"/>
    <n v="3000"/>
    <n v="4253"/>
    <n v="76"/>
    <n v="0"/>
    <x v="31"/>
    <n v="217"/>
    <n v="118"/>
    <x v="3299"/>
    <x v="88"/>
  </r>
  <r>
    <x v="3321"/>
    <x v="2730"/>
    <s v="Color"/>
    <x v="3"/>
    <x v="0"/>
    <x v="0"/>
    <x v="7"/>
    <s v="Jack Reynor"/>
    <s v="Ken Scott"/>
    <n v="390"/>
    <n v="1006"/>
    <n v="31"/>
    <n v="0"/>
    <x v="34"/>
    <n v="168"/>
    <n v="105"/>
    <x v="3300"/>
    <x v="56"/>
  </r>
  <r>
    <x v="3322"/>
    <x v="2731"/>
    <s v="Color"/>
    <x v="4"/>
    <x v="0"/>
    <x v="0"/>
    <x v="5"/>
    <s v="Steve Carell"/>
    <s v="Pierre Coffin"/>
    <n v="7000"/>
    <n v="11905"/>
    <n v="275"/>
    <n v="56000"/>
    <x v="8"/>
    <n v="306"/>
    <n v="98"/>
    <x v="3301"/>
    <x v="218"/>
  </r>
  <r>
    <x v="3323"/>
    <x v="2732"/>
    <s v="Color"/>
    <x v="3"/>
    <x v="0"/>
    <x v="0"/>
    <x v="6"/>
    <s v="Joseph Gordon-Levitt"/>
    <s v="Joseph Gordon-Levitt"/>
    <n v="23000"/>
    <n v="44265"/>
    <n v="23000"/>
    <n v="33000"/>
    <x v="21"/>
    <n v="364"/>
    <n v="90"/>
    <x v="3302"/>
    <x v="20"/>
  </r>
  <r>
    <x v="3324"/>
    <x v="2707"/>
    <s v="Color"/>
    <x v="7"/>
    <x v="0"/>
    <x v="0"/>
    <x v="6"/>
    <s v="Matt Damon"/>
    <s v="Neill Blomkamp"/>
    <n v="13000"/>
    <n v="17689"/>
    <n v="662"/>
    <n v="61000"/>
    <x v="21"/>
    <n v="476"/>
    <n v="109"/>
    <x v="3303"/>
    <x v="147"/>
  </r>
  <r>
    <x v="3325"/>
    <x v="2733"/>
    <s v="Color"/>
    <x v="7"/>
    <x v="0"/>
    <x v="0"/>
    <x v="7"/>
    <s v="Harrison Ford"/>
    <s v="Gavin Hood"/>
    <n v="11000"/>
    <n v="12908"/>
    <n v="151"/>
    <n v="123000"/>
    <x v="12"/>
    <n v="326"/>
    <n v="114"/>
    <x v="3304"/>
    <x v="183"/>
  </r>
  <r>
    <x v="3326"/>
    <x v="2726"/>
    <s v="Color"/>
    <x v="3"/>
    <x v="0"/>
    <x v="0"/>
    <x v="7"/>
    <s v="Christopher Nicholas Smith"/>
    <s v="Nicole Holofcener"/>
    <n v="434"/>
    <n v="1183"/>
    <n v="132"/>
    <n v="12000"/>
    <x v="10"/>
    <n v="231"/>
    <n v="93"/>
    <x v="3305"/>
    <x v="11"/>
  </r>
  <r>
    <x v="3327"/>
    <x v="2734"/>
    <s v="Color"/>
    <x v="5"/>
    <x v="0"/>
    <x v="0"/>
    <x v="5"/>
    <s v="Josh Hutcherson"/>
    <s v="Chris Wedge"/>
    <n v="14000"/>
    <n v="14552"/>
    <n v="77"/>
    <n v="17000"/>
    <x v="12"/>
    <n v="203"/>
    <n v="102"/>
    <x v="3306"/>
    <x v="122"/>
  </r>
  <r>
    <x v="3328"/>
    <x v="2735"/>
    <s v="Color"/>
    <x v="5"/>
    <x v="0"/>
    <x v="0"/>
    <x v="5"/>
    <s v="Brendan Fraser"/>
    <s v="Cal Brunker"/>
    <n v="3000"/>
    <n v="3361"/>
    <n v="7"/>
    <n v="0"/>
    <x v="30"/>
    <n v="83"/>
    <n v="89"/>
    <x v="3307"/>
    <x v="87"/>
  </r>
  <r>
    <x v="3329"/>
    <x v="2736"/>
    <s v="Color"/>
    <x v="7"/>
    <x v="0"/>
    <x v="0"/>
    <x v="6"/>
    <s v="Sylvester Stallone"/>
    <s v="Mikael HÃ¥fstrÃ¶m"/>
    <n v="13000"/>
    <n v="15708"/>
    <n v="101"/>
    <n v="34000"/>
    <x v="12"/>
    <n v="286"/>
    <n v="115"/>
    <x v="3308"/>
    <x v="124"/>
  </r>
  <r>
    <x v="3330"/>
    <x v="2737"/>
    <s v="Color"/>
    <x v="8"/>
    <x v="0"/>
    <x v="0"/>
    <x v="6"/>
    <s v="Lou Taylor Pucci"/>
    <s v="Fede Alvarez"/>
    <n v="394"/>
    <n v="673"/>
    <n v="201"/>
    <n v="70000"/>
    <x v="31"/>
    <n v="543"/>
    <n v="96"/>
    <x v="3309"/>
    <x v="29"/>
  </r>
  <r>
    <x v="3331"/>
    <x v="2738"/>
    <s v="Color"/>
    <x v="5"/>
    <x v="0"/>
    <x v="0"/>
    <x v="5"/>
    <s v="Amy Poehler"/>
    <s v="Jimmy Hayward"/>
    <n v="1000"/>
    <n v="3104"/>
    <n v="39"/>
    <n v="0"/>
    <x v="30"/>
    <n v="118"/>
    <n v="91"/>
    <x v="3310"/>
    <x v="60"/>
  </r>
  <r>
    <x v="3332"/>
    <x v="2739"/>
    <s v="Color"/>
    <x v="5"/>
    <x v="0"/>
    <x v="0"/>
    <x v="5"/>
    <s v="Josh Gad"/>
    <s v="Chris Buck"/>
    <n v="1000"/>
    <n v="2582"/>
    <n v="69"/>
    <n v="58000"/>
    <x v="16"/>
    <n v="406"/>
    <n v="102"/>
    <x v="3311"/>
    <x v="252"/>
  </r>
  <r>
    <x v="3333"/>
    <x v="2740"/>
    <s v="Color"/>
    <x v="6"/>
    <x v="0"/>
    <x v="0"/>
    <x v="6"/>
    <s v="Ahna O'Reilly"/>
    <s v="Ryan Coogler"/>
    <n v="282"/>
    <n v="687"/>
    <n v="0"/>
    <n v="17000"/>
    <x v="8"/>
    <n v="327"/>
    <n v="85"/>
    <x v="3312"/>
    <x v="42"/>
  </r>
  <r>
    <x v="3334"/>
    <x v="2741"/>
    <s v="Color"/>
    <x v="7"/>
    <x v="0"/>
    <x v="0"/>
    <x v="7"/>
    <s v="Channing Tatum"/>
    <s v="Jon M. Chu"/>
    <n v="17000"/>
    <n v="31958"/>
    <n v="209"/>
    <n v="42000"/>
    <x v="42"/>
    <n v="351"/>
    <n v="122"/>
    <x v="3313"/>
    <x v="244"/>
  </r>
  <r>
    <x v="3335"/>
    <x v="2711"/>
    <s v="Color"/>
    <x v="7"/>
    <x v="0"/>
    <x v="0"/>
    <x v="6"/>
    <s v="Ryan Gosling"/>
    <s v="Ruben Fleischer"/>
    <n v="33000"/>
    <n v="34738"/>
    <n v="181"/>
    <n v="40000"/>
    <x v="12"/>
    <n v="415"/>
    <n v="113"/>
    <x v="3314"/>
    <x v="121"/>
  </r>
  <r>
    <x v="3336"/>
    <x v="2742"/>
    <s v="Color"/>
    <x v="7"/>
    <x v="0"/>
    <x v="0"/>
    <x v="7"/>
    <s v="Rebecca Budig"/>
    <s v="Courtney Solomon"/>
    <n v="210"/>
    <n v="676"/>
    <n v="31"/>
    <n v="4000"/>
    <x v="57"/>
    <n v="146"/>
    <n v="90"/>
    <x v="3315"/>
    <x v="69"/>
  </r>
  <r>
    <x v="3337"/>
    <x v="2743"/>
    <s v="Color"/>
    <x v="5"/>
    <x v="0"/>
    <x v="3"/>
    <x v="7"/>
    <s v="Phaldut Sharma"/>
    <s v="Alfonso CuarÃ³n"/>
    <n v="39"/>
    <n v="87"/>
    <n v="0"/>
    <n v="147000"/>
    <x v="4"/>
    <n v="738"/>
    <n v="91"/>
    <x v="3316"/>
    <x v="122"/>
  </r>
  <r>
    <x v="3338"/>
    <x v="2744"/>
    <s v="Color"/>
    <x v="3"/>
    <x v="0"/>
    <x v="0"/>
    <x v="7"/>
    <s v="Steve Buscemi"/>
    <s v="Dennis Dugan"/>
    <n v="12000"/>
    <n v="39269"/>
    <n v="221"/>
    <n v="14000"/>
    <x v="39"/>
    <n v="139"/>
    <n v="101"/>
    <x v="3317"/>
    <x v="133"/>
  </r>
  <r>
    <x v="3339"/>
    <x v="2745"/>
    <s v="Color"/>
    <x v="3"/>
    <x v="0"/>
    <x v="0"/>
    <x v="7"/>
    <s v="Robert De Niro"/>
    <s v="Peter Segal"/>
    <n v="22000"/>
    <n v="36009"/>
    <n v="88"/>
    <n v="12000"/>
    <x v="34"/>
    <n v="211"/>
    <n v="113"/>
    <x v="3318"/>
    <x v="87"/>
  </r>
  <r>
    <x v="3340"/>
    <x v="2746"/>
    <s v="Color"/>
    <x v="7"/>
    <x v="0"/>
    <x v="1"/>
    <x v="6"/>
    <s v="Jeremy Renner"/>
    <s v="Tommy Wirkola"/>
    <n v="10000"/>
    <n v="11946"/>
    <n v="75"/>
    <n v="45000"/>
    <x v="26"/>
    <n v="349"/>
    <n v="98"/>
    <x v="3319"/>
    <x v="124"/>
  </r>
  <r>
    <x v="3341"/>
    <x v="2699"/>
    <s v="Color"/>
    <x v="1"/>
    <x v="0"/>
    <x v="0"/>
    <x v="6"/>
    <s v="Scarlett Johansson"/>
    <s v="Spike Jonze"/>
    <n v="19000"/>
    <n v="19359"/>
    <n v="0"/>
    <n v="148000"/>
    <x v="19"/>
    <n v="574"/>
    <n v="126"/>
    <x v="3320"/>
    <x v="108"/>
  </r>
  <r>
    <x v="3342"/>
    <x v="2747"/>
    <s v="Color"/>
    <x v="1"/>
    <x v="0"/>
    <x v="0"/>
    <x v="7"/>
    <s v="Vivica A. Fox"/>
    <s v="David Boyd"/>
    <n v="890"/>
    <n v="2681"/>
    <n v="29"/>
    <n v="0"/>
    <x v="44"/>
    <n v="10"/>
    <n v="113"/>
    <x v="3321"/>
    <x v="36"/>
  </r>
  <r>
    <x v="3343"/>
    <x v="2748"/>
    <s v="Color"/>
    <x v="7"/>
    <x v="0"/>
    <x v="0"/>
    <x v="6"/>
    <s v="Jason Statham"/>
    <s v="Gary Fleder"/>
    <n v="26000"/>
    <n v="39989"/>
    <n v="39"/>
    <n v="15000"/>
    <x v="31"/>
    <n v="203"/>
    <n v="100"/>
    <x v="3322"/>
    <x v="82"/>
  </r>
  <r>
    <x v="3344"/>
    <x v="2749"/>
    <s v="Color"/>
    <x v="3"/>
    <x v="0"/>
    <x v="0"/>
    <x v="6"/>
    <s v="Jon Favreau"/>
    <s v="Seth Gordon"/>
    <n v="4000"/>
    <n v="5826"/>
    <n v="91"/>
    <n v="17000"/>
    <x v="32"/>
    <n v="275"/>
    <n v="120"/>
    <x v="3323"/>
    <x v="64"/>
  </r>
  <r>
    <x v="3345"/>
    <x v="2750"/>
    <s v="Color"/>
    <x v="1"/>
    <x v="0"/>
    <x v="0"/>
    <x v="6"/>
    <s v="Justin Timberlake"/>
    <s v="Ethan Coen"/>
    <n v="3000"/>
    <n v="4082"/>
    <n v="1000"/>
    <n v="26000"/>
    <x v="28"/>
    <n v="535"/>
    <n v="104"/>
    <x v="3324"/>
    <x v="31"/>
  </r>
  <r>
    <x v="3346"/>
    <x v="2751"/>
    <s v="Color"/>
    <x v="12"/>
    <x v="0"/>
    <x v="0"/>
    <x v="7"/>
    <s v="Lin Shaye"/>
    <s v="James Wan"/>
    <n v="852"/>
    <n v="2975"/>
    <n v="0"/>
    <n v="35000"/>
    <x v="21"/>
    <n v="318"/>
    <n v="106"/>
    <x v="3325"/>
    <x v="18"/>
  </r>
  <r>
    <x v="3347"/>
    <x v="2752"/>
    <s v="Color"/>
    <x v="3"/>
    <x v="5"/>
    <x v="18"/>
    <x v="7"/>
    <s v="Eugenio Derbez"/>
    <s v="Eugenio Derbez"/>
    <n v="399"/>
    <n v="688"/>
    <n v="399"/>
    <n v="14000"/>
    <x v="16"/>
    <n v="41"/>
    <n v="115"/>
    <x v="3326"/>
    <x v="18"/>
  </r>
  <r>
    <x v="3348"/>
    <x v="2703"/>
    <s v="Color"/>
    <x v="7"/>
    <x v="0"/>
    <x v="0"/>
    <x v="7"/>
    <s v="Robert Downey Jr."/>
    <s v="Shane Black"/>
    <n v="21000"/>
    <n v="30426"/>
    <n v="1000"/>
    <n v="95000"/>
    <x v="23"/>
    <n v="608"/>
    <n v="195"/>
    <x v="3327"/>
    <x v="182"/>
  </r>
  <r>
    <x v="3349"/>
    <x v="2753"/>
    <s v="Color"/>
    <x v="5"/>
    <x v="0"/>
    <x v="0"/>
    <x v="7"/>
    <s v="Eddie Marsan"/>
    <s v="Bryan Singer"/>
    <n v="979"/>
    <n v="1766"/>
    <n v="0"/>
    <n v="22000"/>
    <x v="2"/>
    <n v="338"/>
    <n v="114"/>
    <x v="3328"/>
    <x v="334"/>
  </r>
  <r>
    <x v="3350"/>
    <x v="2754"/>
    <s v="Color"/>
    <x v="1"/>
    <x v="0"/>
    <x v="0"/>
    <x v="6"/>
    <s v="Nicolas Cage"/>
    <s v="David Gordon Green"/>
    <n v="12000"/>
    <n v="13607"/>
    <n v="234"/>
    <n v="11000"/>
    <x v="9"/>
    <n v="232"/>
    <n v="117"/>
    <x v="3329"/>
    <x v="16"/>
  </r>
  <r>
    <x v="3351"/>
    <x v="2755"/>
    <s v="Color"/>
    <x v="3"/>
    <x v="0"/>
    <x v="0"/>
    <x v="6"/>
    <s v="David Jason Perez"/>
    <s v="Leslie Small"/>
    <n v="1000"/>
    <n v="1385"/>
    <n v="15"/>
    <n v="0"/>
    <x v="12"/>
    <n v="26"/>
    <n v="75"/>
    <x v="3330"/>
    <x v="79"/>
  </r>
  <r>
    <x v="3352"/>
    <x v="2756"/>
    <s v="Color"/>
    <x v="7"/>
    <x v="0"/>
    <x v="0"/>
    <x v="6"/>
    <s v="ChloÃ« Grace Moretz"/>
    <s v="Jeff Wadlow"/>
    <n v="17000"/>
    <n v="19168"/>
    <n v="65"/>
    <n v="36000"/>
    <x v="21"/>
    <n v="350"/>
    <n v="103"/>
    <x v="3331"/>
    <x v="74"/>
  </r>
  <r>
    <x v="3353"/>
    <x v="2754"/>
    <s v="Color"/>
    <x v="1"/>
    <x v="0"/>
    <x v="0"/>
    <x v="7"/>
    <s v="J.K. Simmons"/>
    <s v="Jason Reitman"/>
    <n v="24000"/>
    <n v="39307"/>
    <n v="655"/>
    <n v="0"/>
    <x v="9"/>
    <n v="217"/>
    <n v="111"/>
    <x v="3332"/>
    <x v="69"/>
  </r>
  <r>
    <x v="3354"/>
    <x v="2757"/>
    <s v="Color"/>
    <x v="3"/>
    <x v="0"/>
    <x v="0"/>
    <x v="7"/>
    <s v="Robert De Niro"/>
    <s v="Jon Turteltaub"/>
    <n v="22000"/>
    <n v="35694"/>
    <n v="226"/>
    <n v="27000"/>
    <x v="21"/>
    <n v="222"/>
    <n v="105"/>
    <x v="3333"/>
    <x v="74"/>
  </r>
  <r>
    <x v="3355"/>
    <x v="2758"/>
    <s v="Color"/>
    <x v="6"/>
    <x v="0"/>
    <x v="0"/>
    <x v="7"/>
    <s v="Alex Pettyfer"/>
    <s v="Lee Daniels"/>
    <n v="15000"/>
    <n v="20035"/>
    <n v="304"/>
    <n v="41000"/>
    <x v="23"/>
    <n v="304"/>
    <n v="132"/>
    <x v="3334"/>
    <x v="88"/>
  </r>
  <r>
    <x v="3356"/>
    <x v="2759"/>
    <s v="Color"/>
    <x v="5"/>
    <x v="0"/>
    <x v="0"/>
    <x v="5"/>
    <s v="Lea Michele"/>
    <s v="Will Finn"/>
    <n v="2000"/>
    <n v="6946"/>
    <n v="6"/>
    <n v="5000"/>
    <x v="49"/>
    <n v="51"/>
    <n v="88"/>
    <x v="3335"/>
    <x v="123"/>
  </r>
  <r>
    <x v="3357"/>
    <x v="2710"/>
    <s v="Color"/>
    <x v="7"/>
    <x v="0"/>
    <x v="0"/>
    <x v="6"/>
    <s v="Jerry Ferrara"/>
    <s v="Peter Berg"/>
    <n v="480"/>
    <n v="1261"/>
    <n v="532"/>
    <n v="58000"/>
    <x v="16"/>
    <n v="319"/>
    <n v="121"/>
    <x v="3336"/>
    <x v="87"/>
  </r>
  <r>
    <x v="3358"/>
    <x v="2760"/>
    <s v="Color"/>
    <x v="7"/>
    <x v="0"/>
    <x v="32"/>
    <x v="6"/>
    <s v="Alexa PenaVega"/>
    <s v="Robert Rodriguez"/>
    <n v="2000"/>
    <n v="2848"/>
    <n v="0"/>
    <n v="48000"/>
    <x v="49"/>
    <n v="260"/>
    <n v="107"/>
    <x v="3337"/>
    <x v="33"/>
  </r>
  <r>
    <x v="3359"/>
    <x v="2761"/>
    <s v="Color"/>
    <x v="12"/>
    <x v="0"/>
    <x v="9"/>
    <x v="7"/>
    <s v="Javier Botet"/>
    <s v="AndrÃ©s Muschietti"/>
    <n v="1000"/>
    <n v="1949"/>
    <n v="127"/>
    <n v="57000"/>
    <x v="24"/>
    <n v="393"/>
    <n v="100"/>
    <x v="3338"/>
    <x v="33"/>
  </r>
  <r>
    <x v="3360"/>
    <x v="2762"/>
    <s v="Color"/>
    <x v="7"/>
    <x v="0"/>
    <x v="0"/>
    <x v="7"/>
    <s v="Henry Cavill"/>
    <s v="Zack Snyder"/>
    <n v="15000"/>
    <n v="20495"/>
    <n v="0"/>
    <n v="118000"/>
    <x v="23"/>
    <n v="733"/>
    <n v="143"/>
    <x v="3339"/>
    <x v="293"/>
  </r>
  <r>
    <x v="3361"/>
    <x v="2763"/>
    <s v="Color"/>
    <x v="6"/>
    <x v="0"/>
    <x v="3"/>
    <x v="7"/>
    <s v="Terry Pheto"/>
    <s v="Justin Chadwick"/>
    <n v="113"/>
    <n v="301"/>
    <n v="56"/>
    <n v="13000"/>
    <x v="10"/>
    <n v="211"/>
    <n v="141"/>
    <x v="3340"/>
    <x v="64"/>
  </r>
  <r>
    <x v="3362"/>
    <x v="2764"/>
    <s v="Color"/>
    <x v="5"/>
    <x v="0"/>
    <x v="0"/>
    <x v="4"/>
    <s v="Steve Buscemi"/>
    <s v="Dan Scanlon"/>
    <n v="12000"/>
    <n v="14863"/>
    <n v="37"/>
    <n v="44000"/>
    <x v="17"/>
    <n v="376"/>
    <n v="104"/>
    <x v="3341"/>
    <x v="182"/>
  </r>
  <r>
    <x v="3363"/>
    <x v="2765"/>
    <s v="Color"/>
    <x v="3"/>
    <x v="0"/>
    <x v="0"/>
    <x v="6"/>
    <s v="Hugh Jackman"/>
    <s v="Elizabeth Banks"/>
    <n v="20000"/>
    <n v="41059"/>
    <n v="0"/>
    <n v="25000"/>
    <x v="54"/>
    <n v="180"/>
    <n v="94"/>
    <x v="3342"/>
    <x v="1"/>
  </r>
  <r>
    <x v="3364"/>
    <x v="2766"/>
    <s v="Black and White"/>
    <x v="5"/>
    <x v="0"/>
    <x v="0"/>
    <x v="6"/>
    <s v="Devin Ratray"/>
    <s v="Alexander Payne"/>
    <n v="1000"/>
    <n v="3798"/>
    <n v="729"/>
    <n v="28000"/>
    <x v="4"/>
    <n v="433"/>
    <n v="115"/>
    <x v="3343"/>
    <x v="38"/>
  </r>
  <r>
    <x v="3365"/>
    <x v="2767"/>
    <s v="Color"/>
    <x v="0"/>
    <x v="0"/>
    <x v="0"/>
    <x v="7"/>
    <s v="Morgan Freeman"/>
    <s v="Louis Leterrier"/>
    <n v="11000"/>
    <n v="13312"/>
    <n v="255"/>
    <n v="105000"/>
    <x v="17"/>
    <n v="384"/>
    <n v="125"/>
    <x v="3344"/>
    <x v="163"/>
  </r>
  <r>
    <x v="3366"/>
    <x v="2768"/>
    <s v="Color"/>
    <x v="7"/>
    <x v="0"/>
    <x v="0"/>
    <x v="7"/>
    <s v="Morgan Freeman"/>
    <s v="Joseph Kosinski"/>
    <n v="11000"/>
    <n v="22004"/>
    <n v="364"/>
    <n v="71000"/>
    <x v="11"/>
    <n v="539"/>
    <n v="124"/>
    <x v="3345"/>
    <x v="187"/>
  </r>
  <r>
    <x v="3367"/>
    <x v="2769"/>
    <s v="Color"/>
    <x v="8"/>
    <x v="0"/>
    <x v="0"/>
    <x v="6"/>
    <s v="James Lafferty"/>
    <s v="Mike Flanagan"/>
    <n v="972"/>
    <n v="2071"/>
    <n v="59"/>
    <n v="23000"/>
    <x v="31"/>
    <n v="336"/>
    <n v="104"/>
    <x v="3346"/>
    <x v="18"/>
  </r>
  <r>
    <x v="3368"/>
    <x v="2770"/>
    <s v="Color"/>
    <x v="3"/>
    <x v="37"/>
    <x v="39"/>
    <x v="12"/>
    <s v="Ingvar Eggert SigurÃ°sson"/>
    <s v="Benedikt Erlingsson"/>
    <n v="63"/>
    <n v="81"/>
    <n v="4"/>
    <n v="1000"/>
    <x v="9"/>
    <n v="66"/>
    <n v="81"/>
    <x v="3347"/>
    <x v="39"/>
  </r>
  <r>
    <x v="3369"/>
    <x v="2771"/>
    <s v="Color"/>
    <x v="7"/>
    <x v="0"/>
    <x v="0"/>
    <x v="6"/>
    <s v="Gerard Butler"/>
    <s v="Antoine Fuqua"/>
    <n v="18000"/>
    <n v="31782"/>
    <n v="845"/>
    <n v="45000"/>
    <x v="31"/>
    <n v="358"/>
    <n v="119"/>
    <x v="3348"/>
    <x v="123"/>
  </r>
  <r>
    <x v="3370"/>
    <x v="2772"/>
    <s v="Color"/>
    <x v="10"/>
    <x v="0"/>
    <x v="0"/>
    <x v="5"/>
    <s v="Harry Styles"/>
    <s v="Morgan Spurlock"/>
    <n v="773"/>
    <n v="2787"/>
    <n v="293"/>
    <n v="0"/>
    <x v="63"/>
    <n v="83"/>
    <n v="106"/>
    <x v="3349"/>
    <x v="39"/>
  </r>
  <r>
    <x v="3371"/>
    <x v="2713"/>
    <s v="Color"/>
    <x v="0"/>
    <x v="0"/>
    <x v="15"/>
    <x v="6"/>
    <s v="Ryan Gosling"/>
    <s v="Nicolas Winding Refn"/>
    <n v="33000"/>
    <n v="34779"/>
    <n v="0"/>
    <n v="30000"/>
    <x v="32"/>
    <n v="440"/>
    <n v="90"/>
    <x v="3350"/>
    <x v="248"/>
  </r>
  <r>
    <x v="3372"/>
    <x v="2773"/>
    <s v="Color"/>
    <x v="0"/>
    <x v="0"/>
    <x v="0"/>
    <x v="6"/>
    <s v="Christian Bale"/>
    <s v="Scott Cooper"/>
    <n v="23000"/>
    <n v="24134"/>
    <n v="108"/>
    <n v="17000"/>
    <x v="13"/>
    <n v="288"/>
    <n v="116"/>
    <x v="3351"/>
    <x v="82"/>
  </r>
  <r>
    <x v="3373"/>
    <x v="2774"/>
    <s v="Color"/>
    <x v="5"/>
    <x v="0"/>
    <x v="0"/>
    <x v="5"/>
    <s v="Tim Holmes"/>
    <s v="Sam Raimi"/>
    <n v="44000"/>
    <n v="73441"/>
    <n v="0"/>
    <n v="60000"/>
    <x v="34"/>
    <n v="525"/>
    <n v="130"/>
    <x v="3352"/>
    <x v="349"/>
  </r>
  <r>
    <x v="3374"/>
    <x v="2775"/>
    <s v="Color"/>
    <x v="7"/>
    <x v="0"/>
    <x v="0"/>
    <x v="7"/>
    <s v="Charlie Hunnam"/>
    <s v="Guillermo del Toro"/>
    <n v="16000"/>
    <n v="19166"/>
    <n v="0"/>
    <n v="83000"/>
    <x v="11"/>
    <n v="575"/>
    <n v="131"/>
    <x v="3353"/>
    <x v="350"/>
  </r>
  <r>
    <x v="3375"/>
    <x v="2776"/>
    <s v="Color"/>
    <x v="3"/>
    <x v="0"/>
    <x v="0"/>
    <x v="6"/>
    <s v="Dwayne Johnson"/>
    <s v="Michael Bay"/>
    <n v="12000"/>
    <n v="13573"/>
    <n v="0"/>
    <n v="43000"/>
    <x v="31"/>
    <n v="335"/>
    <n v="129"/>
    <x v="3354"/>
    <x v="56"/>
  </r>
  <r>
    <x v="3376"/>
    <x v="2777"/>
    <s v="Color"/>
    <x v="7"/>
    <x v="0"/>
    <x v="0"/>
    <x v="6"/>
    <s v="Jason Statham"/>
    <s v="Taylor Hackford"/>
    <n v="26000"/>
    <n v="28479"/>
    <n v="138"/>
    <n v="17000"/>
    <x v="24"/>
    <n v="224"/>
    <n v="118"/>
    <x v="3355"/>
    <x v="64"/>
  </r>
  <r>
    <x v="3377"/>
    <x v="2778"/>
    <s v="Color"/>
    <x v="3"/>
    <x v="0"/>
    <x v="0"/>
    <x v="7"/>
    <s v="Tyler James Williams"/>
    <s v="Tina Gordon Chism"/>
    <n v="931"/>
    <n v="3322"/>
    <n v="24"/>
    <n v="0"/>
    <x v="46"/>
    <n v="43"/>
    <n v="95"/>
    <x v="3356"/>
    <x v="24"/>
  </r>
  <r>
    <x v="3378"/>
    <x v="2779"/>
    <s v="Color"/>
    <x v="5"/>
    <x v="0"/>
    <x v="0"/>
    <x v="5"/>
    <s v="Logan Lerman"/>
    <s v="Thor Freudenthal"/>
    <n v="8000"/>
    <n v="10882"/>
    <n v="87"/>
    <n v="28000"/>
    <x v="30"/>
    <n v="183"/>
    <n v="106"/>
    <x v="3357"/>
    <x v="152"/>
  </r>
  <r>
    <x v="3379"/>
    <x v="2780"/>
    <s v="Color"/>
    <x v="6"/>
    <x v="0"/>
    <x v="3"/>
    <x v="7"/>
    <s v="Steve Coogan"/>
    <s v="Stephen Frears"/>
    <n v="1000"/>
    <n v="2376"/>
    <n v="350"/>
    <n v="37000"/>
    <x v="16"/>
    <n v="354"/>
    <n v="98"/>
    <x v="3358"/>
    <x v="38"/>
  </r>
  <r>
    <x v="3380"/>
    <x v="2781"/>
    <s v="Color"/>
    <x v="0"/>
    <x v="0"/>
    <x v="0"/>
    <x v="6"/>
    <s v="Hugh Jackman"/>
    <s v="Denis Villeneuve"/>
    <n v="20000"/>
    <n v="37321"/>
    <n v="777"/>
    <n v="86000"/>
    <x v="7"/>
    <n v="454"/>
    <n v="153"/>
    <x v="3359"/>
    <x v="159"/>
  </r>
  <r>
    <x v="3381"/>
    <x v="2782"/>
    <s v="Color"/>
    <x v="7"/>
    <x v="0"/>
    <x v="0"/>
    <x v="7"/>
    <s v="Ryan Reynolds"/>
    <s v="Robert Schwentke"/>
    <n v="16000"/>
    <n v="31549"/>
    <n v="124"/>
    <n v="20000"/>
    <x v="49"/>
    <n v="208"/>
    <n v="96"/>
    <x v="3360"/>
    <x v="244"/>
  </r>
  <r>
    <x v="3382"/>
    <x v="2783"/>
    <s v="Color"/>
    <x v="3"/>
    <x v="2"/>
    <x v="2"/>
    <x v="2"/>
    <s v="Lindsay Kay Hayward"/>
    <s v="Hitoshi Matsumoto"/>
    <n v="31"/>
    <n v="81"/>
    <n v="17"/>
    <n v="543"/>
    <x v="26"/>
    <n v="72"/>
    <n v="99"/>
    <x v="3361"/>
    <x v="50"/>
  </r>
  <r>
    <x v="3383"/>
    <x v="2784"/>
    <s v="Color"/>
    <x v="7"/>
    <x v="0"/>
    <x v="0"/>
    <x v="7"/>
    <s v="Bruce Willis"/>
    <s v="Dean Parisot"/>
    <n v="13000"/>
    <n v="25220"/>
    <n v="23"/>
    <n v="22000"/>
    <x v="12"/>
    <n v="234"/>
    <n v="116"/>
    <x v="3362"/>
    <x v="239"/>
  </r>
  <r>
    <x v="3384"/>
    <x v="2785"/>
    <s v="Color"/>
    <x v="7"/>
    <x v="0"/>
    <x v="0"/>
    <x v="6"/>
    <s v="Vin Diesel"/>
    <s v="David Twohy"/>
    <n v="14000"/>
    <n v="17551"/>
    <n v="123"/>
    <n v="39000"/>
    <x v="34"/>
    <n v="302"/>
    <n v="127"/>
    <x v="3363"/>
    <x v="132"/>
  </r>
  <r>
    <x v="3385"/>
    <x v="2778"/>
    <s v="Color"/>
    <x v="0"/>
    <x v="0"/>
    <x v="0"/>
    <x v="6"/>
    <s v="Justin Timberlake"/>
    <s v="Brad Furman"/>
    <n v="3000"/>
    <n v="5706"/>
    <n v="65"/>
    <n v="0"/>
    <x v="49"/>
    <n v="184"/>
    <n v="88"/>
    <x v="3364"/>
    <x v="88"/>
  </r>
  <r>
    <x v="3386"/>
    <x v="2786"/>
    <s v="Color"/>
    <x v="7"/>
    <x v="0"/>
    <x v="3"/>
    <x v="6"/>
    <s v="Chris Hemsworth"/>
    <s v="Ron Howard"/>
    <n v="26000"/>
    <n v="37206"/>
    <n v="2000"/>
    <n v="83000"/>
    <x v="7"/>
    <n v="393"/>
    <n v="123"/>
    <x v="3365"/>
    <x v="132"/>
  </r>
  <r>
    <x v="3387"/>
    <x v="2787"/>
    <s v="Color"/>
    <x v="1"/>
    <x v="0"/>
    <x v="0"/>
    <x v="7"/>
    <s v="David Lyons"/>
    <s v="Lasse HallstrÃ¶m"/>
    <n v="576"/>
    <n v="1554"/>
    <n v="529"/>
    <n v="23000"/>
    <x v="12"/>
    <n v="184"/>
    <n v="115"/>
    <x v="3366"/>
    <x v="74"/>
  </r>
  <r>
    <x v="3388"/>
    <x v="2783"/>
    <s v="Color"/>
    <x v="6"/>
    <x v="0"/>
    <x v="0"/>
    <x v="7"/>
    <s v="Tom Hanks"/>
    <s v="John Lee Hancock"/>
    <n v="15000"/>
    <n v="19809"/>
    <n v="102"/>
    <n v="39000"/>
    <x v="8"/>
    <n v="405"/>
    <n v="125"/>
    <x v="3367"/>
    <x v="64"/>
  </r>
  <r>
    <x v="3389"/>
    <x v="2788"/>
    <s v="Color"/>
    <x v="3"/>
    <x v="0"/>
    <x v="0"/>
    <x v="7"/>
    <s v="Marisa Saks"/>
    <s v="Malcolm D. Lee"/>
    <n v="31000"/>
    <n v="34319"/>
    <n v="92"/>
    <n v="13000"/>
    <x v="41"/>
    <n v="153"/>
    <n v="88"/>
    <x v="3368"/>
    <x v="33"/>
  </r>
  <r>
    <x v="3390"/>
    <x v="2789"/>
    <s v="Color"/>
    <x v="0"/>
    <x v="0"/>
    <x v="0"/>
    <x v="6"/>
    <s v="Channing Tatum"/>
    <s v="Steven Soderbergh"/>
    <n v="17000"/>
    <n v="18469"/>
    <n v="0"/>
    <n v="29000"/>
    <x v="10"/>
    <n v="450"/>
    <n v="106"/>
    <x v="3369"/>
    <x v="88"/>
  </r>
  <r>
    <x v="3391"/>
    <x v="2790"/>
    <s v="Color"/>
    <x v="7"/>
    <x v="0"/>
    <x v="0"/>
    <x v="7"/>
    <s v="Dwayne Johnson"/>
    <s v="Ric Roman Waugh"/>
    <n v="12000"/>
    <n v="15800"/>
    <n v="29"/>
    <n v="12000"/>
    <x v="31"/>
    <n v="238"/>
    <n v="112"/>
    <x v="3370"/>
    <x v="24"/>
  </r>
  <r>
    <x v="3392"/>
    <x v="2791"/>
    <s v="Color"/>
    <x v="7"/>
    <x v="0"/>
    <x v="27"/>
    <x v="6"/>
    <s v="Chris Evans"/>
    <s v="Joon-ho Bong"/>
    <n v="11000"/>
    <n v="12286"/>
    <n v="584"/>
    <n v="58000"/>
    <x v="11"/>
    <n v="488"/>
    <n v="126"/>
    <x v="3371"/>
    <x v="351"/>
  </r>
  <r>
    <x v="3393"/>
    <x v="2792"/>
    <s v="Color"/>
    <x v="7"/>
    <x v="0"/>
    <x v="0"/>
    <x v="7"/>
    <s v="Benedict Cumberbatch"/>
    <s v="J.J. Abrams"/>
    <n v="19000"/>
    <n v="21411"/>
    <n v="14000"/>
    <n v="92000"/>
    <x v="4"/>
    <n v="590"/>
    <n v="132"/>
    <x v="3372"/>
    <x v="350"/>
  </r>
  <r>
    <x v="3394"/>
    <x v="2723"/>
    <s v="Color"/>
    <x v="1"/>
    <x v="0"/>
    <x v="3"/>
    <x v="6"/>
    <s v="Mia Wasikowska"/>
    <s v="Chan-wook Park"/>
    <n v="3000"/>
    <n v="5074"/>
    <n v="0"/>
    <n v="27000"/>
    <x v="13"/>
    <n v="469"/>
    <n v="99"/>
    <x v="3373"/>
    <x v="38"/>
  </r>
  <r>
    <x v="3395"/>
    <x v="2793"/>
    <s v="Color"/>
    <x v="8"/>
    <x v="0"/>
    <x v="0"/>
    <x v="6"/>
    <s v="Gunnar Hansen"/>
    <s v="John Luessenhop"/>
    <n v="383"/>
    <n v="1945"/>
    <n v="34"/>
    <n v="16000"/>
    <x v="0"/>
    <n v="282"/>
    <n v="92"/>
    <x v="3374"/>
    <x v="31"/>
  </r>
  <r>
    <x v="3396"/>
    <x v="2742"/>
    <s v="Color"/>
    <x v="5"/>
    <x v="0"/>
    <x v="3"/>
    <x v="5"/>
    <s v="Ioan Gruffudd"/>
    <s v="Jonathan Newman"/>
    <n v="2000"/>
    <n v="2450"/>
    <n v="3"/>
    <n v="0"/>
    <x v="39"/>
    <n v="28"/>
    <n v="100"/>
    <x v="3375"/>
    <x v="43"/>
  </r>
  <r>
    <x v="3397"/>
    <x v="2794"/>
    <s v="Color"/>
    <x v="3"/>
    <x v="5"/>
    <x v="18"/>
    <x v="12"/>
    <s v="Ximena Ayala"/>
    <s v="Claudia Sainte-Luce"/>
    <n v="31"/>
    <n v="58"/>
    <n v="0"/>
    <n v="407"/>
    <x v="11"/>
    <n v="50"/>
    <n v="89"/>
    <x v="3376"/>
    <x v="109"/>
  </r>
  <r>
    <x v="3398"/>
    <x v="2795"/>
    <s v="Color"/>
    <x v="3"/>
    <x v="0"/>
    <x v="0"/>
    <x v="6"/>
    <s v="Harold Perrineau"/>
    <s v="Malcolm D. Lee"/>
    <n v="1000"/>
    <n v="5306"/>
    <n v="92"/>
    <n v="7000"/>
    <x v="12"/>
    <n v="56"/>
    <n v="123"/>
    <x v="3377"/>
    <x v="29"/>
  </r>
  <r>
    <x v="3399"/>
    <x v="2796"/>
    <s v="Color"/>
    <x v="0"/>
    <x v="0"/>
    <x v="4"/>
    <x v="6"/>
    <s v="Jim Sturgess"/>
    <s v="Giuseppe Tornatore"/>
    <n v="5000"/>
    <n v="5954"/>
    <n v="911"/>
    <n v="31000"/>
    <x v="4"/>
    <n v="124"/>
    <n v="131"/>
    <x v="3378"/>
    <x v="214"/>
  </r>
  <r>
    <x v="3400"/>
    <x v="2797"/>
    <s v="Color"/>
    <x v="3"/>
    <x v="0"/>
    <x v="0"/>
    <x v="6"/>
    <s v="Robin Williams"/>
    <s v="Justin Zackham"/>
    <n v="49000"/>
    <n v="74181"/>
    <n v="16"/>
    <n v="0"/>
    <x v="49"/>
    <n v="133"/>
    <n v="89"/>
    <x v="3379"/>
    <x v="64"/>
  </r>
  <r>
    <x v="3401"/>
    <x v="2798"/>
    <s v="Color"/>
    <x v="1"/>
    <x v="0"/>
    <x v="0"/>
    <x v="7"/>
    <s v="Emily Watson"/>
    <s v="Brian Percival"/>
    <n v="876"/>
    <n v="1985"/>
    <n v="33"/>
    <n v="53000"/>
    <x v="16"/>
    <n v="252"/>
    <n v="131"/>
    <x v="3380"/>
    <x v="93"/>
  </r>
  <r>
    <x v="3402"/>
    <x v="2776"/>
    <s v="Color"/>
    <x v="0"/>
    <x v="0"/>
    <x v="0"/>
    <x v="6"/>
    <s v="Michael Imperioli"/>
    <s v="Brad Anderson"/>
    <n v="873"/>
    <n v="2812"/>
    <n v="122"/>
    <n v="23000"/>
    <x v="12"/>
    <n v="285"/>
    <n v="94"/>
    <x v="3381"/>
    <x v="51"/>
  </r>
  <r>
    <x v="3403"/>
    <x v="2799"/>
    <s v="Color"/>
    <x v="1"/>
    <x v="0"/>
    <x v="0"/>
    <x v="6"/>
    <s v="Nolan Gerard Funk"/>
    <s v="Paul Schrader"/>
    <n v="924"/>
    <n v="2862"/>
    <n v="261"/>
    <n v="0"/>
    <x v="55"/>
    <n v="162"/>
    <n v="99"/>
    <x v="3382"/>
    <x v="156"/>
  </r>
  <r>
    <x v="3404"/>
    <x v="2800"/>
    <s v="Color"/>
    <x v="8"/>
    <x v="0"/>
    <x v="0"/>
    <x v="6"/>
    <s v="Mackenzie Foy"/>
    <s v="James Wan"/>
    <n v="6000"/>
    <n v="9049"/>
    <n v="0"/>
    <n v="131000"/>
    <x v="8"/>
    <n v="511"/>
    <n v="112"/>
    <x v="3383"/>
    <x v="33"/>
  </r>
  <r>
    <x v="3405"/>
    <x v="2801"/>
    <s v="Color"/>
    <x v="0"/>
    <x v="0"/>
    <x v="0"/>
    <x v="6"/>
    <s v="Michael Fassbender"/>
    <s v="Ridley Scott"/>
    <n v="13000"/>
    <n v="27797"/>
    <n v="0"/>
    <n v="24000"/>
    <x v="46"/>
    <n v="336"/>
    <n v="138"/>
    <x v="3384"/>
    <x v="43"/>
  </r>
  <r>
    <x v="3406"/>
    <x v="2802"/>
    <s v="Color"/>
    <x v="5"/>
    <x v="0"/>
    <x v="0"/>
    <x v="5"/>
    <s v="Ryan Reynolds"/>
    <s v="Kirk De Micco"/>
    <n v="16000"/>
    <n v="43286"/>
    <n v="16"/>
    <n v="28000"/>
    <x v="17"/>
    <n v="257"/>
    <n v="98"/>
    <x v="3385"/>
    <x v="204"/>
  </r>
  <r>
    <x v="3407"/>
    <x v="2803"/>
    <s v="Color"/>
    <x v="1"/>
    <x v="0"/>
    <x v="3"/>
    <x v="7"/>
    <s v="Alexander SkarsgÃ¥rd"/>
    <s v="Zal Batmanglij"/>
    <n v="10000"/>
    <n v="13180"/>
    <n v="129"/>
    <n v="12000"/>
    <x v="9"/>
    <n v="200"/>
    <n v="116"/>
    <x v="3386"/>
    <x v="67"/>
  </r>
  <r>
    <x v="3408"/>
    <x v="2739"/>
    <s v="Color"/>
    <x v="6"/>
    <x v="0"/>
    <x v="0"/>
    <x v="6"/>
    <s v="Benedict Cumberbatch"/>
    <s v="Bill Condon"/>
    <n v="19000"/>
    <n v="36337"/>
    <n v="386"/>
    <n v="11000"/>
    <x v="24"/>
    <n v="224"/>
    <n v="128"/>
    <x v="3387"/>
    <x v="74"/>
  </r>
  <r>
    <x v="3409"/>
    <x v="2804"/>
    <s v="Color"/>
    <x v="7"/>
    <x v="11"/>
    <x v="12"/>
    <x v="7"/>
    <s v="Tony Chiu Wai Leung"/>
    <s v="Kar-Wai Wong"/>
    <n v="643"/>
    <n v="943"/>
    <n v="0"/>
    <n v="13000"/>
    <x v="31"/>
    <n v="273"/>
    <n v="122"/>
    <x v="3388"/>
    <x v="352"/>
  </r>
  <r>
    <x v="3410"/>
    <x v="2805"/>
    <s v="Color"/>
    <x v="1"/>
    <x v="3"/>
    <x v="4"/>
    <x v="0"/>
    <s v="Toni Servillo"/>
    <s v="Paolo Sorrentino"/>
    <n v="211"/>
    <n v="456"/>
    <n v="667"/>
    <n v="29000"/>
    <x v="3"/>
    <n v="280"/>
    <n v="172"/>
    <x v="3389"/>
    <x v="353"/>
  </r>
  <r>
    <x v="3411"/>
    <x v="2806"/>
    <s v="Color"/>
    <x v="1"/>
    <x v="0"/>
    <x v="8"/>
    <x v="7"/>
    <s v="Leonardo DiCaprio"/>
    <s v="Baz Luhrmann"/>
    <n v="29000"/>
    <n v="29770"/>
    <n v="1000"/>
    <n v="115000"/>
    <x v="17"/>
    <n v="490"/>
    <n v="143"/>
    <x v="3390"/>
    <x v="177"/>
  </r>
  <r>
    <x v="3412"/>
    <x v="2807"/>
    <s v="Color"/>
    <x v="5"/>
    <x v="0"/>
    <x v="0"/>
    <x v="6"/>
    <s v="Daryl Sabara"/>
    <s v="Eli Roth"/>
    <n v="640"/>
    <n v="2082"/>
    <n v="0"/>
    <n v="12000"/>
    <x v="39"/>
    <n v="285"/>
    <n v="100"/>
    <x v="3391"/>
    <x v="1"/>
  </r>
  <r>
    <x v="3413"/>
    <x v="2808"/>
    <s v="Color"/>
    <x v="7"/>
    <x v="0"/>
    <x v="0"/>
    <x v="6"/>
    <s v="Michael Rapaport"/>
    <s v="Paul Feig"/>
    <n v="975"/>
    <n v="4825"/>
    <n v="176"/>
    <n v="24000"/>
    <x v="21"/>
    <n v="270"/>
    <n v="123"/>
    <x v="3392"/>
    <x v="207"/>
  </r>
  <r>
    <x v="3414"/>
    <x v="2809"/>
    <s v="Color"/>
    <x v="5"/>
    <x v="0"/>
    <x v="0"/>
    <x v="7"/>
    <s v="Aidan Turner"/>
    <s v="Peter Jackson"/>
    <n v="5000"/>
    <n v="9152"/>
    <n v="0"/>
    <n v="83000"/>
    <x v="20"/>
    <n v="509"/>
    <n v="186"/>
    <x v="3393"/>
    <x v="293"/>
  </r>
  <r>
    <x v="3415"/>
    <x v="2726"/>
    <s v="Color"/>
    <x v="5"/>
    <x v="0"/>
    <x v="0"/>
    <x v="7"/>
    <s v="Jennifer Lawrence"/>
    <s v="Francis Lawrence"/>
    <n v="34000"/>
    <n v="49355"/>
    <n v="508"/>
    <n v="82000"/>
    <x v="16"/>
    <n v="502"/>
    <n v="146"/>
    <x v="3394"/>
    <x v="244"/>
  </r>
  <r>
    <x v="3416"/>
    <x v="2810"/>
    <s v="Color"/>
    <x v="1"/>
    <x v="0"/>
    <x v="0"/>
    <x v="6"/>
    <s v="Jeremy Renner"/>
    <s v="James Gray"/>
    <n v="10000"/>
    <n v="11019"/>
    <n v="115"/>
    <n v="0"/>
    <x v="21"/>
    <n v="230"/>
    <n v="120"/>
    <x v="3395"/>
    <x v="81"/>
  </r>
  <r>
    <x v="3417"/>
    <x v="2811"/>
    <s v="Color"/>
    <x v="3"/>
    <x v="0"/>
    <x v="0"/>
    <x v="7"/>
    <s v="Steve Buscemi"/>
    <s v="Don Scardino"/>
    <n v="12000"/>
    <n v="32094"/>
    <n v="35"/>
    <n v="13000"/>
    <x v="30"/>
    <n v="260"/>
    <n v="100"/>
    <x v="3396"/>
    <x v="88"/>
  </r>
  <r>
    <x v="3418"/>
    <x v="2812"/>
    <s v="Color"/>
    <x v="3"/>
    <x v="0"/>
    <x v="0"/>
    <x v="7"/>
    <s v="Josh Gad"/>
    <s v="Shawn Levy"/>
    <n v="1000"/>
    <n v="5081"/>
    <n v="189"/>
    <n v="22000"/>
    <x v="2"/>
    <n v="246"/>
    <n v="125"/>
    <x v="3397"/>
    <x v="90"/>
  </r>
  <r>
    <x v="3419"/>
    <x v="2813"/>
    <s v="Color"/>
    <x v="3"/>
    <x v="5"/>
    <x v="0"/>
    <x v="12"/>
    <s v="Nataniel SÃ¡nchez"/>
    <s v="Tom Sanchez"/>
    <n v="3"/>
    <n v="5"/>
    <n v="0"/>
    <n v="75"/>
    <x v="23"/>
    <n v="1"/>
    <n v="110"/>
    <x v="3398"/>
    <x v="36"/>
  </r>
  <r>
    <x v="3420"/>
    <x v="2814"/>
    <s v="Color"/>
    <x v="8"/>
    <x v="0"/>
    <x v="3"/>
    <x v="6"/>
    <s v="Romola Garai"/>
    <s v="Ruairi Robinson"/>
    <n v="805"/>
    <n v="2271"/>
    <n v="7"/>
    <n v="0"/>
    <x v="25"/>
    <n v="120"/>
    <n v="98"/>
    <x v="3399"/>
    <x v="41"/>
  </r>
  <r>
    <x v="3421"/>
    <x v="2799"/>
    <s v="Color"/>
    <x v="1"/>
    <x v="0"/>
    <x v="5"/>
    <x v="7"/>
    <s v="Muse Watson"/>
    <s v="Ed Gass-Donnelly"/>
    <n v="45000"/>
    <n v="46868"/>
    <n v="8"/>
    <n v="0"/>
    <x v="56"/>
    <n v="161"/>
    <n v="93"/>
    <x v="3400"/>
    <x v="18"/>
  </r>
  <r>
    <x v="3422"/>
    <x v="2815"/>
    <s v="Color"/>
    <x v="7"/>
    <x v="0"/>
    <x v="0"/>
    <x v="6"/>
    <s v="Zach Gilford"/>
    <s v="Jee-woon Kim"/>
    <n v="971"/>
    <n v="1643"/>
    <n v="419"/>
    <n v="24000"/>
    <x v="34"/>
    <n v="376"/>
    <n v="107"/>
    <x v="3401"/>
    <x v="136"/>
  </r>
  <r>
    <x v="3423"/>
    <x v="2816"/>
    <s v="Color"/>
    <x v="7"/>
    <x v="0"/>
    <x v="0"/>
    <x v="7"/>
    <s v="Johnny Depp"/>
    <s v="Gore Verbinski"/>
    <n v="40000"/>
    <n v="45757"/>
    <n v="563"/>
    <n v="48000"/>
    <x v="31"/>
    <n v="450"/>
    <n v="150"/>
    <x v="3402"/>
    <x v="349"/>
  </r>
  <r>
    <x v="3424"/>
    <x v="2817"/>
    <s v="Color"/>
    <x v="1"/>
    <x v="12"/>
    <x v="22"/>
    <x v="5"/>
    <s v="Nawazuddin Siddiqui"/>
    <s v="Ritesh Batra"/>
    <n v="638"/>
    <n v="822"/>
    <n v="25"/>
    <n v="16000"/>
    <x v="4"/>
    <n v="195"/>
    <n v="104"/>
    <x v="3403"/>
    <x v="73"/>
  </r>
  <r>
    <x v="3425"/>
    <x v="2701"/>
    <s v="Color"/>
    <x v="12"/>
    <x v="0"/>
    <x v="0"/>
    <x v="7"/>
    <s v="Aidan Turner"/>
    <s v="Harald Zwart"/>
    <n v="5000"/>
    <n v="10247"/>
    <n v="91"/>
    <n v="44000"/>
    <x v="44"/>
    <n v="212"/>
    <n v="130"/>
    <x v="3404"/>
    <x v="121"/>
  </r>
  <r>
    <x v="3426"/>
    <x v="2818"/>
    <s v="Color"/>
    <x v="8"/>
    <x v="0"/>
    <x v="0"/>
    <x v="6"/>
    <s v="Rhys Wakefield"/>
    <s v="James DeMonaco"/>
    <n v="942"/>
    <n v="3708"/>
    <n v="65"/>
    <n v="31000"/>
    <x v="32"/>
    <n v="361"/>
    <n v="85"/>
    <x v="3405"/>
    <x v="20"/>
  </r>
  <r>
    <x v="3427"/>
    <x v="2819"/>
    <s v="Color"/>
    <x v="6"/>
    <x v="0"/>
    <x v="8"/>
    <x v="6"/>
    <s v="Jeremy Irvine"/>
    <s v="Jonathan Teplitzky"/>
    <n v="25000"/>
    <n v="39463"/>
    <n v="6"/>
    <n v="18000"/>
    <x v="10"/>
    <n v="186"/>
    <n v="116"/>
    <x v="3406"/>
    <x v="69"/>
  </r>
  <r>
    <x v="3428"/>
    <x v="2713"/>
    <s v="Color"/>
    <x v="5"/>
    <x v="0"/>
    <x v="0"/>
    <x v="5"/>
    <s v="Adam Scott"/>
    <s v="Ben Stiller"/>
    <n v="3000"/>
    <n v="5095"/>
    <n v="0"/>
    <n v="70000"/>
    <x v="17"/>
    <n v="362"/>
    <n v="114"/>
    <x v="3407"/>
    <x v="152"/>
  </r>
  <r>
    <x v="3429"/>
    <x v="2770"/>
    <s v="Color"/>
    <x v="5"/>
    <x v="0"/>
    <x v="0"/>
    <x v="5"/>
    <s v="Jacob Tremblay"/>
    <s v="Raja Gosnell"/>
    <n v="681"/>
    <n v="914"/>
    <n v="67"/>
    <n v="0"/>
    <x v="39"/>
    <n v="125"/>
    <n v="105"/>
    <x v="3408"/>
    <x v="177"/>
  </r>
  <r>
    <x v="3430"/>
    <x v="2786"/>
    <s v="Color"/>
    <x v="3"/>
    <x v="0"/>
    <x v="0"/>
    <x v="6"/>
    <s v="Shailene Woodley"/>
    <s v="James Ponsoldt"/>
    <n v="8000"/>
    <n v="10040"/>
    <n v="53"/>
    <n v="10000"/>
    <x v="10"/>
    <n v="220"/>
    <n v="95"/>
    <x v="3409"/>
    <x v="79"/>
  </r>
  <r>
    <x v="3431"/>
    <x v="2710"/>
    <s v="Color"/>
    <x v="3"/>
    <x v="0"/>
    <x v="0"/>
    <x v="6"/>
    <s v="Donald Glover"/>
    <s v="Maggie Carey"/>
    <n v="801"/>
    <n v="2667"/>
    <n v="38"/>
    <n v="0"/>
    <x v="42"/>
    <n v="97"/>
    <n v="104"/>
    <x v="3410"/>
    <x v="5"/>
  </r>
  <r>
    <x v="3432"/>
    <x v="2798"/>
    <s v="Color"/>
    <x v="3"/>
    <x v="0"/>
    <x v="0"/>
    <x v="7"/>
    <s v="Steve Carell"/>
    <s v="Nat Faxon"/>
    <n v="7000"/>
    <n v="8375"/>
    <n v="214"/>
    <n v="22000"/>
    <x v="28"/>
    <n v="276"/>
    <n v="103"/>
    <x v="3411"/>
    <x v="18"/>
  </r>
  <r>
    <x v="3433"/>
    <x v="2820"/>
    <s v="Color"/>
    <x v="6"/>
    <x v="0"/>
    <x v="0"/>
    <x v="6"/>
    <s v="Leonardo DiCaprio"/>
    <s v="Martin Scorsese"/>
    <n v="29000"/>
    <n v="46057"/>
    <n v="17000"/>
    <n v="138000"/>
    <x v="6"/>
    <n v="606"/>
    <n v="240"/>
    <x v="3412"/>
    <x v="122"/>
  </r>
  <r>
    <x v="3434"/>
    <x v="2821"/>
    <s v="Color"/>
    <x v="7"/>
    <x v="0"/>
    <x v="0"/>
    <x v="7"/>
    <s v="Hugh Jackman"/>
    <s v="James Mangold"/>
    <n v="20000"/>
    <n v="23755"/>
    <n v="446"/>
    <n v="68000"/>
    <x v="12"/>
    <n v="440"/>
    <n v="138"/>
    <x v="3413"/>
    <x v="187"/>
  </r>
  <r>
    <x v="3435"/>
    <x v="2726"/>
    <s v="Color"/>
    <x v="7"/>
    <x v="0"/>
    <x v="3"/>
    <x v="6"/>
    <s v="Michael Smiley"/>
    <s v="Edgar Wright"/>
    <n v="177"/>
    <n v="278"/>
    <n v="1000"/>
    <n v="49000"/>
    <x v="11"/>
    <n v="427"/>
    <n v="109"/>
    <x v="3414"/>
    <x v="33"/>
  </r>
  <r>
    <x v="3436"/>
    <x v="2822"/>
    <s v="Color"/>
    <x v="7"/>
    <x v="0"/>
    <x v="5"/>
    <x v="5"/>
    <s v="Callum Rennie"/>
    <s v="Jean-Pierre Jeunet"/>
    <n v="716"/>
    <n v="1843"/>
    <n v="0"/>
    <n v="5000"/>
    <x v="10"/>
    <n v="122"/>
    <n v="105"/>
    <x v="3415"/>
    <x v="135"/>
  </r>
  <r>
    <x v="3437"/>
    <x v="2823"/>
    <s v="Color"/>
    <x v="3"/>
    <x v="0"/>
    <x v="0"/>
    <x v="6"/>
    <s v="Channing Tatum"/>
    <s v="Evan Goldberg"/>
    <n v="17000"/>
    <n v="38751"/>
    <n v="133"/>
    <n v="97000"/>
    <x v="12"/>
    <n v="418"/>
    <n v="107"/>
    <x v="3416"/>
    <x v="114"/>
  </r>
  <r>
    <x v="3438"/>
    <x v="2790"/>
    <s v="Color"/>
    <x v="7"/>
    <x v="0"/>
    <x v="0"/>
    <x v="7"/>
    <s v="Chris Hemsworth"/>
    <s v="Alan Taylor"/>
    <n v="26000"/>
    <n v="59803"/>
    <n v="230"/>
    <n v="63000"/>
    <x v="10"/>
    <n v="486"/>
    <n v="112"/>
    <x v="3417"/>
    <x v="206"/>
  </r>
  <r>
    <x v="3439"/>
    <x v="2764"/>
    <s v="Color"/>
    <x v="5"/>
    <x v="0"/>
    <x v="43"/>
    <x v="12"/>
    <s v="Kyle Hebert"/>
    <s v="Jeremy Degruson"/>
    <n v="324"/>
    <n v="369"/>
    <n v="0"/>
    <n v="0"/>
    <x v="2"/>
    <n v="60"/>
    <n v="85"/>
    <x v="3418"/>
    <x v="63"/>
  </r>
  <r>
    <x v="3440"/>
    <x v="2824"/>
    <s v="Color"/>
    <x v="0"/>
    <x v="0"/>
    <x v="3"/>
    <x v="6"/>
    <s v="Rosario Dawson"/>
    <s v="Danny Boyle"/>
    <n v="3000"/>
    <n v="5056"/>
    <n v="0"/>
    <n v="23000"/>
    <x v="11"/>
    <n v="393"/>
    <n v="101"/>
    <x v="3419"/>
    <x v="33"/>
  </r>
  <r>
    <x v="3441"/>
    <x v="2764"/>
    <s v="Color"/>
    <x v="5"/>
    <x v="0"/>
    <x v="0"/>
    <x v="5"/>
    <s v="Ryan Reynolds"/>
    <s v="David Soren"/>
    <n v="16000"/>
    <n v="17416"/>
    <n v="13"/>
    <n v="13000"/>
    <x v="31"/>
    <n v="166"/>
    <n v="96"/>
    <x v="3420"/>
    <x v="204"/>
  </r>
  <r>
    <x v="3442"/>
    <x v="2825"/>
    <s v="Color"/>
    <x v="5"/>
    <x v="0"/>
    <x v="0"/>
    <x v="5"/>
    <s v="Charlie Rowe"/>
    <s v="Barry Cook"/>
    <n v="882"/>
    <n v="1971"/>
    <n v="43"/>
    <n v="0"/>
    <x v="33"/>
    <n v="113"/>
    <n v="87"/>
    <x v="3421"/>
    <x v="133"/>
  </r>
  <r>
    <x v="3443"/>
    <x v="2826"/>
    <s v="Color"/>
    <x v="3"/>
    <x v="0"/>
    <x v="0"/>
    <x v="7"/>
    <s v="Cory Hardrict"/>
    <s v="Jonathan Levine"/>
    <n v="303"/>
    <n v="337"/>
    <n v="129"/>
    <n v="81000"/>
    <x v="9"/>
    <n v="452"/>
    <n v="98"/>
    <x v="3422"/>
    <x v="64"/>
  </r>
  <r>
    <x v="3444"/>
    <x v="2827"/>
    <s v="Color"/>
    <x v="3"/>
    <x v="0"/>
    <x v="0"/>
    <x v="6"/>
    <s v="Laura-Leigh"/>
    <s v="Rawson Marshall Thurber"/>
    <n v="740"/>
    <n v="3425"/>
    <n v="43"/>
    <n v="35000"/>
    <x v="11"/>
    <n v="289"/>
    <n v="118"/>
    <x v="3423"/>
    <x v="178"/>
  </r>
  <r>
    <x v="3445"/>
    <x v="2702"/>
    <s v="Color"/>
    <x v="7"/>
    <x v="0"/>
    <x v="0"/>
    <x v="7"/>
    <s v="Channing Tatum"/>
    <s v="Roland Emmerich"/>
    <n v="17000"/>
    <n v="18204"/>
    <n v="776"/>
    <n v="33000"/>
    <x v="34"/>
    <n v="339"/>
    <n v="131"/>
    <x v="3424"/>
    <x v="252"/>
  </r>
  <r>
    <x v="3446"/>
    <x v="2727"/>
    <s v="Color"/>
    <x v="7"/>
    <x v="0"/>
    <x v="0"/>
    <x v="7"/>
    <s v="Peter Capaldi"/>
    <s v="Marc Forster"/>
    <n v="17000"/>
    <n v="32392"/>
    <n v="395"/>
    <n v="129000"/>
    <x v="11"/>
    <n v="654"/>
    <n v="123"/>
    <x v="3425"/>
    <x v="350"/>
  </r>
  <r>
    <x v="3447"/>
    <x v="2828"/>
    <s v="Color"/>
    <x v="7"/>
    <x v="0"/>
    <x v="0"/>
    <x v="6"/>
    <s v="Channing Tatum"/>
    <s v="Phil Lord"/>
    <n v="17000"/>
    <n v="19428"/>
    <n v="97"/>
    <n v="24000"/>
    <x v="10"/>
    <n v="330"/>
    <n v="112"/>
    <x v="3426"/>
    <x v="124"/>
  </r>
  <r>
    <x v="3448"/>
    <x v="2829"/>
    <s v="Color"/>
    <x v="7"/>
    <x v="0"/>
    <x v="0"/>
    <x v="7"/>
    <s v="Connie Nielsen"/>
    <s v="McG"/>
    <n v="933"/>
    <n v="1286"/>
    <n v="368"/>
    <n v="10000"/>
    <x v="24"/>
    <n v="211"/>
    <n v="123"/>
    <x v="3427"/>
    <x v="74"/>
  </r>
  <r>
    <x v="3449"/>
    <x v="2830"/>
    <s v="Color"/>
    <x v="7"/>
    <x v="0"/>
    <x v="0"/>
    <x v="6"/>
    <s v="Eva Green"/>
    <s v="Noam Murro"/>
    <n v="6000"/>
    <n v="10583"/>
    <n v="263"/>
    <n v="71000"/>
    <x v="24"/>
    <n v="366"/>
    <n v="102"/>
    <x v="3428"/>
    <x v="183"/>
  </r>
  <r>
    <x v="3450"/>
    <x v="2831"/>
    <s v="Color"/>
    <x v="3"/>
    <x v="0"/>
    <x v="0"/>
    <x v="6"/>
    <s v="Ashley Rickards"/>
    <s v="Michael Tiddes"/>
    <n v="986"/>
    <n v="4073"/>
    <n v="89"/>
    <n v="0"/>
    <x v="36"/>
    <n v="69"/>
    <n v="86"/>
    <x v="3429"/>
    <x v="16"/>
  </r>
  <r>
    <x v="3451"/>
    <x v="2832"/>
    <s v="Color"/>
    <x v="10"/>
    <x v="0"/>
    <x v="15"/>
    <x v="4"/>
    <s v="G.W. Krauss"/>
    <s v="Kief Davidson"/>
    <n v="20"/>
    <n v="28"/>
    <n v="0"/>
    <n v="0"/>
    <x v="13"/>
    <n v="43"/>
    <n v="93"/>
    <x v="3430"/>
    <x v="73"/>
  </r>
  <r>
    <x v="3452"/>
    <x v="2833"/>
    <s v="Color"/>
    <x v="3"/>
    <x v="0"/>
    <x v="0"/>
    <x v="6"/>
    <s v="Liam Neeson"/>
    <s v="Seth MacFarlane"/>
    <n v="14000"/>
    <n v="28927"/>
    <n v="3000"/>
    <n v="24000"/>
    <x v="26"/>
    <n v="303"/>
    <n v="136"/>
    <x v="3431"/>
    <x v="87"/>
  </r>
  <r>
    <x v="3453"/>
    <x v="2834"/>
    <s v="Color"/>
    <x v="7"/>
    <x v="0"/>
    <x v="0"/>
    <x v="6"/>
    <s v="David Oyelowo"/>
    <s v="J.C. Chandor"/>
    <n v="1000"/>
    <n v="3979"/>
    <n v="78"/>
    <n v="0"/>
    <x v="11"/>
    <n v="350"/>
    <n v="125"/>
    <x v="3432"/>
    <x v="33"/>
  </r>
  <r>
    <x v="3454"/>
    <x v="2835"/>
    <s v="Color"/>
    <x v="0"/>
    <x v="0"/>
    <x v="3"/>
    <x v="6"/>
    <s v="Philip Seymour Hoffman"/>
    <s v="Anton Corbijn"/>
    <n v="22000"/>
    <n v="22574"/>
    <n v="210"/>
    <n v="13000"/>
    <x v="13"/>
    <n v="291"/>
    <n v="122"/>
    <x v="3433"/>
    <x v="24"/>
  </r>
  <r>
    <x v="3455"/>
    <x v="2836"/>
    <s v="Color"/>
    <x v="0"/>
    <x v="0"/>
    <x v="0"/>
    <x v="6"/>
    <s v="Liam Neeson"/>
    <s v="Scott Frank"/>
    <n v="14000"/>
    <n v="15428"/>
    <n v="71"/>
    <n v="15000"/>
    <x v="31"/>
    <n v="253"/>
    <n v="114"/>
    <x v="3434"/>
    <x v="74"/>
  </r>
  <r>
    <x v="3456"/>
    <x v="2837"/>
    <s v="Color"/>
    <x v="3"/>
    <x v="0"/>
    <x v="0"/>
    <x v="6"/>
    <s v="Joe Lo Truglio"/>
    <s v="Steve Pink"/>
    <n v="833"/>
    <n v="2800"/>
    <n v="38"/>
    <n v="0"/>
    <x v="26"/>
    <n v="90"/>
    <n v="100"/>
    <x v="3435"/>
    <x v="115"/>
  </r>
  <r>
    <x v="3457"/>
    <x v="2838"/>
    <s v="Color"/>
    <x v="1"/>
    <x v="5"/>
    <x v="0"/>
    <x v="6"/>
    <s v="Boris Kodjoe"/>
    <s v="Bille Woodruff"/>
    <n v="1000"/>
    <n v="2840"/>
    <n v="23"/>
    <n v="0"/>
    <x v="33"/>
    <n v="9"/>
    <n v="106"/>
    <x v="3436"/>
    <x v="18"/>
  </r>
  <r>
    <x v="3458"/>
    <x v="2839"/>
    <s v="Color"/>
    <x v="3"/>
    <x v="0"/>
    <x v="0"/>
    <x v="5"/>
    <s v="Bella Thorne"/>
    <s v="Miguel Arteta"/>
    <n v="35000"/>
    <n v="47677"/>
    <n v="44"/>
    <n v="12000"/>
    <x v="24"/>
    <n v="119"/>
    <n v="81"/>
    <x v="3437"/>
    <x v="74"/>
  </r>
  <r>
    <x v="3459"/>
    <x v="2840"/>
    <s v="Color"/>
    <x v="1"/>
    <x v="0"/>
    <x v="19"/>
    <x v="6"/>
    <s v="Ian Tracey"/>
    <s v="Claudia Llosa"/>
    <n v="144"/>
    <n v="326"/>
    <n v="43"/>
    <n v="675"/>
    <x v="46"/>
    <n v="56"/>
    <n v="97"/>
    <x v="3438"/>
    <x v="11"/>
  </r>
  <r>
    <x v="3460"/>
    <x v="2841"/>
    <s v="Color"/>
    <x v="7"/>
    <x v="0"/>
    <x v="0"/>
    <x v="6"/>
    <s v="Bradley Cooper"/>
    <s v="Clint Eastwood"/>
    <n v="14000"/>
    <n v="16277"/>
    <n v="16000"/>
    <n v="112000"/>
    <x v="17"/>
    <n v="490"/>
    <n v="133"/>
    <x v="3439"/>
    <x v="354"/>
  </r>
  <r>
    <x v="3461"/>
    <x v="2842"/>
    <s v="Color"/>
    <x v="3"/>
    <x v="0"/>
    <x v="0"/>
    <x v="7"/>
    <s v="Yaya DaCosta"/>
    <s v="Rob Reiner"/>
    <n v="712"/>
    <n v="1673"/>
    <n v="0"/>
    <n v="3000"/>
    <x v="32"/>
    <n v="107"/>
    <n v="94"/>
    <x v="3440"/>
    <x v="69"/>
  </r>
  <r>
    <x v="3462"/>
    <x v="2843"/>
    <s v="Color"/>
    <x v="8"/>
    <x v="0"/>
    <x v="0"/>
    <x v="6"/>
    <s v="Alfre Woodard"/>
    <s v="John R. Leonetti"/>
    <n v="1000"/>
    <n v="2323"/>
    <n v="40"/>
    <n v="45000"/>
    <x v="39"/>
    <n v="271"/>
    <n v="99"/>
    <x v="3441"/>
    <x v="67"/>
  </r>
  <r>
    <x v="3463"/>
    <x v="2844"/>
    <s v="Color"/>
    <x v="3"/>
    <x v="0"/>
    <x v="0"/>
    <x v="5"/>
    <s v="QuvenzhanÃ© Wallis"/>
    <s v="Will Gluck"/>
    <n v="2000"/>
    <n v="4796"/>
    <n v="87"/>
    <n v="16000"/>
    <x v="33"/>
    <n v="176"/>
    <n v="118"/>
    <x v="3442"/>
    <x v="127"/>
  </r>
  <r>
    <x v="3464"/>
    <x v="2845"/>
    <s v="Color"/>
    <x v="8"/>
    <x v="0"/>
    <x v="0"/>
    <x v="6"/>
    <s v="Ben Feldman"/>
    <s v="John Erick Dowdle"/>
    <n v="1000"/>
    <n v="1410"/>
    <n v="66"/>
    <n v="14000"/>
    <x v="26"/>
    <n v="196"/>
    <n v="93"/>
    <x v="3443"/>
    <x v="18"/>
  </r>
  <r>
    <x v="3465"/>
    <x v="2846"/>
    <s v="Color"/>
    <x v="1"/>
    <x v="0"/>
    <x v="0"/>
    <x v="7"/>
    <s v="Joaquim de Almeida"/>
    <s v="James Manera"/>
    <n v="578"/>
    <n v="3382"/>
    <n v="0"/>
    <n v="0"/>
    <x v="57"/>
    <n v="12"/>
    <n v="99"/>
    <x v="3444"/>
    <x v="18"/>
  </r>
  <r>
    <x v="3466"/>
    <x v="2847"/>
    <s v="Color"/>
    <x v="1"/>
    <x v="0"/>
    <x v="3"/>
    <x v="6"/>
    <s v="Colin Firth"/>
    <s v="Rowan Joffe"/>
    <n v="14000"/>
    <n v="14617"/>
    <n v="17"/>
    <n v="11000"/>
    <x v="2"/>
    <n v="149"/>
    <n v="92"/>
    <x v="3445"/>
    <x v="82"/>
  </r>
  <r>
    <x v="3467"/>
    <x v="2848"/>
    <s v="Color"/>
    <x v="1"/>
    <x v="0"/>
    <x v="0"/>
    <x v="7"/>
    <s v="Minnie Driver"/>
    <s v="Gina Prince-Bythewood"/>
    <n v="893"/>
    <n v="3110"/>
    <n v="107"/>
    <n v="0"/>
    <x v="9"/>
    <n v="71"/>
    <n v="116"/>
    <x v="3446"/>
    <x v="41"/>
  </r>
  <r>
    <x v="3468"/>
    <x v="2849"/>
    <s v="Color"/>
    <x v="6"/>
    <x v="0"/>
    <x v="0"/>
    <x v="7"/>
    <s v="Christoph Waltz"/>
    <s v="Tim Burton"/>
    <n v="11000"/>
    <n v="12418"/>
    <n v="13000"/>
    <n v="20000"/>
    <x v="11"/>
    <n v="325"/>
    <n v="106"/>
    <x v="3447"/>
    <x v="39"/>
  </r>
  <r>
    <x v="3469"/>
    <x v="2850"/>
    <s v="Color"/>
    <x v="7"/>
    <x v="0"/>
    <x v="0"/>
    <x v="5"/>
    <s v="Damon Wayans Jr."/>
    <s v="Don Hall"/>
    <n v="756"/>
    <n v="2963"/>
    <n v="38"/>
    <n v="41000"/>
    <x v="20"/>
    <n v="384"/>
    <n v="102"/>
    <x v="3448"/>
    <x v="270"/>
  </r>
  <r>
    <x v="3470"/>
    <x v="2851"/>
    <s v="Color"/>
    <x v="3"/>
    <x v="0"/>
    <x v="0"/>
    <x v="6"/>
    <s v="Emma Stone"/>
    <s v="Alejandro G. IÃ±Ã¡rritu"/>
    <n v="15000"/>
    <n v="21668"/>
    <n v="0"/>
    <n v="114000"/>
    <x v="4"/>
    <n v="588"/>
    <n v="119"/>
    <x v="3449"/>
    <x v="69"/>
  </r>
  <r>
    <x v="3471"/>
    <x v="2852"/>
    <s v="Color"/>
    <x v="1"/>
    <x v="0"/>
    <x v="0"/>
    <x v="7"/>
    <s v="Jennifer Ehle"/>
    <s v="Mike Binder"/>
    <n v="1000"/>
    <n v="3745"/>
    <n v="57"/>
    <n v="0"/>
    <x v="21"/>
    <n v="91"/>
    <n v="121"/>
    <x v="3450"/>
    <x v="35"/>
  </r>
  <r>
    <x v="3472"/>
    <x v="2853"/>
    <s v="Color"/>
    <x v="3"/>
    <x v="0"/>
    <x v="0"/>
    <x v="7"/>
    <s v="Bella Thorne"/>
    <s v="Frank Coraci"/>
    <n v="35000"/>
    <n v="49743"/>
    <n v="153"/>
    <n v="12000"/>
    <x v="31"/>
    <n v="173"/>
    <n v="117"/>
    <x v="3451"/>
    <x v="87"/>
  </r>
  <r>
    <x v="3473"/>
    <x v="2854"/>
    <s v="Color"/>
    <x v="7"/>
    <x v="0"/>
    <x v="0"/>
    <x v="12"/>
    <s v="Elizabeth Streb"/>
    <s v="Catherine Gund"/>
    <n v="0"/>
    <n v="0"/>
    <n v="0"/>
    <n v="44"/>
    <x v="13"/>
    <n v="10"/>
    <n v="82"/>
    <x v="3452"/>
    <x v="47"/>
  </r>
  <r>
    <x v="3474"/>
    <x v="2855"/>
    <s v="Color"/>
    <x v="1"/>
    <x v="0"/>
    <x v="0"/>
    <x v="6"/>
    <s v="Ellar Coltrane"/>
    <s v="Richard Linklater"/>
    <n v="230"/>
    <n v="673"/>
    <n v="0"/>
    <n v="92000"/>
    <x v="19"/>
    <n v="548"/>
    <n v="165"/>
    <x v="3453"/>
    <x v="16"/>
  </r>
  <r>
    <x v="3475"/>
    <x v="2852"/>
    <s v="Color"/>
    <x v="7"/>
    <x v="0"/>
    <x v="5"/>
    <x v="7"/>
    <s v="Paul Walker"/>
    <s v="Camille Delamarre"/>
    <n v="23000"/>
    <n v="25387"/>
    <n v="11"/>
    <n v="0"/>
    <x v="32"/>
    <n v="177"/>
    <n v="100"/>
    <x v="3454"/>
    <x v="74"/>
  </r>
  <r>
    <x v="3476"/>
    <x v="2856"/>
    <s v="Color"/>
    <x v="7"/>
    <x v="0"/>
    <x v="0"/>
    <x v="7"/>
    <s v="Scarlett Johansson"/>
    <s v="Anthony Russo"/>
    <n v="19000"/>
    <n v="36188"/>
    <n v="94"/>
    <n v="55000"/>
    <x v="4"/>
    <n v="576"/>
    <n v="136"/>
    <x v="3455"/>
    <x v="206"/>
  </r>
  <r>
    <x v="3477"/>
    <x v="2857"/>
    <s v="Color"/>
    <x v="7"/>
    <x v="0"/>
    <x v="0"/>
    <x v="7"/>
    <s v="Gary Oldman"/>
    <s v="Matt Reeves"/>
    <n v="10000"/>
    <n v="14363"/>
    <n v="198"/>
    <n v="45000"/>
    <x v="16"/>
    <n v="521"/>
    <n v="130"/>
    <x v="3456"/>
    <x v="206"/>
  </r>
  <r>
    <x v="3478"/>
    <x v="2858"/>
    <s v="Color"/>
    <x v="8"/>
    <x v="0"/>
    <x v="0"/>
    <x v="6"/>
    <s v="Olivia Munn"/>
    <s v="Scott Derrickson"/>
    <n v="2000"/>
    <n v="5697"/>
    <n v="301"/>
    <n v="18000"/>
    <x v="24"/>
    <n v="242"/>
    <n v="118"/>
    <x v="3457"/>
    <x v="88"/>
  </r>
  <r>
    <x v="3479"/>
    <x v="2859"/>
    <s v="Color"/>
    <x v="6"/>
    <x v="0"/>
    <x v="3"/>
    <x v="7"/>
    <s v="Tom Cullen"/>
    <s v="Richard Raymond"/>
    <n v="507"/>
    <n v="1281"/>
    <n v="10"/>
    <n v="0"/>
    <x v="44"/>
    <n v="31"/>
    <n v="104"/>
    <x v="3458"/>
    <x v="16"/>
  </r>
  <r>
    <x v="3480"/>
    <x v="2860"/>
    <s v="Color"/>
    <x v="8"/>
    <x v="0"/>
    <x v="0"/>
    <x v="6"/>
    <s v="Zach Gilford"/>
    <s v="Matt Bettinelli-Olpin"/>
    <n v="971"/>
    <n v="2517"/>
    <n v="14"/>
    <n v="0"/>
    <x v="56"/>
    <n v="137"/>
    <n v="89"/>
    <x v="3459"/>
    <x v="41"/>
  </r>
  <r>
    <x v="3481"/>
    <x v="2861"/>
    <s v="Color"/>
    <x v="5"/>
    <x v="0"/>
    <x v="0"/>
    <x v="7"/>
    <s v="Kate Winslet"/>
    <s v="Neil Burger"/>
    <n v="14000"/>
    <n v="22226"/>
    <n v="168"/>
    <n v="49000"/>
    <x v="12"/>
    <n v="459"/>
    <n v="139"/>
    <x v="3460"/>
    <x v="169"/>
  </r>
  <r>
    <x v="3482"/>
    <x v="2862"/>
    <s v="Color"/>
    <x v="1"/>
    <x v="0"/>
    <x v="0"/>
    <x v="5"/>
    <s v="Morgan Freeman"/>
    <s v="Charles Martin Smith"/>
    <n v="11000"/>
    <n v="13904"/>
    <n v="188"/>
    <n v="0"/>
    <x v="34"/>
    <n v="54"/>
    <n v="107"/>
    <x v="3461"/>
    <x v="70"/>
  </r>
  <r>
    <x v="3483"/>
    <x v="2840"/>
    <s v="Color"/>
    <x v="7"/>
    <x v="0"/>
    <x v="0"/>
    <x v="7"/>
    <s v="Dominic Cooper"/>
    <s v="Gary Shore"/>
    <n v="3000"/>
    <n v="5178"/>
    <n v="28"/>
    <n v="37000"/>
    <x v="2"/>
    <n v="261"/>
    <n v="92"/>
    <x v="3462"/>
    <x v="123"/>
  </r>
  <r>
    <x v="3484"/>
    <x v="2863"/>
    <s v="Color"/>
    <x v="1"/>
    <x v="0"/>
    <x v="0"/>
    <x v="6"/>
    <s v="Jennifer Garner"/>
    <s v="Ivan Reitman"/>
    <n v="3000"/>
    <n v="3757"/>
    <n v="425"/>
    <n v="14000"/>
    <x v="13"/>
    <n v="159"/>
    <n v="110"/>
    <x v="3463"/>
    <x v="43"/>
  </r>
  <r>
    <x v="3485"/>
    <x v="2864"/>
    <s v="Color"/>
    <x v="3"/>
    <x v="0"/>
    <x v="0"/>
    <x v="7"/>
    <s v="Bill Murray"/>
    <s v="Bobby Farrelly"/>
    <n v="13000"/>
    <n v="16179"/>
    <n v="101"/>
    <n v="55000"/>
    <x v="32"/>
    <n v="218"/>
    <n v="109"/>
    <x v="3464"/>
    <x v="64"/>
  </r>
  <r>
    <x v="3486"/>
    <x v="2865"/>
    <s v="Color"/>
    <x v="5"/>
    <x v="0"/>
    <x v="0"/>
    <x v="5"/>
    <s v="Teo Halm"/>
    <s v="Dave Green"/>
    <n v="803"/>
    <n v="1921"/>
    <n v="13"/>
    <n v="0"/>
    <x v="42"/>
    <n v="112"/>
    <n v="91"/>
    <x v="3465"/>
    <x v="51"/>
  </r>
  <r>
    <x v="3487"/>
    <x v="2866"/>
    <s v="Color"/>
    <x v="7"/>
    <x v="0"/>
    <x v="0"/>
    <x v="7"/>
    <s v="Tom Cruise"/>
    <s v="Doug Liman"/>
    <n v="10000"/>
    <n v="12652"/>
    <n v="218"/>
    <n v="77000"/>
    <x v="20"/>
    <n v="585"/>
    <n v="113"/>
    <x v="3466"/>
    <x v="355"/>
  </r>
  <r>
    <x v="3488"/>
    <x v="2831"/>
    <s v="Color"/>
    <x v="1"/>
    <x v="0"/>
    <x v="0"/>
    <x v="7"/>
    <s v="Alex Pettyfer"/>
    <s v="Shana Feste"/>
    <n v="15000"/>
    <n v="18760"/>
    <n v="19"/>
    <n v="0"/>
    <x v="2"/>
    <n v="98"/>
    <n v="104"/>
    <x v="3467"/>
    <x v="33"/>
  </r>
  <r>
    <x v="3489"/>
    <x v="2845"/>
    <s v="Color"/>
    <x v="0"/>
    <x v="0"/>
    <x v="5"/>
    <x v="6"/>
    <s v="Josh Hutcherson"/>
    <s v="Andrea Di Stefano"/>
    <n v="14000"/>
    <n v="14492"/>
    <n v="30"/>
    <n v="0"/>
    <x v="21"/>
    <n v="106"/>
    <n v="120"/>
    <x v="3468"/>
    <x v="29"/>
  </r>
  <r>
    <x v="3490"/>
    <x v="2867"/>
    <s v="Color"/>
    <x v="7"/>
    <x v="0"/>
    <x v="3"/>
    <x v="7"/>
    <s v="Christian Bale"/>
    <s v="Ridley Scott"/>
    <n v="23000"/>
    <n v="26490"/>
    <n v="0"/>
    <n v="51000"/>
    <x v="26"/>
    <n v="314"/>
    <n v="150"/>
    <x v="3469"/>
    <x v="188"/>
  </r>
  <r>
    <x v="3491"/>
    <x v="2868"/>
    <s v="Color"/>
    <x v="7"/>
    <x v="0"/>
    <x v="0"/>
    <x v="6"/>
    <s v="Michael Jai White"/>
    <s v="Ernie Barbarash"/>
    <n v="2000"/>
    <n v="3089"/>
    <n v="249"/>
    <n v="0"/>
    <x v="42"/>
    <n v="29"/>
    <n v="103"/>
    <x v="3470"/>
    <x v="89"/>
  </r>
  <r>
    <x v="3492"/>
    <x v="2869"/>
    <s v="Color"/>
    <x v="7"/>
    <x v="0"/>
    <x v="0"/>
    <x v="6"/>
    <s v="Brad Pitt"/>
    <s v="David Ayer"/>
    <n v="11000"/>
    <n v="20411"/>
    <n v="452"/>
    <n v="82000"/>
    <x v="16"/>
    <n v="406"/>
    <n v="134"/>
    <x v="3471"/>
    <x v="154"/>
  </r>
  <r>
    <x v="3493"/>
    <x v="2870"/>
    <s v="Color"/>
    <x v="1"/>
    <x v="9"/>
    <x v="16"/>
    <x v="2"/>
    <s v="Wagner Moura"/>
    <s v="Karim AÃ¯nouz"/>
    <n v="585"/>
    <n v="629"/>
    <n v="19"/>
    <n v="278"/>
    <x v="26"/>
    <n v="70"/>
    <n v="106"/>
    <x v="3472"/>
    <x v="16"/>
  </r>
  <r>
    <x v="3494"/>
    <x v="2871"/>
    <s v="Color"/>
    <x v="6"/>
    <x v="0"/>
    <x v="0"/>
    <x v="7"/>
    <s v="Tika Sumpter"/>
    <s v="Tate Taylor"/>
    <n v="521"/>
    <n v="2060"/>
    <n v="150"/>
    <n v="11000"/>
    <x v="9"/>
    <n v="165"/>
    <n v="139"/>
    <x v="3473"/>
    <x v="88"/>
  </r>
  <r>
    <x v="3495"/>
    <x v="2872"/>
    <s v="Color"/>
    <x v="0"/>
    <x v="0"/>
    <x v="0"/>
    <x v="6"/>
    <s v="Patrick Fugit"/>
    <s v="David Fincher"/>
    <n v="835"/>
    <n v="4348"/>
    <n v="21000"/>
    <n v="146000"/>
    <x v="7"/>
    <n v="568"/>
    <n v="149"/>
    <x v="3474"/>
    <x v="301"/>
  </r>
  <r>
    <x v="3496"/>
    <x v="2873"/>
    <s v="Color"/>
    <x v="7"/>
    <x v="0"/>
    <x v="0"/>
    <x v="7"/>
    <s v="Bradley Cooper"/>
    <s v="James Gunn"/>
    <n v="14000"/>
    <n v="32438"/>
    <n v="571"/>
    <n v="96000"/>
    <x v="7"/>
    <n v="653"/>
    <n v="121"/>
    <x v="3475"/>
    <x v="206"/>
  </r>
  <r>
    <x v="3497"/>
    <x v="2874"/>
    <s v="Color"/>
    <x v="3"/>
    <x v="0"/>
    <x v="0"/>
    <x v="6"/>
    <s v="Anna Kendrick"/>
    <s v="Joe Swanberg"/>
    <n v="10000"/>
    <n v="11642"/>
    <n v="217"/>
    <n v="812"/>
    <x v="49"/>
    <n v="65"/>
    <n v="82"/>
    <x v="3476"/>
    <x v="356"/>
  </r>
  <r>
    <x v="3498"/>
    <x v="2875"/>
    <s v="Color"/>
    <x v="6"/>
    <x v="0"/>
    <x v="0"/>
    <x v="5"/>
    <s v="Jacob Vargas"/>
    <s v="Randall Wallace"/>
    <n v="399"/>
    <n v="663"/>
    <n v="130"/>
    <n v="23000"/>
    <x v="42"/>
    <n v="82"/>
    <n v="99"/>
    <x v="3477"/>
    <x v="38"/>
  </r>
  <r>
    <x v="3499"/>
    <x v="2829"/>
    <s v="Color"/>
    <x v="7"/>
    <x v="0"/>
    <x v="0"/>
    <x v="7"/>
    <s v="Dwayne Johnson"/>
    <s v="Brett Ratner"/>
    <n v="12000"/>
    <n v="16235"/>
    <n v="420"/>
    <n v="21000"/>
    <x v="44"/>
    <n v="245"/>
    <n v="101"/>
    <x v="3478"/>
    <x v="122"/>
  </r>
  <r>
    <x v="3500"/>
    <x v="2876"/>
    <s v="Color"/>
    <x v="3"/>
    <x v="0"/>
    <x v="0"/>
    <x v="6"/>
    <s v="Kevin Spacey"/>
    <s v="Sean Anders"/>
    <n v="18000"/>
    <n v="30571"/>
    <n v="51"/>
    <n v="12000"/>
    <x v="2"/>
    <n v="196"/>
    <n v="116"/>
    <x v="3479"/>
    <x v="142"/>
  </r>
  <r>
    <x v="3501"/>
    <x v="2877"/>
    <s v="Color"/>
    <x v="7"/>
    <x v="0"/>
    <x v="0"/>
    <x v="5"/>
    <s v="Gerard Butler"/>
    <s v="Dean DeBlois"/>
    <n v="18000"/>
    <n v="23378"/>
    <n v="255"/>
    <n v="46000"/>
    <x v="20"/>
    <n v="292"/>
    <n v="102"/>
    <x v="3480"/>
    <x v="312"/>
  </r>
  <r>
    <x v="3502"/>
    <x v="2878"/>
    <s v="Color"/>
    <x v="7"/>
    <x v="0"/>
    <x v="8"/>
    <x v="7"/>
    <s v="Caitlin Stasey"/>
    <s v="Stuart Beattie"/>
    <n v="623"/>
    <n v="3165"/>
    <n v="72"/>
    <n v="15000"/>
    <x v="52"/>
    <n v="308"/>
    <n v="92"/>
    <x v="3481"/>
    <x v="127"/>
  </r>
  <r>
    <x v="3503"/>
    <x v="2849"/>
    <s v="Color"/>
    <x v="1"/>
    <x v="0"/>
    <x v="0"/>
    <x v="7"/>
    <s v="ChloÃ« Grace Moretz"/>
    <s v="R.J. Cutler"/>
    <n v="17000"/>
    <n v="20466"/>
    <n v="15"/>
    <n v="15000"/>
    <x v="13"/>
    <n v="141"/>
    <n v="107"/>
    <x v="3482"/>
    <x v="31"/>
  </r>
  <r>
    <x v="3504"/>
    <x v="2879"/>
    <s v="Color"/>
    <x v="3"/>
    <x v="0"/>
    <x v="0"/>
    <x v="6"/>
    <s v="Martin Dew"/>
    <s v="Paul Thomas Anderson"/>
    <n v="204"/>
    <n v="707"/>
    <n v="0"/>
    <n v="18000"/>
    <x v="12"/>
    <n v="401"/>
    <n v="148"/>
    <x v="3483"/>
    <x v="33"/>
  </r>
  <r>
    <x v="3505"/>
    <x v="2880"/>
    <s v="Color"/>
    <x v="5"/>
    <x v="0"/>
    <x v="0"/>
    <x v="7"/>
    <s v="Matthew McConaughey"/>
    <s v="Christopher Nolan"/>
    <n v="11000"/>
    <n v="31488"/>
    <n v="22000"/>
    <n v="349000"/>
    <x v="5"/>
    <n v="712"/>
    <n v="169"/>
    <x v="3484"/>
    <x v="270"/>
  </r>
  <r>
    <x v="3506"/>
    <x v="2881"/>
    <s v="Color"/>
    <x v="7"/>
    <x v="0"/>
    <x v="0"/>
    <x v="7"/>
    <s v="Matt Walsh"/>
    <s v="Steven Quale"/>
    <n v="490"/>
    <n v="1367"/>
    <n v="77"/>
    <n v="15000"/>
    <x v="42"/>
    <n v="228"/>
    <n v="89"/>
    <x v="3485"/>
    <x v="124"/>
  </r>
  <r>
    <x v="3507"/>
    <x v="2882"/>
    <s v="Color"/>
    <x v="5"/>
    <x v="0"/>
    <x v="0"/>
    <x v="5"/>
    <s v="Johnny Depp"/>
    <s v="Rob Marshall"/>
    <n v="40000"/>
    <n v="62837"/>
    <n v="252"/>
    <n v="90000"/>
    <x v="44"/>
    <n v="321"/>
    <n v="125"/>
    <x v="3486"/>
    <x v="124"/>
  </r>
  <r>
    <x v="3508"/>
    <x v="2860"/>
    <s v="Color"/>
    <x v="8"/>
    <x v="0"/>
    <x v="0"/>
    <x v="6"/>
    <s v="Maika Monroe"/>
    <s v="David Robert Mitchell"/>
    <n v="314"/>
    <n v="1062"/>
    <n v="421"/>
    <n v="45000"/>
    <x v="9"/>
    <n v="533"/>
    <n v="100"/>
    <x v="3487"/>
    <x v="6"/>
  </r>
  <r>
    <x v="3509"/>
    <x v="2883"/>
    <s v="Color"/>
    <x v="7"/>
    <x v="0"/>
    <x v="0"/>
    <x v="7"/>
    <s v="Colm Feore"/>
    <s v="Kenneth Branagh"/>
    <n v="539"/>
    <n v="1411"/>
    <n v="0"/>
    <n v="17000"/>
    <x v="24"/>
    <n v="313"/>
    <n v="105"/>
    <x v="3488"/>
    <x v="121"/>
  </r>
  <r>
    <x v="3510"/>
    <x v="2884"/>
    <s v="Color"/>
    <x v="6"/>
    <x v="0"/>
    <x v="0"/>
    <x v="6"/>
    <s v="Johnny Cannizzaro"/>
    <s v="Clint Eastwood"/>
    <n v="880"/>
    <n v="2281"/>
    <n v="16000"/>
    <n v="16000"/>
    <x v="9"/>
    <n v="249"/>
    <n v="134"/>
    <x v="3489"/>
    <x v="87"/>
  </r>
  <r>
    <x v="3511"/>
    <x v="2885"/>
    <s v="Color"/>
    <x v="6"/>
    <x v="0"/>
    <x v="0"/>
    <x v="6"/>
    <s v="Jeremy Renner"/>
    <s v="Michael Cuesta"/>
    <n v="10000"/>
    <n v="12897"/>
    <n v="52"/>
    <n v="13000"/>
    <x v="11"/>
    <n v="163"/>
    <n v="112"/>
    <x v="3490"/>
    <x v="18"/>
  </r>
  <r>
    <x v="3512"/>
    <x v="2886"/>
    <s v="Color"/>
    <x v="7"/>
    <x v="6"/>
    <x v="10"/>
    <x v="12"/>
    <s v="Siu-Wong Fan"/>
    <s v="Teddy Chan"/>
    <n v="79"/>
    <n v="285"/>
    <n v="3"/>
    <n v="0"/>
    <x v="31"/>
    <n v="65"/>
    <n v="100"/>
    <x v="3491"/>
    <x v="43"/>
  </r>
  <r>
    <x v="3513"/>
    <x v="2887"/>
    <s v="Color"/>
    <x v="7"/>
    <x v="0"/>
    <x v="0"/>
    <x v="7"/>
    <s v="Nicolas Cage"/>
    <s v="Vic Armstrong"/>
    <n v="12000"/>
    <n v="15044"/>
    <n v="179"/>
    <n v="31000"/>
    <x v="71"/>
    <n v="169"/>
    <n v="110"/>
    <x v="3492"/>
    <x v="81"/>
  </r>
  <r>
    <x v="3514"/>
    <x v="2888"/>
    <s v="Color"/>
    <x v="3"/>
    <x v="0"/>
    <x v="0"/>
    <x v="6"/>
    <s v="Rob Riggle"/>
    <s v="Luke Greenfield"/>
    <n v="839"/>
    <n v="3627"/>
    <n v="42"/>
    <n v="14000"/>
    <x v="31"/>
    <n v="129"/>
    <n v="104"/>
    <x v="3493"/>
    <x v="29"/>
  </r>
  <r>
    <x v="3515"/>
    <x v="2889"/>
    <s v="Color"/>
    <x v="15"/>
    <x v="0"/>
    <x v="0"/>
    <x v="6"/>
    <s v="Tatyana Ali"/>
    <s v="Bruce Dellis"/>
    <n v="685"/>
    <n v="2048"/>
    <n v="0"/>
    <n v="261"/>
    <x v="0"/>
    <n v="10"/>
    <n v="95"/>
    <x v="3494"/>
    <x v="59"/>
  </r>
  <r>
    <x v="3516"/>
    <x v="2890"/>
    <s v="Color"/>
    <x v="7"/>
    <x v="0"/>
    <x v="5"/>
    <x v="6"/>
    <s v="Scarlett Johansson"/>
    <s v="Luc Besson"/>
    <n v="19000"/>
    <n v="32325"/>
    <n v="0"/>
    <n v="83000"/>
    <x v="34"/>
    <n v="433"/>
    <n v="89"/>
    <x v="3495"/>
    <x v="87"/>
  </r>
  <r>
    <x v="3517"/>
    <x v="2891"/>
    <s v="Color"/>
    <x v="7"/>
    <x v="0"/>
    <x v="0"/>
    <x v="5"/>
    <s v="Angelina Jolie Pitt"/>
    <s v="Robert Stromberg"/>
    <n v="11000"/>
    <n v="15516"/>
    <n v="171"/>
    <n v="89000"/>
    <x v="11"/>
    <n v="401"/>
    <n v="97"/>
    <x v="3496"/>
    <x v="282"/>
  </r>
  <r>
    <x v="3518"/>
    <x v="2870"/>
    <s v="Color"/>
    <x v="6"/>
    <x v="0"/>
    <x v="0"/>
    <x v="5"/>
    <s v="Jon Hamm"/>
    <s v="Craig Gillespie"/>
    <n v="4000"/>
    <n v="6393"/>
    <n v="44"/>
    <n v="10000"/>
    <x v="11"/>
    <n v="151"/>
    <n v="124"/>
    <x v="3497"/>
    <x v="43"/>
  </r>
  <r>
    <x v="3519"/>
    <x v="2892"/>
    <s v="Color"/>
    <x v="3"/>
    <x v="0"/>
    <x v="0"/>
    <x v="5"/>
    <s v="Alex Kendrick"/>
    <s v="Andrew Erwin"/>
    <n v="589"/>
    <n v="2705"/>
    <n v="10"/>
    <n v="0"/>
    <x v="39"/>
    <n v="49"/>
    <n v="98"/>
    <x v="3498"/>
    <x v="18"/>
  </r>
  <r>
    <x v="3520"/>
    <x v="2893"/>
    <s v="Color"/>
    <x v="5"/>
    <x v="0"/>
    <x v="0"/>
    <x v="5"/>
    <s v="Ty Burrell"/>
    <s v="Rob Minkoff"/>
    <n v="3000"/>
    <n v="5810"/>
    <n v="50"/>
    <n v="11000"/>
    <x v="9"/>
    <n v="196"/>
    <n v="92"/>
    <x v="3499"/>
    <x v="312"/>
  </r>
  <r>
    <x v="3521"/>
    <x v="2894"/>
    <s v="Color"/>
    <x v="6"/>
    <x v="0"/>
    <x v="3"/>
    <x v="6"/>
    <s v="Lesley Manville"/>
    <s v="Mike Leigh"/>
    <n v="149"/>
    <n v="390"/>
    <n v="608"/>
    <n v="0"/>
    <x v="13"/>
    <n v="262"/>
    <n v="150"/>
    <x v="3500"/>
    <x v="34"/>
  </r>
  <r>
    <x v="3522"/>
    <x v="2895"/>
    <s v="Color"/>
    <x v="5"/>
    <x v="0"/>
    <x v="0"/>
    <x v="5"/>
    <s v="Ty Burrell"/>
    <s v="James Bobin"/>
    <n v="3000"/>
    <n v="6089"/>
    <n v="33"/>
    <n v="10000"/>
    <x v="34"/>
    <n v="277"/>
    <n v="119"/>
    <x v="3501"/>
    <x v="124"/>
  </r>
  <r>
    <x v="3523"/>
    <x v="2896"/>
    <s v="Color"/>
    <x v="7"/>
    <x v="0"/>
    <x v="0"/>
    <x v="7"/>
    <s v="Rami Malek"/>
    <s v="Scott Waugh"/>
    <n v="3000"/>
    <n v="7081"/>
    <n v="76"/>
    <n v="32000"/>
    <x v="31"/>
    <n v="327"/>
    <n v="132"/>
    <x v="3502"/>
    <x v="193"/>
  </r>
  <r>
    <x v="3524"/>
    <x v="2897"/>
    <s v="Color"/>
    <x v="3"/>
    <x v="0"/>
    <x v="0"/>
    <x v="6"/>
    <s v="Craig Roberts"/>
    <s v="Nicholas Stoller"/>
    <n v="920"/>
    <n v="2771"/>
    <n v="89"/>
    <n v="21000"/>
    <x v="34"/>
    <n v="351"/>
    <n v="97"/>
    <x v="3503"/>
    <x v="69"/>
  </r>
  <r>
    <x v="3525"/>
    <x v="2898"/>
    <s v="Color"/>
    <x v="5"/>
    <x v="0"/>
    <x v="0"/>
    <x v="5"/>
    <s v="Robin Williams"/>
    <s v="Shawn Levy"/>
    <n v="49000"/>
    <n v="53587"/>
    <n v="189"/>
    <n v="11000"/>
    <x v="24"/>
    <n v="154"/>
    <n v="98"/>
    <x v="3504"/>
    <x v="357"/>
  </r>
  <r>
    <x v="3526"/>
    <x v="2860"/>
    <s v="Color"/>
    <x v="0"/>
    <x v="0"/>
    <x v="0"/>
    <x v="6"/>
    <s v="Jake Gyllenhaal"/>
    <s v="Dan Gilroy"/>
    <n v="15000"/>
    <n v="15554"/>
    <n v="66"/>
    <n v="65000"/>
    <x v="20"/>
    <n v="534"/>
    <n v="117"/>
    <x v="3505"/>
    <x v="65"/>
  </r>
  <r>
    <x v="3527"/>
    <x v="2899"/>
    <s v="Color"/>
    <x v="0"/>
    <x v="0"/>
    <x v="0"/>
    <x v="7"/>
    <s v="Leslie Bibb"/>
    <s v="Sam Miller"/>
    <n v="1000"/>
    <n v="2297"/>
    <n v="12"/>
    <n v="0"/>
    <x v="49"/>
    <n v="58"/>
    <n v="84"/>
    <x v="3506"/>
    <x v="358"/>
  </r>
  <r>
    <x v="3528"/>
    <x v="2844"/>
    <s v="Color"/>
    <x v="7"/>
    <x v="0"/>
    <x v="0"/>
    <x v="7"/>
    <s v="Anthony Hopkins"/>
    <s v="Darren Aronofsky"/>
    <n v="12000"/>
    <n v="32355"/>
    <n v="0"/>
    <n v="71000"/>
    <x v="42"/>
    <n v="434"/>
    <n v="138"/>
    <x v="3507"/>
    <x v="170"/>
  </r>
  <r>
    <x v="3529"/>
    <x v="2900"/>
    <s v="Color"/>
    <x v="7"/>
    <x v="0"/>
    <x v="3"/>
    <x v="7"/>
    <s v="Liam Neeson"/>
    <s v="Jaume Collet-Serra"/>
    <n v="14000"/>
    <n v="16967"/>
    <n v="174"/>
    <n v="24000"/>
    <x v="11"/>
    <n v="359"/>
    <n v="106"/>
    <x v="3508"/>
    <x v="124"/>
  </r>
  <r>
    <x v="3530"/>
    <x v="2901"/>
    <s v="Color"/>
    <x v="3"/>
    <x v="0"/>
    <x v="0"/>
    <x v="0"/>
    <s v="Shane Dawson"/>
    <s v="Shane Dawson"/>
    <n v="247"/>
    <n v="954"/>
    <n v="247"/>
    <n v="0"/>
    <x v="52"/>
    <n v="6"/>
    <n v="93"/>
    <x v="3509"/>
    <x v="44"/>
  </r>
  <r>
    <x v="3531"/>
    <x v="2902"/>
    <s v="Color"/>
    <x v="12"/>
    <x v="0"/>
    <x v="0"/>
    <x v="7"/>
    <s v="Lin Shaye"/>
    <s v="Stiles White"/>
    <n v="852"/>
    <n v="5056"/>
    <n v="10"/>
    <n v="18000"/>
    <x v="57"/>
    <n v="183"/>
    <n v="89"/>
    <x v="3510"/>
    <x v="18"/>
  </r>
  <r>
    <x v="3532"/>
    <x v="2893"/>
    <s v="Color"/>
    <x v="4"/>
    <x v="0"/>
    <x v="3"/>
    <x v="5"/>
    <s v="Julie Walters"/>
    <s v="Paul King"/>
    <n v="838"/>
    <n v="3697"/>
    <n v="17"/>
    <n v="30000"/>
    <x v="23"/>
    <n v="224"/>
    <n v="95"/>
    <x v="3511"/>
    <x v="60"/>
  </r>
  <r>
    <x v="3533"/>
    <x v="2903"/>
    <s v="Color"/>
    <x v="12"/>
    <x v="0"/>
    <x v="0"/>
    <x v="6"/>
    <s v="Richard Cabral"/>
    <s v="Christopher Landon"/>
    <n v="510"/>
    <n v="2161"/>
    <n v="52"/>
    <n v="10000"/>
    <x v="38"/>
    <n v="220"/>
    <n v="101"/>
    <x v="3512"/>
    <x v="18"/>
  </r>
  <r>
    <x v="3534"/>
    <x v="2904"/>
    <s v="Color"/>
    <x v="5"/>
    <x v="0"/>
    <x v="0"/>
    <x v="5"/>
    <s v="Benedict Cumberbatch"/>
    <s v="Eric Darnell"/>
    <n v="19000"/>
    <n v="19963"/>
    <n v="35"/>
    <n v="11000"/>
    <x v="12"/>
    <n v="153"/>
    <n v="92"/>
    <x v="3513"/>
    <x v="286"/>
  </r>
  <r>
    <x v="3535"/>
    <x v="2894"/>
    <s v="Color"/>
    <x v="7"/>
    <x v="0"/>
    <x v="9"/>
    <x v="7"/>
    <s v="Sasha Roiz"/>
    <s v="Paul W.S. Anderson"/>
    <n v="795"/>
    <n v="1099"/>
    <n v="545"/>
    <n v="20000"/>
    <x v="49"/>
    <n v="272"/>
    <n v="105"/>
    <x v="3514"/>
    <x v="133"/>
  </r>
  <r>
    <x v="3536"/>
    <x v="2905"/>
    <s v="Color"/>
    <x v="7"/>
    <x v="0"/>
    <x v="0"/>
    <x v="7"/>
    <s v="Bruce McGill"/>
    <s v="Tim Story"/>
    <n v="655"/>
    <n v="2394"/>
    <n v="167"/>
    <n v="0"/>
    <x v="24"/>
    <n v="146"/>
    <n v="99"/>
    <x v="3515"/>
    <x v="43"/>
  </r>
  <r>
    <x v="3537"/>
    <x v="2842"/>
    <s v="Color"/>
    <x v="5"/>
    <x v="0"/>
    <x v="0"/>
    <x v="4"/>
    <s v="Miguel Ferrer"/>
    <s v="Carlos Saldanha"/>
    <n v="688"/>
    <n v="1031"/>
    <n v="107"/>
    <n v="0"/>
    <x v="34"/>
    <n v="159"/>
    <n v="101"/>
    <x v="3516"/>
    <x v="212"/>
  </r>
  <r>
    <x v="3538"/>
    <x v="2906"/>
    <s v="Color"/>
    <x v="7"/>
    <x v="0"/>
    <x v="0"/>
    <x v="7"/>
    <s v="Gary Oldman"/>
    <s v="JosÃ© Padilha"/>
    <n v="10000"/>
    <n v="14161"/>
    <n v="294"/>
    <n v="60000"/>
    <x v="24"/>
    <n v="492"/>
    <n v="117"/>
    <x v="3517"/>
    <x v="122"/>
  </r>
  <r>
    <x v="3539"/>
    <x v="2876"/>
    <s v="Color"/>
    <x v="6"/>
    <x v="0"/>
    <x v="0"/>
    <x v="6"/>
    <s v="Numan Acar"/>
    <s v="Jon Stewart"/>
    <n v="374"/>
    <n v="1283"/>
    <n v="593"/>
    <n v="5000"/>
    <x v="21"/>
    <n v="129"/>
    <n v="103"/>
    <x v="3518"/>
    <x v="18"/>
  </r>
  <r>
    <x v="3540"/>
    <x v="2836"/>
    <s v="Color"/>
    <x v="3"/>
    <x v="0"/>
    <x v="0"/>
    <x v="6"/>
    <s v="Billy Crudup"/>
    <s v="William H. Macy"/>
    <n v="745"/>
    <n v="1986"/>
    <n v="0"/>
    <n v="0"/>
    <x v="8"/>
    <n v="44"/>
    <n v="105"/>
    <x v="3519"/>
    <x v="18"/>
  </r>
  <r>
    <x v="3541"/>
    <x v="2907"/>
    <s v="Color"/>
    <x v="7"/>
    <x v="0"/>
    <x v="0"/>
    <x v="6"/>
    <s v="Mireille Enos"/>
    <s v="David Ayer"/>
    <n v="1000"/>
    <n v="1458"/>
    <n v="453"/>
    <n v="10000"/>
    <x v="32"/>
    <n v="233"/>
    <n v="109"/>
    <x v="3520"/>
    <x v="64"/>
  </r>
  <r>
    <x v="3542"/>
    <x v="2908"/>
    <s v="Color"/>
    <x v="6"/>
    <x v="0"/>
    <x v="3"/>
    <x v="7"/>
    <s v="David Oyelowo"/>
    <s v="Ava DuVernay"/>
    <n v="1000"/>
    <n v="3869"/>
    <n v="151"/>
    <n v="22000"/>
    <x v="8"/>
    <n v="364"/>
    <n v="128"/>
    <x v="3521"/>
    <x v="33"/>
  </r>
  <r>
    <x v="3543"/>
    <x v="2909"/>
    <s v="Color"/>
    <x v="7"/>
    <x v="0"/>
    <x v="0"/>
    <x v="7"/>
    <s v="Jeff Bridges"/>
    <s v="Sergey Bodrov"/>
    <n v="12000"/>
    <n v="17098"/>
    <n v="44"/>
    <n v="16000"/>
    <x v="25"/>
    <n v="175"/>
    <n v="102"/>
    <x v="3522"/>
    <x v="202"/>
  </r>
  <r>
    <x v="3544"/>
    <x v="2910"/>
    <s v="Color"/>
    <x v="3"/>
    <x v="0"/>
    <x v="0"/>
    <x v="6"/>
    <s v="James Wilcox"/>
    <s v="Jake Kasdan"/>
    <n v="683"/>
    <n v="1488"/>
    <n v="52"/>
    <n v="0"/>
    <x v="52"/>
    <n v="201"/>
    <n v="94"/>
    <x v="3523"/>
    <x v="87"/>
  </r>
  <r>
    <x v="3545"/>
    <x v="2911"/>
    <s v="Black and White"/>
    <x v="7"/>
    <x v="0"/>
    <x v="0"/>
    <x v="6"/>
    <s v="Joseph Gordon-Levitt"/>
    <s v="Frank Miller"/>
    <n v="23000"/>
    <n v="49433"/>
    <n v="436"/>
    <n v="32000"/>
    <x v="31"/>
    <n v="339"/>
    <n v="102"/>
    <x v="3524"/>
    <x v="127"/>
  </r>
  <r>
    <x v="3546"/>
    <x v="2912"/>
    <s v="Color"/>
    <x v="7"/>
    <x v="0"/>
    <x v="25"/>
    <x v="6"/>
    <s v="Michael Jai White"/>
    <s v="Ekachai Uekrongtham"/>
    <n v="2000"/>
    <n v="2802"/>
    <n v="3"/>
    <n v="0"/>
    <x v="32"/>
    <n v="66"/>
    <n v="96"/>
    <x v="3525"/>
    <x v="35"/>
  </r>
  <r>
    <x v="3547"/>
    <x v="2829"/>
    <s v="Color"/>
    <x v="6"/>
    <x v="0"/>
    <x v="0"/>
    <x v="7"/>
    <s v="Roma Downey"/>
    <s v="Christopher Spencer"/>
    <n v="329"/>
    <n v="775"/>
    <n v="25"/>
    <n v="15000"/>
    <x v="49"/>
    <n v="61"/>
    <n v="170"/>
    <x v="3526"/>
    <x v="82"/>
  </r>
  <r>
    <x v="3548"/>
    <x v="2913"/>
    <s v="Color"/>
    <x v="1"/>
    <x v="0"/>
    <x v="0"/>
    <x v="7"/>
    <s v="Anne Hathaway"/>
    <s v="Kate Barker-Froyland"/>
    <n v="11000"/>
    <n v="12772"/>
    <n v="4"/>
    <n v="0"/>
    <x v="42"/>
    <n v="43"/>
    <n v="86"/>
    <x v="3527"/>
    <x v="1"/>
  </r>
  <r>
    <x v="3549"/>
    <x v="2894"/>
    <s v="Color"/>
    <x v="3"/>
    <x v="0"/>
    <x v="0"/>
    <x v="7"/>
    <s v="Bill Murray"/>
    <s v="Theodore Melfi"/>
    <n v="13000"/>
    <n v="20330"/>
    <n v="51"/>
    <n v="33000"/>
    <x v="17"/>
    <n v="275"/>
    <n v="102"/>
    <x v="3528"/>
    <x v="51"/>
  </r>
  <r>
    <x v="3550"/>
    <x v="2914"/>
    <s v="Color"/>
    <x v="1"/>
    <x v="0"/>
    <x v="0"/>
    <x v="7"/>
    <s v="Kristen Stewart"/>
    <s v="Richard Glatzer"/>
    <n v="17000"/>
    <n v="19673"/>
    <n v="25"/>
    <n v="45000"/>
    <x v="8"/>
    <n v="309"/>
    <n v="101"/>
    <x v="3529"/>
    <x v="18"/>
  </r>
  <r>
    <x v="3551"/>
    <x v="2915"/>
    <s v="Color"/>
    <x v="7"/>
    <x v="0"/>
    <x v="5"/>
    <x v="7"/>
    <s v="Liam Neeson"/>
    <s v="Olivier Megaton"/>
    <n v="14000"/>
    <n v="16967"/>
    <n v="118"/>
    <n v="38000"/>
    <x v="44"/>
    <n v="222"/>
    <n v="115"/>
    <x v="3530"/>
    <x v="117"/>
  </r>
  <r>
    <x v="3552"/>
    <x v="2916"/>
    <s v="Color"/>
    <x v="3"/>
    <x v="0"/>
    <x v="0"/>
    <x v="6"/>
    <s v="Gary Cole"/>
    <s v="Ben Falcone"/>
    <n v="989"/>
    <n v="2654"/>
    <n v="265"/>
    <n v="11000"/>
    <x v="43"/>
    <n v="148"/>
    <n v="100"/>
    <x v="3531"/>
    <x v="33"/>
  </r>
  <r>
    <x v="3553"/>
    <x v="2852"/>
    <s v="Color"/>
    <x v="7"/>
    <x v="0"/>
    <x v="0"/>
    <x v="7"/>
    <s v="Noel Fisher"/>
    <s v="Jonathan Liebesman"/>
    <n v="833"/>
    <n v="2690"/>
    <n v="473"/>
    <n v="62000"/>
    <x v="30"/>
    <n v="348"/>
    <n v="101"/>
    <x v="3532"/>
    <x v="170"/>
  </r>
  <r>
    <x v="3554"/>
    <x v="2917"/>
    <s v="Color"/>
    <x v="3"/>
    <x v="0"/>
    <x v="0"/>
    <x v="6"/>
    <s v="Mackenzie Davis"/>
    <s v="Tom Gormican"/>
    <n v="363"/>
    <n v="1024"/>
    <n v="19"/>
    <n v="0"/>
    <x v="26"/>
    <n v="164"/>
    <n v="94"/>
    <x v="3533"/>
    <x v="11"/>
  </r>
  <r>
    <x v="3555"/>
    <x v="2918"/>
    <s v="Color"/>
    <x v="7"/>
    <x v="0"/>
    <x v="0"/>
    <x v="7"/>
    <s v="Emma Stone"/>
    <s v="Marc Webb"/>
    <n v="15000"/>
    <n v="28631"/>
    <n v="464"/>
    <n v="41000"/>
    <x v="12"/>
    <n v="495"/>
    <n v="142"/>
    <x v="3534"/>
    <x v="182"/>
  </r>
  <r>
    <x v="3556"/>
    <x v="2892"/>
    <s v="Color"/>
    <x v="1"/>
    <x v="0"/>
    <x v="0"/>
    <x v="7"/>
    <s v="Luke Bracey"/>
    <s v="Michael Hoffman"/>
    <n v="775"/>
    <n v="3197"/>
    <n v="97"/>
    <n v="19000"/>
    <x v="12"/>
    <n v="85"/>
    <n v="118"/>
    <x v="3535"/>
    <x v="56"/>
  </r>
  <r>
    <x v="3557"/>
    <x v="2919"/>
    <s v="Color"/>
    <x v="5"/>
    <x v="0"/>
    <x v="0"/>
    <x v="5"/>
    <s v="Channing Tatum"/>
    <s v="Jorge R. GutiÃ©rrez"/>
    <n v="17000"/>
    <n v="19513"/>
    <n v="34"/>
    <n v="18000"/>
    <x v="17"/>
    <n v="156"/>
    <n v="95"/>
    <x v="3536"/>
    <x v="124"/>
  </r>
  <r>
    <x v="3558"/>
    <x v="2906"/>
    <s v="Color"/>
    <x v="5"/>
    <x v="0"/>
    <x v="0"/>
    <x v="5"/>
    <s v="Isaac Hempstead Wright"/>
    <s v="Graham Annable"/>
    <n v="874"/>
    <n v="3151"/>
    <n v="7"/>
    <n v="11000"/>
    <x v="13"/>
    <n v="219"/>
    <n v="96"/>
    <x v="3537"/>
    <x v="121"/>
  </r>
  <r>
    <x v="3559"/>
    <x v="2920"/>
    <s v="Color"/>
    <x v="7"/>
    <x v="0"/>
    <x v="0"/>
    <x v="6"/>
    <s v="Denzel Washington"/>
    <s v="Antoine Fuqua"/>
    <n v="18000"/>
    <n v="37605"/>
    <n v="845"/>
    <n v="56000"/>
    <x v="23"/>
    <n v="292"/>
    <n v="132"/>
    <x v="3538"/>
    <x v="60"/>
  </r>
  <r>
    <x v="3560"/>
    <x v="2921"/>
    <s v="Color"/>
    <x v="7"/>
    <x v="0"/>
    <x v="0"/>
    <x v="7"/>
    <s v="Jason Statham"/>
    <s v="Patrick Hughes"/>
    <n v="26000"/>
    <n v="52610"/>
    <n v="385"/>
    <n v="56000"/>
    <x v="26"/>
    <n v="320"/>
    <n v="131"/>
    <x v="3539"/>
    <x v="152"/>
  </r>
  <r>
    <x v="3561"/>
    <x v="2922"/>
    <s v="Color"/>
    <x v="1"/>
    <x v="0"/>
    <x v="0"/>
    <x v="7"/>
    <s v="Shailene Woodley"/>
    <s v="Josh Boone"/>
    <n v="8000"/>
    <n v="10565"/>
    <n v="131"/>
    <n v="93000"/>
    <x v="4"/>
    <n v="326"/>
    <n v="133"/>
    <x v="3540"/>
    <x v="38"/>
  </r>
  <r>
    <x v="3562"/>
    <x v="2923"/>
    <s v="Color"/>
    <x v="0"/>
    <x v="0"/>
    <x v="0"/>
    <x v="6"/>
    <s v="George Kennedy"/>
    <s v="Rupert Wyatt"/>
    <n v="3000"/>
    <n v="3784"/>
    <n v="81"/>
    <n v="0"/>
    <x v="44"/>
    <n v="175"/>
    <n v="111"/>
    <x v="3541"/>
    <x v="43"/>
  </r>
  <r>
    <x v="3563"/>
    <x v="2924"/>
    <s v="Black and White"/>
    <x v="1"/>
    <x v="0"/>
    <x v="38"/>
    <x v="7"/>
    <s v="Jeff Bridges"/>
    <s v="Phillip Noyce"/>
    <n v="12000"/>
    <n v="36064"/>
    <n v="176"/>
    <n v="58000"/>
    <x v="31"/>
    <n v="198"/>
    <n v="97"/>
    <x v="3542"/>
    <x v="43"/>
  </r>
  <r>
    <x v="3564"/>
    <x v="2925"/>
    <s v="Color"/>
    <x v="5"/>
    <x v="0"/>
    <x v="0"/>
    <x v="6"/>
    <s v="Bill Murray"/>
    <s v="Wes Anderson"/>
    <n v="13000"/>
    <n v="15082"/>
    <n v="0"/>
    <n v="149000"/>
    <x v="7"/>
    <n v="536"/>
    <n v="99"/>
    <x v="3543"/>
    <x v="43"/>
  </r>
  <r>
    <x v="3565"/>
    <x v="2926"/>
    <s v="Color"/>
    <x v="5"/>
    <x v="0"/>
    <x v="11"/>
    <x v="7"/>
    <s v="Aidan Turner"/>
    <s v="Peter Jackson"/>
    <n v="5000"/>
    <n v="9152"/>
    <n v="0"/>
    <n v="65000"/>
    <x v="8"/>
    <n v="422"/>
    <n v="164"/>
    <x v="3544"/>
    <x v="316"/>
  </r>
  <r>
    <x v="3566"/>
    <x v="2927"/>
    <s v="Color"/>
    <x v="1"/>
    <x v="0"/>
    <x v="0"/>
    <x v="6"/>
    <s v="Barry Corbin"/>
    <s v="Tommy Lee Jones"/>
    <n v="883"/>
    <n v="2896"/>
    <n v="0"/>
    <n v="0"/>
    <x v="21"/>
    <n v="208"/>
    <n v="122"/>
    <x v="3545"/>
    <x v="81"/>
  </r>
  <r>
    <x v="3567"/>
    <x v="2885"/>
    <s v="Color"/>
    <x v="3"/>
    <x v="0"/>
    <x v="0"/>
    <x v="5"/>
    <s v="Manish Dayal"/>
    <s v="Lasse HallstrÃ¶m"/>
    <n v="820"/>
    <n v="1484"/>
    <n v="529"/>
    <n v="55000"/>
    <x v="17"/>
    <n v="180"/>
    <n v="122"/>
    <x v="3546"/>
    <x v="82"/>
  </r>
  <r>
    <x v="3568"/>
    <x v="2928"/>
    <s v="Color"/>
    <x v="5"/>
    <x v="0"/>
    <x v="0"/>
    <x v="7"/>
    <s v="Jennifer Lawrence"/>
    <s v="Francis Lawrence"/>
    <n v="34000"/>
    <n v="81385"/>
    <n v="508"/>
    <n v="52000"/>
    <x v="12"/>
    <n v="403"/>
    <n v="123"/>
    <x v="3547"/>
    <x v="170"/>
  </r>
  <r>
    <x v="3569"/>
    <x v="2929"/>
    <s v="Color"/>
    <x v="6"/>
    <x v="0"/>
    <x v="3"/>
    <x v="7"/>
    <s v="Benedict Cumberbatch"/>
    <s v="Morten Tyldum"/>
    <n v="19000"/>
    <n v="20295"/>
    <n v="77"/>
    <n v="165000"/>
    <x v="7"/>
    <n v="454"/>
    <n v="114"/>
    <x v="3548"/>
    <x v="58"/>
  </r>
  <r>
    <x v="3570"/>
    <x v="2930"/>
    <s v="Color"/>
    <x v="3"/>
    <x v="0"/>
    <x v="0"/>
    <x v="6"/>
    <s v="James Franco"/>
    <s v="Evan Goldberg"/>
    <n v="11000"/>
    <n v="12239"/>
    <n v="133"/>
    <n v="50000"/>
    <x v="21"/>
    <n v="293"/>
    <n v="112"/>
    <x v="3549"/>
    <x v="68"/>
  </r>
  <r>
    <x v="3571"/>
    <x v="2931"/>
    <s v="Color"/>
    <x v="0"/>
    <x v="0"/>
    <x v="0"/>
    <x v="6"/>
    <s v="Robert Downey Jr."/>
    <s v="David Dobkin"/>
    <n v="21000"/>
    <n v="30183"/>
    <n v="71"/>
    <n v="47000"/>
    <x v="28"/>
    <n v="276"/>
    <n v="141"/>
    <x v="3550"/>
    <x v="124"/>
  </r>
  <r>
    <x v="3572"/>
    <x v="2932"/>
    <s v="Color"/>
    <x v="7"/>
    <x v="0"/>
    <x v="0"/>
    <x v="7"/>
    <s v="Roxanne McKee"/>
    <s v="Renny Harlin"/>
    <n v="576"/>
    <n v="1520"/>
    <n v="212"/>
    <n v="12000"/>
    <x v="47"/>
    <n v="156"/>
    <n v="99"/>
    <x v="3551"/>
    <x v="123"/>
  </r>
  <r>
    <x v="3573"/>
    <x v="2875"/>
    <s v="Color"/>
    <x v="7"/>
    <x v="0"/>
    <x v="8"/>
    <x v="5"/>
    <s v="Morgan Freeman"/>
    <s v="Phil Lord"/>
    <n v="11000"/>
    <n v="22128"/>
    <n v="97"/>
    <n v="64000"/>
    <x v="4"/>
    <n v="435"/>
    <n v="100"/>
    <x v="3552"/>
    <x v="121"/>
  </r>
  <r>
    <x v="3574"/>
    <x v="2933"/>
    <s v="Color"/>
    <x v="7"/>
    <x v="0"/>
    <x v="0"/>
    <x v="7"/>
    <s v="Ki Hong Lee"/>
    <s v="Wes Ball"/>
    <n v="988"/>
    <n v="1783"/>
    <n v="47"/>
    <n v="38000"/>
    <x v="13"/>
    <n v="297"/>
    <n v="113"/>
    <x v="3553"/>
    <x v="63"/>
  </r>
  <r>
    <x v="3575"/>
    <x v="2934"/>
    <s v="Color"/>
    <x v="1"/>
    <x v="0"/>
    <x v="0"/>
    <x v="7"/>
    <s v="Bill Murray"/>
    <s v="George Clooney"/>
    <n v="13000"/>
    <n v="27674"/>
    <n v="0"/>
    <n v="34000"/>
    <x v="26"/>
    <n v="371"/>
    <n v="118"/>
    <x v="3554"/>
    <x v="123"/>
  </r>
  <r>
    <x v="3576"/>
    <x v="2841"/>
    <s v="Color"/>
    <x v="7"/>
    <x v="0"/>
    <x v="0"/>
    <x v="6"/>
    <s v="Luke Bracey"/>
    <s v="Roger Donaldson"/>
    <n v="775"/>
    <n v="3033"/>
    <n v="79"/>
    <n v="0"/>
    <x v="2"/>
    <n v="172"/>
    <n v="108"/>
    <x v="3555"/>
    <x v="24"/>
  </r>
  <r>
    <x v="3577"/>
    <x v="2888"/>
    <s v="Color"/>
    <x v="5"/>
    <x v="0"/>
    <x v="9"/>
    <x v="5"/>
    <s v="Liam Neeson"/>
    <s v="Peter Lepeniotis"/>
    <n v="14000"/>
    <n v="18795"/>
    <n v="7"/>
    <n v="0"/>
    <x v="42"/>
    <n v="121"/>
    <n v="85"/>
    <x v="3556"/>
    <x v="142"/>
  </r>
  <r>
    <x v="3578"/>
    <x v="2935"/>
    <s v="Color"/>
    <x v="3"/>
    <x v="0"/>
    <x v="0"/>
    <x v="7"/>
    <s v="Don Johnson"/>
    <s v="Nick Cassavetes"/>
    <n v="982"/>
    <n v="2357"/>
    <n v="415"/>
    <n v="16000"/>
    <x v="44"/>
    <n v="191"/>
    <n v="109"/>
    <x v="3557"/>
    <x v="87"/>
  </r>
  <r>
    <x v="3579"/>
    <x v="2936"/>
    <s v="Color"/>
    <x v="7"/>
    <x v="0"/>
    <x v="0"/>
    <x v="6"/>
    <s v="Noel Gugliemi"/>
    <s v="James DeMonaco"/>
    <n v="2000"/>
    <n v="6807"/>
    <n v="65"/>
    <n v="15000"/>
    <x v="31"/>
    <n v="285"/>
    <n v="103"/>
    <x v="3558"/>
    <x v="35"/>
  </r>
  <r>
    <x v="3580"/>
    <x v="2937"/>
    <s v="Color"/>
    <x v="6"/>
    <x v="0"/>
    <x v="3"/>
    <x v="7"/>
    <s v="Eddie Redmayne"/>
    <s v="James Marsh"/>
    <n v="13000"/>
    <n v="14100"/>
    <n v="120"/>
    <n v="90000"/>
    <x v="3"/>
    <n v="419"/>
    <n v="123"/>
    <x v="3559"/>
    <x v="24"/>
  </r>
  <r>
    <x v="3581"/>
    <x v="2938"/>
    <s v="Color"/>
    <x v="1"/>
    <x v="0"/>
    <x v="8"/>
    <x v="6"/>
    <s v="Cem Yilmaz"/>
    <s v="Russell Crowe"/>
    <n v="523"/>
    <n v="1795"/>
    <n v="0"/>
    <n v="18000"/>
    <x v="10"/>
    <n v="183"/>
    <n v="111"/>
    <x v="3560"/>
    <x v="359"/>
  </r>
  <r>
    <x v="3582"/>
    <x v="2909"/>
    <s v="Color"/>
    <x v="3"/>
    <x v="0"/>
    <x v="0"/>
    <x v="7"/>
    <s v="Romany Malco"/>
    <s v="Tim Story"/>
    <n v="966"/>
    <n v="4830"/>
    <n v="167"/>
    <n v="3000"/>
    <x v="32"/>
    <n v="52"/>
    <n v="106"/>
    <x v="3561"/>
    <x v="61"/>
  </r>
  <r>
    <x v="3583"/>
    <x v="2939"/>
    <s v="Color"/>
    <x v="3"/>
    <x v="0"/>
    <x v="0"/>
    <x v="6"/>
    <s v="Tina Fey"/>
    <s v="Shawn Levy"/>
    <n v="2000"/>
    <n v="4662"/>
    <n v="189"/>
    <n v="14000"/>
    <x v="21"/>
    <n v="156"/>
    <n v="103"/>
    <x v="3562"/>
    <x v="224"/>
  </r>
  <r>
    <x v="3584"/>
    <x v="2940"/>
    <s v="Color"/>
    <x v="3"/>
    <x v="0"/>
    <x v="0"/>
    <x v="6"/>
    <s v="Rosario Dawson"/>
    <s v="Chris Rock"/>
    <n v="3000"/>
    <n v="5592"/>
    <n v="0"/>
    <n v="0"/>
    <x v="31"/>
    <n v="161"/>
    <n v="102"/>
    <x v="3563"/>
    <x v="38"/>
  </r>
  <r>
    <x v="3585"/>
    <x v="2837"/>
    <s v="Color"/>
    <x v="10"/>
    <x v="0"/>
    <x v="0"/>
    <x v="12"/>
    <s v="Ariel Hsing"/>
    <s v="Sara Newens"/>
    <n v="0"/>
    <n v="0"/>
    <n v="0"/>
    <n v="116"/>
    <x v="10"/>
    <n v="18"/>
    <n v="80"/>
    <x v="3564"/>
    <x v="216"/>
  </r>
  <r>
    <x v="3586"/>
    <x v="2941"/>
    <s v="Color"/>
    <x v="1"/>
    <x v="0"/>
    <x v="3"/>
    <x v="7"/>
    <s v="Johnny Depp"/>
    <s v="Wally Pfister"/>
    <n v="40000"/>
    <n v="54031"/>
    <n v="0"/>
    <n v="37000"/>
    <x v="2"/>
    <n v="355"/>
    <n v="119"/>
    <x v="3565"/>
    <x v="122"/>
  </r>
  <r>
    <x v="3587"/>
    <x v="2942"/>
    <s v="Color"/>
    <x v="7"/>
    <x v="0"/>
    <x v="0"/>
    <x v="7"/>
    <s v="Bingbing Li"/>
    <s v="Michael Bay"/>
    <n v="974"/>
    <n v="3988"/>
    <n v="0"/>
    <n v="56000"/>
    <x v="32"/>
    <n v="378"/>
    <n v="165"/>
    <x v="3566"/>
    <x v="298"/>
  </r>
  <r>
    <x v="3588"/>
    <x v="2851"/>
    <s v="Color"/>
    <x v="3"/>
    <x v="0"/>
    <x v="0"/>
    <x v="6"/>
    <s v="Johnny Depp"/>
    <s v="Kevin Smith"/>
    <n v="40000"/>
    <n v="43810"/>
    <n v="0"/>
    <n v="20000"/>
    <x v="39"/>
    <n v="254"/>
    <n v="102"/>
    <x v="3567"/>
    <x v="20"/>
  </r>
  <r>
    <x v="3589"/>
    <x v="2857"/>
    <s v="Color"/>
    <x v="6"/>
    <x v="0"/>
    <x v="0"/>
    <x v="7"/>
    <s v="Finn Wittrock"/>
    <s v="Angelina Jolie Pitt"/>
    <n v="769"/>
    <n v="2938"/>
    <n v="11000"/>
    <n v="35000"/>
    <x v="23"/>
    <n v="322"/>
    <n v="137"/>
    <x v="3568"/>
    <x v="127"/>
  </r>
  <r>
    <x v="3590"/>
    <x v="2855"/>
    <s v="Color"/>
    <x v="8"/>
    <x v="0"/>
    <x v="0"/>
    <x v="6"/>
    <s v="Shelley Hennig"/>
    <s v="Levan Gabriadze"/>
    <n v="707"/>
    <n v="1565"/>
    <n v="6"/>
    <n v="13000"/>
    <x v="32"/>
    <n v="270"/>
    <n v="83"/>
    <x v="3569"/>
    <x v="73"/>
  </r>
  <r>
    <x v="3591"/>
    <x v="2943"/>
    <s v="Color"/>
    <x v="1"/>
    <x v="0"/>
    <x v="0"/>
    <x v="5"/>
    <s v="Jessie T. Usher"/>
    <s v="Thomas Carter"/>
    <n v="116"/>
    <n v="525"/>
    <n v="49"/>
    <n v="0"/>
    <x v="12"/>
    <n v="50"/>
    <n v="115"/>
    <x v="3570"/>
    <x v="24"/>
  </r>
  <r>
    <x v="3592"/>
    <x v="2944"/>
    <s v="Color"/>
    <x v="3"/>
    <x v="0"/>
    <x v="0"/>
    <x v="6"/>
    <s v="Naomi Watts"/>
    <s v="Noah Baumbach"/>
    <n v="6000"/>
    <n v="6322"/>
    <n v="387"/>
    <n v="0"/>
    <x v="2"/>
    <n v="270"/>
    <n v="97"/>
    <x v="3571"/>
    <x v="39"/>
  </r>
  <r>
    <x v="3593"/>
    <x v="2910"/>
    <s v="Color"/>
    <x v="1"/>
    <x v="0"/>
    <x v="0"/>
    <x v="6"/>
    <s v="J.K. Simmons"/>
    <s v="Damien Chazelle"/>
    <n v="24000"/>
    <n v="26495"/>
    <n v="141"/>
    <n v="129000"/>
    <x v="15"/>
    <n v="535"/>
    <n v="107"/>
    <x v="3572"/>
    <x v="158"/>
  </r>
  <r>
    <x v="3594"/>
    <x v="2846"/>
    <s v="Color"/>
    <x v="5"/>
    <x v="0"/>
    <x v="0"/>
    <x v="6"/>
    <s v="Michiel Huisman"/>
    <s v="Jean-Marc VallÃ©e"/>
    <n v="2000"/>
    <n v="4896"/>
    <n v="212"/>
    <n v="38000"/>
    <x v="10"/>
    <n v="349"/>
    <n v="115"/>
    <x v="3573"/>
    <x v="24"/>
  </r>
  <r>
    <x v="3595"/>
    <x v="2945"/>
    <s v="Color"/>
    <x v="1"/>
    <x v="0"/>
    <x v="0"/>
    <x v="7"/>
    <s v="Matt Bomer"/>
    <s v="Akiva Goldsman"/>
    <n v="20000"/>
    <n v="22447"/>
    <n v="167"/>
    <n v="17000"/>
    <x v="24"/>
    <n v="189"/>
    <n v="118"/>
    <x v="3574"/>
    <x v="121"/>
  </r>
  <r>
    <x v="3596"/>
    <x v="2929"/>
    <s v="Color"/>
    <x v="3"/>
    <x v="0"/>
    <x v="0"/>
    <x v="6"/>
    <s v="Jim Parsons"/>
    <s v="Zach Braff"/>
    <n v="17000"/>
    <n v="18947"/>
    <n v="0"/>
    <n v="0"/>
    <x v="12"/>
    <n v="149"/>
    <n v="106"/>
    <x v="3575"/>
    <x v="1"/>
  </r>
  <r>
    <x v="3597"/>
    <x v="2860"/>
    <s v="Color"/>
    <x v="7"/>
    <x v="0"/>
    <x v="0"/>
    <x v="7"/>
    <s v="Jennifer Lawrence"/>
    <s v="Bryan Singer"/>
    <n v="34000"/>
    <n v="91434"/>
    <n v="0"/>
    <n v="82000"/>
    <x v="19"/>
    <n v="539"/>
    <n v="149"/>
    <x v="3576"/>
    <x v="182"/>
  </r>
  <r>
    <x v="3598"/>
    <x v="2946"/>
    <s v="Color"/>
    <x v="1"/>
    <x v="0"/>
    <x v="0"/>
    <x v="6"/>
    <s v="Christopher Lambert"/>
    <s v="Timothy Hines"/>
    <n v="1000"/>
    <n v="2059"/>
    <n v="0"/>
    <n v="26000"/>
    <x v="8"/>
    <n v="1"/>
    <n v="111"/>
    <x v="3577"/>
    <x v="38"/>
  </r>
  <r>
    <x v="3599"/>
    <x v="2947"/>
    <s v="Color"/>
    <x v="1"/>
    <x v="0"/>
    <x v="0"/>
    <x v="7"/>
    <s v="Hayden Christensen"/>
    <s v="Michael Polish"/>
    <n v="4000"/>
    <n v="6617"/>
    <n v="35"/>
    <n v="0"/>
    <x v="40"/>
    <n v="12"/>
    <n v="121"/>
    <x v="3578"/>
    <x v="18"/>
  </r>
  <r>
    <x v="3600"/>
    <x v="2948"/>
    <s v="Color"/>
    <x v="3"/>
    <x v="0"/>
    <x v="0"/>
    <x v="7"/>
    <s v="Emma Stone"/>
    <s v="Cameron Crowe"/>
    <n v="15000"/>
    <n v="44037"/>
    <n v="488"/>
    <n v="11000"/>
    <x v="39"/>
    <n v="138"/>
    <n v="105"/>
    <x v="3579"/>
    <x v="178"/>
  </r>
  <r>
    <x v="3601"/>
    <x v="2949"/>
    <s v="Color"/>
    <x v="5"/>
    <x v="0"/>
    <x v="0"/>
    <x v="5"/>
    <s v="Bella Thorne"/>
    <s v="Walt Becker"/>
    <n v="35000"/>
    <n v="38450"/>
    <n v="12"/>
    <n v="0"/>
    <x v="38"/>
    <n v="70"/>
    <n v="92"/>
    <x v="3580"/>
    <x v="152"/>
  </r>
  <r>
    <x v="3602"/>
    <x v="2950"/>
    <s v="Color"/>
    <x v="4"/>
    <x v="0"/>
    <x v="0"/>
    <x v="6"/>
    <s v="Jennifer Jason Leigh"/>
    <s v="Duke Johnson"/>
    <n v="1000"/>
    <n v="1442"/>
    <n v="26"/>
    <n v="0"/>
    <x v="17"/>
    <n v="328"/>
    <n v="90"/>
    <x v="3581"/>
    <x v="11"/>
  </r>
  <r>
    <x v="3603"/>
    <x v="2951"/>
    <s v="Color"/>
    <x v="5"/>
    <x v="0"/>
    <x v="0"/>
    <x v="12"/>
    <s v="Naderev Sano"/>
    <s v="Dena Seidel"/>
    <n v="0"/>
    <n v="0"/>
    <n v="0"/>
    <n v="215"/>
    <x v="11"/>
    <n v="5"/>
    <n v="72"/>
    <x v="3582"/>
    <x v="216"/>
  </r>
  <r>
    <x v="3604"/>
    <x v="2952"/>
    <s v="Color"/>
    <x v="7"/>
    <x v="0"/>
    <x v="0"/>
    <x v="7"/>
    <s v="Judy Greer"/>
    <s v="Peyton Reed"/>
    <n v="2000"/>
    <n v="5730"/>
    <n v="235"/>
    <n v="61000"/>
    <x v="28"/>
    <n v="517"/>
    <n v="117"/>
    <x v="3583"/>
    <x v="244"/>
  </r>
  <r>
    <x v="3605"/>
    <x v="2953"/>
    <s v="Color"/>
    <x v="7"/>
    <x v="0"/>
    <x v="0"/>
    <x v="7"/>
    <s v="Chris Hemsworth"/>
    <s v="Joss Whedon"/>
    <n v="26000"/>
    <n v="92000"/>
    <n v="0"/>
    <n v="118000"/>
    <x v="8"/>
    <n v="635"/>
    <n v="141"/>
    <x v="3584"/>
    <x v="316"/>
  </r>
  <r>
    <x v="3606"/>
    <x v="2954"/>
    <s v="Color"/>
    <x v="7"/>
    <x v="38"/>
    <x v="22"/>
    <x v="12"/>
    <s v="Tamannaah Bhatia"/>
    <s v="S.S. Rajamouli"/>
    <n v="218"/>
    <n v="554"/>
    <n v="50"/>
    <n v="21000"/>
    <x v="18"/>
    <n v="44"/>
    <n v="159"/>
    <x v="3585"/>
    <x v="360"/>
  </r>
  <r>
    <x v="3607"/>
    <x v="2955"/>
    <s v="Color"/>
    <x v="6"/>
    <x v="0"/>
    <x v="0"/>
    <x v="6"/>
    <s v="Johnny Depp"/>
    <s v="Scott Cooper"/>
    <n v="40000"/>
    <n v="63769"/>
    <n v="108"/>
    <n v="44000"/>
    <x v="11"/>
    <n v="391"/>
    <n v="123"/>
    <x v="3586"/>
    <x v="150"/>
  </r>
  <r>
    <x v="3608"/>
    <x v="2956"/>
    <s v="Color"/>
    <x v="7"/>
    <x v="0"/>
    <x v="0"/>
    <x v="6"/>
    <s v="Chris Hemsworth"/>
    <s v="Michael Mann"/>
    <n v="26000"/>
    <n v="28129"/>
    <n v="0"/>
    <n v="11000"/>
    <x v="39"/>
    <n v="261"/>
    <n v="133"/>
    <x v="3587"/>
    <x v="123"/>
  </r>
  <r>
    <x v="3609"/>
    <x v="2957"/>
    <s v="Color"/>
    <x v="1"/>
    <x v="0"/>
    <x v="0"/>
    <x v="7"/>
    <s v="Tom Hanks"/>
    <s v="Steven Spielberg"/>
    <n v="15000"/>
    <n v="16944"/>
    <n v="14000"/>
    <n v="55000"/>
    <x v="16"/>
    <n v="459"/>
    <n v="142"/>
    <x v="3588"/>
    <x v="87"/>
  </r>
  <r>
    <x v="3610"/>
    <x v="2958"/>
    <s v="Color"/>
    <x v="1"/>
    <x v="0"/>
    <x v="3"/>
    <x v="7"/>
    <s v="Julie Walters"/>
    <s v="John Crowley"/>
    <n v="838"/>
    <n v="995"/>
    <n v="34"/>
    <n v="36000"/>
    <x v="8"/>
    <n v="351"/>
    <n v="111"/>
    <x v="3589"/>
    <x v="31"/>
  </r>
  <r>
    <x v="3611"/>
    <x v="2959"/>
    <s v="Color"/>
    <x v="1"/>
    <x v="0"/>
    <x v="0"/>
    <x v="6"/>
    <s v="Logan Browning"/>
    <s v="Jamal Hill"/>
    <n v="628"/>
    <n v="4249"/>
    <n v="47"/>
    <n v="1000"/>
    <x v="23"/>
    <n v="10"/>
    <n v="89"/>
    <x v="3590"/>
    <x v="99"/>
  </r>
  <r>
    <x v="3612"/>
    <x v="2960"/>
    <s v="Color"/>
    <x v="3"/>
    <x v="0"/>
    <x v="0"/>
    <x v="6"/>
    <s v="Bradley Cooper"/>
    <s v="John Wells"/>
    <n v="14000"/>
    <n v="16926"/>
    <n v="53"/>
    <n v="25000"/>
    <x v="21"/>
    <n v="175"/>
    <n v="101"/>
    <x v="3591"/>
    <x v="33"/>
  </r>
  <r>
    <x v="3613"/>
    <x v="2961"/>
    <s v="Color"/>
    <x v="1"/>
    <x v="0"/>
    <x v="0"/>
    <x v="6"/>
    <s v="Brad Pitt"/>
    <s v="Angelina Jolie Pitt"/>
    <n v="11000"/>
    <n v="22319"/>
    <n v="11000"/>
    <n v="0"/>
    <x v="46"/>
    <n v="131"/>
    <n v="122"/>
    <x v="3592"/>
    <x v="39"/>
  </r>
  <r>
    <x v="3614"/>
    <x v="2962"/>
    <s v="Color"/>
    <x v="0"/>
    <x v="0"/>
    <x v="0"/>
    <x v="7"/>
    <s v="David Oyelowo"/>
    <s v="Jerry Jameson"/>
    <n v="1000"/>
    <n v="2739"/>
    <n v="5"/>
    <n v="0"/>
    <x v="46"/>
    <n v="39"/>
    <n v="97"/>
    <x v="3593"/>
    <x v="6"/>
  </r>
  <r>
    <x v="3615"/>
    <x v="2947"/>
    <s v="Color"/>
    <x v="10"/>
    <x v="30"/>
    <x v="36"/>
    <x v="12"/>
    <s v="Amos Oz"/>
    <s v="Mor Loushy"/>
    <n v="3"/>
    <n v="3"/>
    <n v="0"/>
    <n v="111"/>
    <x v="23"/>
    <n v="23"/>
    <n v="84"/>
    <x v="3594"/>
    <x v="130"/>
  </r>
  <r>
    <x v="3616"/>
    <x v="2963"/>
    <s v="Color"/>
    <x v="7"/>
    <x v="0"/>
    <x v="0"/>
    <x v="6"/>
    <s v="Hugh Jackman"/>
    <s v="Neill Blomkamp"/>
    <n v="20000"/>
    <n v="23051"/>
    <n v="662"/>
    <n v="67000"/>
    <x v="9"/>
    <n v="371"/>
    <n v="120"/>
    <x v="3595"/>
    <x v="228"/>
  </r>
  <r>
    <x v="3617"/>
    <x v="2964"/>
    <s v="Color"/>
    <x v="0"/>
    <x v="0"/>
    <x v="20"/>
    <x v="6"/>
    <s v="Tom Hardy"/>
    <s v="Daniel Espinosa"/>
    <n v="27000"/>
    <n v="27666"/>
    <n v="79"/>
    <n v="18000"/>
    <x v="34"/>
    <n v="172"/>
    <n v="137"/>
    <x v="3596"/>
    <x v="124"/>
  </r>
  <r>
    <x v="3618"/>
    <x v="2965"/>
    <s v="Color"/>
    <x v="1"/>
    <x v="0"/>
    <x v="0"/>
    <x v="5"/>
    <s v="Hayley Atwell"/>
    <s v="Kenneth Branagh"/>
    <n v="2000"/>
    <n v="4671"/>
    <n v="0"/>
    <n v="56000"/>
    <x v="11"/>
    <n v="343"/>
    <n v="105"/>
    <x v="3597"/>
    <x v="202"/>
  </r>
  <r>
    <x v="3619"/>
    <x v="2966"/>
    <s v="Color"/>
    <x v="6"/>
    <x v="0"/>
    <x v="3"/>
    <x v="7"/>
    <s v="Will Smith"/>
    <s v="Peter Landesman"/>
    <n v="10000"/>
    <n v="13371"/>
    <n v="15"/>
    <n v="23000"/>
    <x v="10"/>
    <n v="219"/>
    <n v="123"/>
    <x v="3598"/>
    <x v="64"/>
  </r>
  <r>
    <x v="3620"/>
    <x v="2967"/>
    <s v="Color"/>
    <x v="6"/>
    <x v="0"/>
    <x v="0"/>
    <x v="5"/>
    <s v="Donny Boaz"/>
    <s v="Angelo Pizzo"/>
    <n v="2000"/>
    <n v="3384"/>
    <n v="14"/>
    <n v="0"/>
    <x v="11"/>
    <n v="27"/>
    <n v="118"/>
    <x v="3599"/>
    <x v="33"/>
  </r>
  <r>
    <x v="3621"/>
    <x v="2968"/>
    <s v="Color"/>
    <x v="1"/>
    <x v="0"/>
    <x v="0"/>
    <x v="6"/>
    <s v="Nora Zehetner"/>
    <s v="Benjamin Dickinson"/>
    <n v="446"/>
    <n v="928"/>
    <n v="4"/>
    <n v="793"/>
    <x v="25"/>
    <n v="36"/>
    <n v="97"/>
    <x v="3600"/>
    <x v="73"/>
  </r>
  <r>
    <x v="3622"/>
    <x v="2969"/>
    <s v="Color"/>
    <x v="1"/>
    <x v="0"/>
    <x v="0"/>
    <x v="7"/>
    <s v="Sylvester Stallone"/>
    <s v="Ryan Coogler"/>
    <n v="13000"/>
    <n v="15106"/>
    <n v="0"/>
    <n v="70000"/>
    <x v="3"/>
    <n v="437"/>
    <n v="133"/>
    <x v="3601"/>
    <x v="64"/>
  </r>
  <r>
    <x v="3623"/>
    <x v="2970"/>
    <s v="Color"/>
    <x v="3"/>
    <x v="0"/>
    <x v="0"/>
    <x v="7"/>
    <s v="Will Ferrell"/>
    <s v="Sean Anders"/>
    <n v="8000"/>
    <n v="10886"/>
    <n v="51"/>
    <n v="13000"/>
    <x v="26"/>
    <n v="145"/>
    <n v="96"/>
    <x v="3602"/>
    <x v="124"/>
  </r>
  <r>
    <x v="3624"/>
    <x v="2971"/>
    <s v="Color"/>
    <x v="3"/>
    <x v="0"/>
    <x v="0"/>
    <x v="6"/>
    <s v="Al Pacino"/>
    <s v="Dan Fogelman"/>
    <n v="14000"/>
    <n v="18712"/>
    <n v="102"/>
    <n v="0"/>
    <x v="10"/>
    <n v="139"/>
    <n v="106"/>
    <x v="3603"/>
    <x v="39"/>
  </r>
  <r>
    <x v="3625"/>
    <x v="2972"/>
    <s v="Color"/>
    <x v="1"/>
    <x v="0"/>
    <x v="0"/>
    <x v="7"/>
    <s v="Alexa PenaVega"/>
    <s v="Jon Gunn"/>
    <n v="2000"/>
    <n v="6752"/>
    <n v="16"/>
    <n v="13000"/>
    <x v="30"/>
    <n v="11"/>
    <n v="120"/>
    <x v="3604"/>
    <x v="13"/>
  </r>
  <r>
    <x v="3626"/>
    <x v="2973"/>
    <s v="Color"/>
    <x v="3"/>
    <x v="0"/>
    <x v="0"/>
    <x v="6"/>
    <s v="Kimberly Elise"/>
    <s v="Rick Famuyiwa"/>
    <n v="637"/>
    <n v="1342"/>
    <n v="44"/>
    <n v="23000"/>
    <x v="17"/>
    <n v="180"/>
    <n v="103"/>
    <x v="3605"/>
    <x v="41"/>
  </r>
  <r>
    <x v="3627"/>
    <x v="2974"/>
    <s v="Color"/>
    <x v="7"/>
    <x v="11"/>
    <x v="10"/>
    <x v="6"/>
    <s v="Si Won Choi"/>
    <s v="Daniel Lee"/>
    <n v="21"/>
    <n v="58"/>
    <n v="10"/>
    <n v="0"/>
    <x v="26"/>
    <n v="68"/>
    <n v="103"/>
    <x v="3606"/>
    <x v="127"/>
  </r>
  <r>
    <x v="3628"/>
    <x v="2975"/>
    <s v="Color"/>
    <x v="5"/>
    <x v="0"/>
    <x v="3"/>
    <x v="7"/>
    <s v="Michael Kelly"/>
    <s v="Baltasar KormÃ¡kur"/>
    <n v="963"/>
    <n v="2131"/>
    <n v="175"/>
    <n v="40000"/>
    <x v="10"/>
    <n v="361"/>
    <n v="121"/>
    <x v="3607"/>
    <x v="60"/>
  </r>
  <r>
    <x v="3629"/>
    <x v="2976"/>
    <s v="Black and White"/>
    <x v="1"/>
    <x v="0"/>
    <x v="3"/>
    <x v="6"/>
    <s v="Elina Alminas"/>
    <s v="Alex Garland"/>
    <n v="149"/>
    <n v="430"/>
    <n v="232"/>
    <n v="109000"/>
    <x v="3"/>
    <n v="489"/>
    <n v="108"/>
    <x v="3608"/>
    <x v="24"/>
  </r>
  <r>
    <x v="3630"/>
    <x v="2977"/>
    <s v="Color"/>
    <x v="7"/>
    <x v="0"/>
    <x v="0"/>
    <x v="7"/>
    <s v="Tim Blake Nelson"/>
    <s v="Josh Trank"/>
    <n v="596"/>
    <n v="1261"/>
    <n v="128"/>
    <n v="41000"/>
    <x v="54"/>
    <n v="369"/>
    <n v="100"/>
    <x v="3609"/>
    <x v="187"/>
  </r>
  <r>
    <x v="3631"/>
    <x v="2978"/>
    <s v="Color"/>
    <x v="1"/>
    <x v="0"/>
    <x v="0"/>
    <x v="6"/>
    <s v="Jennifer Ehle"/>
    <s v="Sam Taylor-Johnson"/>
    <n v="1000"/>
    <n v="4585"/>
    <n v="456"/>
    <n v="101000"/>
    <x v="63"/>
    <n v="362"/>
    <n v="129"/>
    <x v="3610"/>
    <x v="87"/>
  </r>
  <r>
    <x v="3632"/>
    <x v="2979"/>
    <s v="Color"/>
    <x v="3"/>
    <x v="0"/>
    <x v="0"/>
    <x v="6"/>
    <s v="Will Smith"/>
    <s v="Glenn Ficarra"/>
    <n v="10000"/>
    <n v="11943"/>
    <n v="43"/>
    <n v="23000"/>
    <x v="21"/>
    <n v="279"/>
    <n v="105"/>
    <x v="3611"/>
    <x v="361"/>
  </r>
  <r>
    <x v="3633"/>
    <x v="2980"/>
    <s v="Color"/>
    <x v="6"/>
    <x v="0"/>
    <x v="0"/>
    <x v="7"/>
    <s v="Steve Carell"/>
    <s v="Peter Sollett"/>
    <n v="7000"/>
    <n v="9660"/>
    <n v="6"/>
    <n v="0"/>
    <x v="31"/>
    <n v="133"/>
    <n v="103"/>
    <x v="3612"/>
    <x v="41"/>
  </r>
  <r>
    <x v="3634"/>
    <x v="2965"/>
    <s v="Color"/>
    <x v="7"/>
    <x v="0"/>
    <x v="0"/>
    <x v="7"/>
    <s v="Jason Statham"/>
    <s v="James Wan"/>
    <n v="26000"/>
    <n v="79150"/>
    <n v="0"/>
    <n v="94000"/>
    <x v="23"/>
    <n v="424"/>
    <n v="140"/>
    <x v="3613"/>
    <x v="350"/>
  </r>
  <r>
    <x v="3635"/>
    <x v="2961"/>
    <s v="Color"/>
    <x v="3"/>
    <x v="0"/>
    <x v="0"/>
    <x v="6"/>
    <s v="Will Ferrell"/>
    <s v="Etan Cohen"/>
    <n v="8000"/>
    <n v="12556"/>
    <n v="164"/>
    <n v="14000"/>
    <x v="44"/>
    <n v="173"/>
    <n v="107"/>
    <x v="3614"/>
    <x v="87"/>
  </r>
  <r>
    <x v="3636"/>
    <x v="2981"/>
    <s v="Color"/>
    <x v="5"/>
    <x v="0"/>
    <x v="0"/>
    <x v="5"/>
    <s v="Odeya Rush"/>
    <s v="Rob Letterman"/>
    <n v="2000"/>
    <n v="5497"/>
    <n v="11"/>
    <n v="35000"/>
    <x v="34"/>
    <n v="218"/>
    <n v="103"/>
    <x v="3615"/>
    <x v="90"/>
  </r>
  <r>
    <x v="3637"/>
    <x v="2982"/>
    <s v="Color"/>
    <x v="0"/>
    <x v="0"/>
    <x v="0"/>
    <x v="6"/>
    <s v="Alia Shawkat"/>
    <s v="Jeremy Saulnier"/>
    <n v="727"/>
    <n v="1836"/>
    <n v="57"/>
    <n v="10000"/>
    <x v="10"/>
    <n v="322"/>
    <n v="95"/>
    <x v="3616"/>
    <x v="18"/>
  </r>
  <r>
    <x v="3638"/>
    <x v="2983"/>
    <s v="Color"/>
    <x v="5"/>
    <x v="0"/>
    <x v="0"/>
    <x v="5"/>
    <s v="Jim Parsons"/>
    <s v="Tim Johnson"/>
    <n v="17000"/>
    <n v="17883"/>
    <n v="12"/>
    <n v="26000"/>
    <x v="12"/>
    <n v="165"/>
    <n v="94"/>
    <x v="3617"/>
    <x v="204"/>
  </r>
  <r>
    <x v="3639"/>
    <x v="2984"/>
    <s v="Color"/>
    <x v="7"/>
    <x v="0"/>
    <x v="0"/>
    <x v="7"/>
    <s v="Jim Gaffigan"/>
    <s v="Anne Fletcher"/>
    <n v="472"/>
    <n v="1679"/>
    <n v="98"/>
    <n v="0"/>
    <x v="52"/>
    <n v="155"/>
    <n v="87"/>
    <x v="3618"/>
    <x v="64"/>
  </r>
  <r>
    <x v="3640"/>
    <x v="2985"/>
    <s v="Color"/>
    <x v="3"/>
    <x v="0"/>
    <x v="0"/>
    <x v="6"/>
    <s v="Adam Scott"/>
    <s v="Steve Pink"/>
    <n v="3000"/>
    <n v="4702"/>
    <n v="38"/>
    <n v="0"/>
    <x v="52"/>
    <n v="107"/>
    <n v="99"/>
    <x v="3619"/>
    <x v="58"/>
  </r>
  <r>
    <x v="3641"/>
    <x v="2986"/>
    <s v="Color"/>
    <x v="4"/>
    <x v="0"/>
    <x v="0"/>
    <x v="5"/>
    <s v="Steve Buscemi"/>
    <s v="Genndy Tartakovsky"/>
    <n v="12000"/>
    <n v="26839"/>
    <n v="266"/>
    <n v="16000"/>
    <x v="12"/>
    <n v="152"/>
    <n v="89"/>
    <x v="3620"/>
    <x v="133"/>
  </r>
  <r>
    <x v="3642"/>
    <x v="2987"/>
    <s v="Color"/>
    <x v="7"/>
    <x v="0"/>
    <x v="0"/>
    <x v="7"/>
    <s v="Chris Hemsworth"/>
    <s v="Ron Howard"/>
    <n v="26000"/>
    <n v="28328"/>
    <n v="2000"/>
    <n v="27000"/>
    <x v="11"/>
    <n v="289"/>
    <n v="122"/>
    <x v="3621"/>
    <x v="122"/>
  </r>
  <r>
    <x v="3643"/>
    <x v="2988"/>
    <s v="Color"/>
    <x v="5"/>
    <x v="0"/>
    <x v="0"/>
    <x v="5"/>
    <s v="Amy Poehler"/>
    <s v="Pete Docter"/>
    <n v="1000"/>
    <n v="2944"/>
    <n v="0"/>
    <n v="118000"/>
    <x v="1"/>
    <n v="536"/>
    <n v="95"/>
    <x v="3622"/>
    <x v="157"/>
  </r>
  <r>
    <x v="3644"/>
    <x v="2989"/>
    <s v="Color"/>
    <x v="12"/>
    <x v="0"/>
    <x v="9"/>
    <x v="7"/>
    <s v="Lin Shaye"/>
    <s v="Leigh Whannell"/>
    <n v="852"/>
    <n v="2426"/>
    <n v="482"/>
    <n v="29000"/>
    <x v="26"/>
    <n v="242"/>
    <n v="97"/>
    <x v="3623"/>
    <x v="39"/>
  </r>
  <r>
    <x v="3645"/>
    <x v="2984"/>
    <s v="Color"/>
    <x v="5"/>
    <x v="0"/>
    <x v="0"/>
    <x v="7"/>
    <s v="Kate Winslet"/>
    <s v="Robert Schwentke"/>
    <n v="14000"/>
    <n v="22622"/>
    <n v="124"/>
    <n v="27000"/>
    <x v="2"/>
    <n v="263"/>
    <n v="119"/>
    <x v="3624"/>
    <x v="183"/>
  </r>
  <r>
    <x v="3646"/>
    <x v="2946"/>
    <s v="Color"/>
    <x v="7"/>
    <x v="6"/>
    <x v="12"/>
    <x v="7"/>
    <s v="Mike Tyson"/>
    <s v="Wilson Yip"/>
    <n v="461"/>
    <n v="615"/>
    <n v="25"/>
    <n v="12000"/>
    <x v="23"/>
    <n v="78"/>
    <n v="105"/>
    <x v="3625"/>
    <x v="70"/>
  </r>
  <r>
    <x v="3647"/>
    <x v="2990"/>
    <s v="Color"/>
    <x v="6"/>
    <x v="0"/>
    <x v="0"/>
    <x v="7"/>
    <s v="Jennifer Lawrence"/>
    <s v="David O. Russell"/>
    <n v="34000"/>
    <n v="75793"/>
    <n v="737"/>
    <n v="24000"/>
    <x v="21"/>
    <n v="315"/>
    <n v="124"/>
    <x v="3626"/>
    <x v="121"/>
  </r>
  <r>
    <x v="3648"/>
    <x v="2991"/>
    <s v="Color"/>
    <x v="7"/>
    <x v="0"/>
    <x v="0"/>
    <x v="7"/>
    <s v="Channing Tatum"/>
    <s v="Lana Wachowski"/>
    <n v="17000"/>
    <n v="47334"/>
    <n v="0"/>
    <n v="44000"/>
    <x v="39"/>
    <n v="384"/>
    <n v="127"/>
    <x v="3627"/>
    <x v="362"/>
  </r>
  <r>
    <x v="3649"/>
    <x v="2992"/>
    <s v="Color"/>
    <x v="7"/>
    <x v="0"/>
    <x v="0"/>
    <x v="7"/>
    <s v="Bryce Dallas Howard"/>
    <s v="Colin Trevorrow"/>
    <n v="3000"/>
    <n v="8458"/>
    <n v="365"/>
    <n v="150000"/>
    <x v="11"/>
    <n v="644"/>
    <n v="124"/>
    <x v="3628"/>
    <x v="252"/>
  </r>
  <r>
    <x v="3650"/>
    <x v="2993"/>
    <s v="Color"/>
    <x v="3"/>
    <x v="0"/>
    <x v="0"/>
    <x v="7"/>
    <s v="Adam Scott"/>
    <s v="Michael Dougherty"/>
    <n v="3000"/>
    <n v="4567"/>
    <n v="66"/>
    <n v="27000"/>
    <x v="24"/>
    <n v="198"/>
    <n v="98"/>
    <x v="3629"/>
    <x v="24"/>
  </r>
  <r>
    <x v="3651"/>
    <x v="2994"/>
    <s v="Color"/>
    <x v="6"/>
    <x v="0"/>
    <x v="3"/>
    <x v="6"/>
    <s v="Tom Hardy"/>
    <s v="Brian Helgeland"/>
    <n v="27000"/>
    <n v="27659"/>
    <n v="241"/>
    <n v="43000"/>
    <x v="11"/>
    <n v="260"/>
    <n v="132"/>
    <x v="3630"/>
    <x v="88"/>
  </r>
  <r>
    <x v="3652"/>
    <x v="2995"/>
    <s v="Color"/>
    <x v="1"/>
    <x v="0"/>
    <x v="18"/>
    <x v="7"/>
    <s v="Tom Wilkinson"/>
    <s v="Alejandro Monteverde"/>
    <n v="1000"/>
    <n v="5705"/>
    <n v="38"/>
    <n v="15000"/>
    <x v="28"/>
    <n v="45"/>
    <n v="106"/>
    <x v="3631"/>
    <x v="33"/>
  </r>
  <r>
    <x v="3653"/>
    <x v="2958"/>
    <s v="Color"/>
    <x v="3"/>
    <x v="0"/>
    <x v="0"/>
    <x v="7"/>
    <s v="Olivia Wilde"/>
    <s v="Jessie Nelson"/>
    <n v="10000"/>
    <n v="10691"/>
    <n v="24"/>
    <n v="0"/>
    <x v="32"/>
    <n v="97"/>
    <n v="107"/>
    <x v="3632"/>
    <x v="29"/>
  </r>
  <r>
    <x v="3654"/>
    <x v="2996"/>
    <s v="Color"/>
    <x v="7"/>
    <x v="0"/>
    <x v="8"/>
    <x v="6"/>
    <s v="Tom Hardy"/>
    <s v="George Miller"/>
    <n v="27000"/>
    <n v="40025"/>
    <n v="750"/>
    <n v="191000"/>
    <x v="7"/>
    <n v="739"/>
    <n v="120"/>
    <x v="3633"/>
    <x v="252"/>
  </r>
  <r>
    <x v="3655"/>
    <x v="2997"/>
    <s v="Color"/>
    <x v="1"/>
    <x v="0"/>
    <x v="0"/>
    <x v="7"/>
    <s v="Joely Richardson"/>
    <s v="Henry Hobson"/>
    <n v="584"/>
    <n v="1885"/>
    <n v="9"/>
    <n v="22000"/>
    <x v="49"/>
    <n v="256"/>
    <n v="95"/>
    <x v="3634"/>
    <x v="65"/>
  </r>
  <r>
    <x v="3656"/>
    <x v="2998"/>
    <s v="Color"/>
    <x v="3"/>
    <x v="0"/>
    <x v="0"/>
    <x v="6"/>
    <s v="Matt Bomer"/>
    <s v="Gregory Jacobs"/>
    <n v="20000"/>
    <n v="38963"/>
    <n v="13"/>
    <n v="41000"/>
    <x v="32"/>
    <n v="222"/>
    <n v="115"/>
    <x v="3635"/>
    <x v="363"/>
  </r>
  <r>
    <x v="3657"/>
    <x v="2999"/>
    <s v="Color"/>
    <x v="5"/>
    <x v="0"/>
    <x v="0"/>
    <x v="5"/>
    <s v="Jay Hernandez"/>
    <s v="Boaz Yakin"/>
    <n v="1000"/>
    <n v="2851"/>
    <n v="132"/>
    <n v="33000"/>
    <x v="13"/>
    <n v="61"/>
    <n v="111"/>
    <x v="3636"/>
    <x v="33"/>
  </r>
  <r>
    <x v="3658"/>
    <x v="3000"/>
    <s v="Color"/>
    <x v="6"/>
    <x v="0"/>
    <x v="0"/>
    <x v="5"/>
    <s v="Morgan Saylor"/>
    <s v="Niki Caro"/>
    <n v="427"/>
    <n v="952"/>
    <n v="51"/>
    <n v="21000"/>
    <x v="28"/>
    <n v="113"/>
    <n v="129"/>
    <x v="3637"/>
    <x v="29"/>
  </r>
  <r>
    <x v="3659"/>
    <x v="3001"/>
    <s v="Color"/>
    <x v="0"/>
    <x v="0"/>
    <x v="0"/>
    <x v="6"/>
    <s v="Michael Derek"/>
    <s v="Robert Fontaine"/>
    <n v="128"/>
    <n v="214"/>
    <n v="7"/>
    <n v="305"/>
    <x v="23"/>
    <n v="4"/>
    <n v="125"/>
    <x v="3638"/>
    <x v="12"/>
  </r>
  <r>
    <x v="3660"/>
    <x v="3002"/>
    <s v="Color"/>
    <x v="7"/>
    <x v="0"/>
    <x v="0"/>
    <x v="5"/>
    <s v="Steve Carell"/>
    <s v="Kyle Balda"/>
    <n v="7000"/>
    <n v="13616"/>
    <n v="22"/>
    <n v="70000"/>
    <x v="34"/>
    <n v="308"/>
    <n v="91"/>
    <x v="3639"/>
    <x v="364"/>
  </r>
  <r>
    <x v="3661"/>
    <x v="3003"/>
    <s v="Color"/>
    <x v="7"/>
    <x v="0"/>
    <x v="10"/>
    <x v="7"/>
    <s v="Tom Cruise"/>
    <s v="Christopher McQuarrie"/>
    <n v="10000"/>
    <n v="21840"/>
    <n v="188"/>
    <n v="47000"/>
    <x v="28"/>
    <n v="465"/>
    <n v="131"/>
    <x v="3640"/>
    <x v="252"/>
  </r>
  <r>
    <x v="3662"/>
    <x v="2978"/>
    <s v="Color"/>
    <x v="7"/>
    <x v="0"/>
    <x v="3"/>
    <x v="6"/>
    <s v="Johnny Depp"/>
    <s v="David Koepp"/>
    <n v="40000"/>
    <n v="42683"/>
    <n v="192"/>
    <n v="12000"/>
    <x v="25"/>
    <n v="181"/>
    <n v="107"/>
    <x v="3641"/>
    <x v="121"/>
  </r>
  <r>
    <x v="3663"/>
    <x v="3004"/>
    <s v="Color"/>
    <x v="7"/>
    <x v="0"/>
    <x v="0"/>
    <x v="6"/>
    <s v="Sterling Jerins"/>
    <s v="John Erick Dowdle"/>
    <n v="155"/>
    <n v="259"/>
    <n v="66"/>
    <n v="16000"/>
    <x v="13"/>
    <n v="203"/>
    <n v="103"/>
    <x v="3642"/>
    <x v="18"/>
  </r>
  <r>
    <x v="3664"/>
    <x v="3005"/>
    <s v="Color"/>
    <x v="3"/>
    <x v="0"/>
    <x v="0"/>
    <x v="6"/>
    <s v="Dominic Flores"/>
    <s v="David Gordon Green"/>
    <n v="1000"/>
    <n v="3944"/>
    <n v="234"/>
    <n v="0"/>
    <x v="26"/>
    <n v="125"/>
    <n v="107"/>
    <x v="3643"/>
    <x v="74"/>
  </r>
  <r>
    <x v="3665"/>
    <x v="2953"/>
    <s v="Color"/>
    <x v="5"/>
    <x v="0"/>
    <x v="0"/>
    <x v="5"/>
    <s v="Hugh Jackman"/>
    <s v="Joe Wright"/>
    <n v="20000"/>
    <n v="21393"/>
    <n v="456"/>
    <n v="24000"/>
    <x v="42"/>
    <n v="256"/>
    <n v="111"/>
    <x v="3644"/>
    <x v="252"/>
  </r>
  <r>
    <x v="3666"/>
    <x v="3006"/>
    <s v="Color"/>
    <x v="1"/>
    <x v="0"/>
    <x v="0"/>
    <x v="7"/>
    <s v="Nat Wolff"/>
    <s v="Jake Schreier"/>
    <n v="733"/>
    <n v="2753"/>
    <n v="14"/>
    <n v="0"/>
    <x v="34"/>
    <n v="191"/>
    <n v="109"/>
    <x v="3645"/>
    <x v="38"/>
  </r>
  <r>
    <x v="3667"/>
    <x v="3007"/>
    <s v="Color"/>
    <x v="7"/>
    <x v="0"/>
    <x v="0"/>
    <x v="5"/>
    <s v="D.B. Woodside"/>
    <s v="Andy Fickman"/>
    <n v="598"/>
    <n v="3552"/>
    <n v="99"/>
    <n v="8000"/>
    <x v="57"/>
    <n v="76"/>
    <n v="94"/>
    <x v="3646"/>
    <x v="88"/>
  </r>
  <r>
    <x v="3668"/>
    <x v="3008"/>
    <s v="Color"/>
    <x v="3"/>
    <x v="0"/>
    <x v="0"/>
    <x v="7"/>
    <s v="Anna Kendrick"/>
    <s v="Elizabeth Banks"/>
    <n v="10000"/>
    <n v="13159"/>
    <n v="0"/>
    <n v="40000"/>
    <x v="31"/>
    <n v="221"/>
    <n v="115"/>
    <x v="3647"/>
    <x v="105"/>
  </r>
  <r>
    <x v="3669"/>
    <x v="2958"/>
    <s v="Color"/>
    <x v="7"/>
    <x v="0"/>
    <x v="0"/>
    <x v="7"/>
    <s v="Peter Dinklage"/>
    <s v="Chris Columbus"/>
    <n v="22000"/>
    <n v="35367"/>
    <n v="0"/>
    <n v="39000"/>
    <x v="49"/>
    <n v="253"/>
    <n v="106"/>
    <x v="3648"/>
    <x v="272"/>
  </r>
  <r>
    <x v="3670"/>
    <x v="3009"/>
    <s v="Color"/>
    <x v="7"/>
    <x v="0"/>
    <x v="0"/>
    <x v="7"/>
    <s v="Ray Winstone"/>
    <s v="Ericson Core"/>
    <n v="1000"/>
    <n v="3962"/>
    <n v="19"/>
    <n v="37000"/>
    <x v="46"/>
    <n v="163"/>
    <n v="114"/>
    <x v="3649"/>
    <x v="177"/>
  </r>
  <r>
    <x v="3671"/>
    <x v="2957"/>
    <s v="Color"/>
    <x v="13"/>
    <x v="0"/>
    <x v="0"/>
    <x v="7"/>
    <s v="Gary Weeks"/>
    <s v="Dean Israelite"/>
    <n v="452"/>
    <n v="1819"/>
    <n v="16"/>
    <n v="0"/>
    <x v="34"/>
    <n v="177"/>
    <n v="106"/>
    <x v="3650"/>
    <x v="38"/>
  </r>
  <r>
    <x v="3672"/>
    <x v="3010"/>
    <s v="Color"/>
    <x v="3"/>
    <x v="0"/>
    <x v="0"/>
    <x v="12"/>
    <s v="Jay Mohr"/>
    <s v="Adam Carolla"/>
    <n v="563"/>
    <n v="2628"/>
    <n v="102"/>
    <n v="212"/>
    <x v="26"/>
    <n v="14"/>
    <n v="98"/>
    <x v="3651"/>
    <x v="5"/>
  </r>
  <r>
    <x v="3673"/>
    <x v="3000"/>
    <s v="Color"/>
    <x v="1"/>
    <x v="0"/>
    <x v="29"/>
    <x v="6"/>
    <s v="Joan Allen"/>
    <s v="Lenny Abrahamson"/>
    <n v="805"/>
    <n v="2499"/>
    <n v="412"/>
    <n v="72000"/>
    <x v="1"/>
    <n v="421"/>
    <n v="118"/>
    <x v="3652"/>
    <x v="51"/>
  </r>
  <r>
    <x v="3674"/>
    <x v="3011"/>
    <s v="Color"/>
    <x v="7"/>
    <x v="0"/>
    <x v="0"/>
    <x v="6"/>
    <s v="Liam Neeson"/>
    <s v="Jaume Collet-Serra"/>
    <n v="14000"/>
    <n v="16992"/>
    <n v="174"/>
    <n v="15000"/>
    <x v="21"/>
    <n v="236"/>
    <n v="114"/>
    <x v="3653"/>
    <x v="124"/>
  </r>
  <r>
    <x v="3675"/>
    <x v="3012"/>
    <s v="Color"/>
    <x v="7"/>
    <x v="0"/>
    <x v="0"/>
    <x v="7"/>
    <s v="Dwayne Johnson"/>
    <s v="Brad Peyton"/>
    <n v="12000"/>
    <n v="16718"/>
    <n v="62"/>
    <n v="52000"/>
    <x v="26"/>
    <n v="358"/>
    <n v="114"/>
    <x v="3654"/>
    <x v="183"/>
  </r>
  <r>
    <x v="3676"/>
    <x v="3013"/>
    <s v="Color"/>
    <x v="7"/>
    <x v="0"/>
    <x v="0"/>
    <x v="7"/>
    <s v="Ryan Reynolds"/>
    <s v="Tarsem Singh"/>
    <n v="16000"/>
    <n v="17847"/>
    <n v="763"/>
    <n v="11000"/>
    <x v="31"/>
    <n v="178"/>
    <n v="117"/>
    <x v="3655"/>
    <x v="56"/>
  </r>
  <r>
    <x v="3677"/>
    <x v="3014"/>
    <s v="Color"/>
    <x v="7"/>
    <x v="0"/>
    <x v="0"/>
    <x v="6"/>
    <s v="Edgar Arreola"/>
    <s v="Denis Villeneuve"/>
    <n v="455"/>
    <n v="1467"/>
    <n v="777"/>
    <n v="59000"/>
    <x v="16"/>
    <n v="478"/>
    <n v="121"/>
    <x v="3656"/>
    <x v="88"/>
  </r>
  <r>
    <x v="3678"/>
    <x v="3015"/>
    <s v="Color"/>
    <x v="8"/>
    <x v="0"/>
    <x v="0"/>
    <x v="6"/>
    <s v="Laila Haley"/>
    <s v="CiarÃ¡n Foy"/>
    <n v="1000"/>
    <n v="2403"/>
    <n v="11"/>
    <n v="13000"/>
    <x v="33"/>
    <n v="189"/>
    <n v="97"/>
    <x v="3657"/>
    <x v="39"/>
  </r>
  <r>
    <x v="3679"/>
    <x v="3016"/>
    <s v="Color"/>
    <x v="1"/>
    <x v="0"/>
    <x v="0"/>
    <x v="6"/>
    <s v="Jake Gyllenhaal"/>
    <s v="Antoine Fuqua"/>
    <n v="15000"/>
    <n v="16881"/>
    <n v="845"/>
    <n v="44000"/>
    <x v="8"/>
    <n v="305"/>
    <n v="124"/>
    <x v="3658"/>
    <x v="88"/>
  </r>
  <r>
    <x v="3680"/>
    <x v="2958"/>
    <s v="Color"/>
    <x v="7"/>
    <x v="0"/>
    <x v="3"/>
    <x v="7"/>
    <s v="Christoph Waltz"/>
    <s v="Sam Mendes"/>
    <n v="11000"/>
    <n v="11700"/>
    <n v="0"/>
    <n v="85000"/>
    <x v="13"/>
    <n v="602"/>
    <n v="148"/>
    <x v="3659"/>
    <x v="365"/>
  </r>
  <r>
    <x v="3681"/>
    <x v="3017"/>
    <s v="Color"/>
    <x v="6"/>
    <x v="0"/>
    <x v="0"/>
    <x v="6"/>
    <s v="Billy Crudup"/>
    <s v="Tom McCarthy"/>
    <n v="745"/>
    <n v="1058"/>
    <n v="310"/>
    <n v="80000"/>
    <x v="7"/>
    <n v="474"/>
    <n v="128"/>
    <x v="3660"/>
    <x v="33"/>
  </r>
  <r>
    <x v="3682"/>
    <x v="2961"/>
    <s v="Color"/>
    <x v="6"/>
    <x v="0"/>
    <x v="3"/>
    <x v="6"/>
    <s v="Kate Winslet"/>
    <s v="Danny Boyle"/>
    <n v="14000"/>
    <n v="28933"/>
    <n v="0"/>
    <n v="23000"/>
    <x v="23"/>
    <n v="412"/>
    <n v="122"/>
    <x v="3661"/>
    <x v="88"/>
  </r>
  <r>
    <x v="3683"/>
    <x v="3018"/>
    <s v="Color"/>
    <x v="1"/>
    <x v="0"/>
    <x v="0"/>
    <x v="6"/>
    <s v="Jeremy Irvine"/>
    <s v="Roland Emmerich"/>
    <n v="25000"/>
    <n v="26176"/>
    <n v="776"/>
    <n v="0"/>
    <x v="35"/>
    <n v="74"/>
    <n v="129"/>
    <x v="3662"/>
    <x v="214"/>
  </r>
  <r>
    <x v="3684"/>
    <x v="3019"/>
    <s v="Color"/>
    <x v="6"/>
    <x v="0"/>
    <x v="0"/>
    <x v="6"/>
    <s v="Aldis Hodge"/>
    <s v="F. Gary Gray"/>
    <n v="559"/>
    <n v="2702"/>
    <n v="473"/>
    <n v="76000"/>
    <x v="20"/>
    <n v="349"/>
    <n v="167"/>
    <x v="3663"/>
    <x v="74"/>
  </r>
  <r>
    <x v="3685"/>
    <x v="3020"/>
    <s v="Color"/>
    <x v="3"/>
    <x v="0"/>
    <x v="0"/>
    <x v="6"/>
    <s v="Liam Neeson"/>
    <s v="Seth MacFarlane"/>
    <n v="14000"/>
    <n v="30010"/>
    <n v="3000"/>
    <n v="30000"/>
    <x v="34"/>
    <n v="280"/>
    <n v="125"/>
    <x v="3664"/>
    <x v="154"/>
  </r>
  <r>
    <x v="3686"/>
    <x v="3021"/>
    <s v="Color"/>
    <x v="7"/>
    <x v="0"/>
    <x v="0"/>
    <x v="7"/>
    <s v="J.K. Simmons"/>
    <s v="Alan Taylor"/>
    <n v="24000"/>
    <n v="38873"/>
    <n v="230"/>
    <n v="82000"/>
    <x v="21"/>
    <n v="474"/>
    <n v="126"/>
    <x v="3665"/>
    <x v="261"/>
  </r>
  <r>
    <x v="3687"/>
    <x v="3022"/>
    <s v="Color"/>
    <x v="6"/>
    <x v="0"/>
    <x v="45"/>
    <x v="7"/>
    <s v="Marco TreviÃ±o"/>
    <s v="Patricia Riggen"/>
    <n v="562"/>
    <n v="2230"/>
    <n v="36"/>
    <n v="0"/>
    <x v="9"/>
    <n v="120"/>
    <n v="127"/>
    <x v="3666"/>
    <x v="56"/>
  </r>
  <r>
    <x v="3688"/>
    <x v="3023"/>
    <s v="Color"/>
    <x v="1"/>
    <x v="0"/>
    <x v="0"/>
    <x v="7"/>
    <s v="Harrison Ford"/>
    <s v="Lee Toland Krieger"/>
    <n v="11000"/>
    <n v="15327"/>
    <n v="43"/>
    <n v="34000"/>
    <x v="23"/>
    <n v="214"/>
    <n v="112"/>
    <x v="3667"/>
    <x v="43"/>
  </r>
  <r>
    <x v="3689"/>
    <x v="3024"/>
    <s v="Color"/>
    <x v="7"/>
    <x v="11"/>
    <x v="21"/>
    <x v="0"/>
    <s v="Qi Shu"/>
    <s v="Hsiao-Hsien Hou"/>
    <n v="1000"/>
    <n v="1172"/>
    <n v="141"/>
    <n v="0"/>
    <x v="34"/>
    <n v="205"/>
    <n v="105"/>
    <x v="3668"/>
    <x v="24"/>
  </r>
  <r>
    <x v="3690"/>
    <x v="3025"/>
    <s v="Color"/>
    <x v="6"/>
    <x v="0"/>
    <x v="0"/>
    <x v="6"/>
    <s v="Ryan Gosling"/>
    <s v="Adam McKay"/>
    <n v="33000"/>
    <n v="57308"/>
    <n v="285"/>
    <n v="99000"/>
    <x v="4"/>
    <n v="426"/>
    <n v="130"/>
    <x v="3669"/>
    <x v="74"/>
  </r>
  <r>
    <x v="3691"/>
    <x v="3026"/>
    <s v="Color"/>
    <x v="11"/>
    <x v="0"/>
    <x v="0"/>
    <x v="6"/>
    <s v="Ryan Guzman"/>
    <s v="Rob Cohen"/>
    <n v="3000"/>
    <n v="4807"/>
    <n v="357"/>
    <n v="8000"/>
    <x v="40"/>
    <n v="149"/>
    <n v="91"/>
    <x v="3670"/>
    <x v="16"/>
  </r>
  <r>
    <x v="3692"/>
    <x v="3027"/>
    <s v="Color"/>
    <x v="1"/>
    <x v="0"/>
    <x v="0"/>
    <x v="6"/>
    <s v="Alexander SkarsgÃ¥rd"/>
    <s v="Marielle Heller"/>
    <n v="10000"/>
    <n v="11184"/>
    <n v="22"/>
    <n v="0"/>
    <x v="9"/>
    <n v="168"/>
    <n v="102"/>
    <x v="3671"/>
    <x v="6"/>
  </r>
  <r>
    <x v="3693"/>
    <x v="3028"/>
    <s v="Color"/>
    <x v="3"/>
    <x v="0"/>
    <x v="0"/>
    <x v="7"/>
    <s v="Bella Thorne"/>
    <s v="Ari Sandel"/>
    <n v="35000"/>
    <n v="36892"/>
    <n v="17"/>
    <n v="8000"/>
    <x v="31"/>
    <n v="132"/>
    <n v="101"/>
    <x v="3672"/>
    <x v="65"/>
  </r>
  <r>
    <x v="3694"/>
    <x v="3029"/>
    <s v="Color"/>
    <x v="8"/>
    <x v="0"/>
    <x v="0"/>
    <x v="6"/>
    <s v="Pfeifer Brown"/>
    <s v="Travis Cluff"/>
    <n v="220"/>
    <n v="276"/>
    <n v="3"/>
    <n v="0"/>
    <x v="47"/>
    <n v="159"/>
    <n v="81"/>
    <x v="3673"/>
    <x v="0"/>
  </r>
  <r>
    <x v="3695"/>
    <x v="3030"/>
    <s v="Color"/>
    <x v="11"/>
    <x v="0"/>
    <x v="0"/>
    <x v="6"/>
    <s v="Busy Philipps"/>
    <s v="Joel Edgerton"/>
    <n v="1000"/>
    <n v="3215"/>
    <n v="0"/>
    <n v="15000"/>
    <x v="10"/>
    <n v="297"/>
    <n v="108"/>
    <x v="3674"/>
    <x v="18"/>
  </r>
  <r>
    <x v="3696"/>
    <x v="3031"/>
    <s v="Color"/>
    <x v="7"/>
    <x v="0"/>
    <x v="0"/>
    <x v="6"/>
    <s v="Ray Winstone"/>
    <s v="Pierre Morel"/>
    <n v="1000"/>
    <n v="1686"/>
    <n v="180"/>
    <n v="0"/>
    <x v="42"/>
    <n v="224"/>
    <n v="115"/>
    <x v="3675"/>
    <x v="87"/>
  </r>
  <r>
    <x v="3697"/>
    <x v="2969"/>
    <s v="Color"/>
    <x v="0"/>
    <x v="0"/>
    <x v="0"/>
    <x v="6"/>
    <s v="Craig Stark"/>
    <s v="Quentin Tarantino"/>
    <n v="46000"/>
    <n v="49912"/>
    <n v="16000"/>
    <n v="114000"/>
    <x v="20"/>
    <n v="596"/>
    <n v="187"/>
    <x v="3676"/>
    <x v="68"/>
  </r>
  <r>
    <x v="3698"/>
    <x v="3032"/>
    <s v="Color"/>
    <x v="5"/>
    <x v="0"/>
    <x v="0"/>
    <x v="7"/>
    <s v="Jennifer Lawrence"/>
    <s v="Francis Lawrence"/>
    <n v="34000"/>
    <n v="81385"/>
    <n v="508"/>
    <n v="38000"/>
    <x v="21"/>
    <n v="389"/>
    <n v="137"/>
    <x v="3677"/>
    <x v="176"/>
  </r>
  <r>
    <x v="3699"/>
    <x v="3033"/>
    <s v="Color"/>
    <x v="3"/>
    <x v="0"/>
    <x v="0"/>
    <x v="7"/>
    <s v="Robert De Niro"/>
    <s v="Nancy Meyers"/>
    <n v="22000"/>
    <n v="36010"/>
    <n v="278"/>
    <n v="54000"/>
    <x v="23"/>
    <n v="241"/>
    <n v="121"/>
    <x v="3678"/>
    <x v="64"/>
  </r>
  <r>
    <x v="3700"/>
    <x v="2995"/>
    <s v="Color"/>
    <x v="7"/>
    <x v="0"/>
    <x v="0"/>
    <x v="7"/>
    <s v="Vin Diesel"/>
    <s v="Breck Eisner"/>
    <n v="14000"/>
    <n v="16922"/>
    <n v="42"/>
    <n v="21000"/>
    <x v="44"/>
    <n v="202"/>
    <n v="106"/>
    <x v="3679"/>
    <x v="152"/>
  </r>
  <r>
    <x v="3701"/>
    <x v="3034"/>
    <s v="Color"/>
    <x v="8"/>
    <x v="0"/>
    <x v="0"/>
    <x v="7"/>
    <s v="Olivia Wilde"/>
    <s v="David Gelb"/>
    <n v="10000"/>
    <n v="11771"/>
    <n v="26"/>
    <n v="0"/>
    <x v="33"/>
    <n v="152"/>
    <n v="83"/>
    <x v="3680"/>
    <x v="158"/>
  </r>
  <r>
    <x v="3702"/>
    <x v="3035"/>
    <s v="Color"/>
    <x v="5"/>
    <x v="0"/>
    <x v="5"/>
    <x v="5"/>
    <s v="Jeff Bridges"/>
    <s v="Mark Osborne"/>
    <n v="12000"/>
    <n v="30230"/>
    <n v="54"/>
    <n v="31000"/>
    <x v="4"/>
    <n v="119"/>
    <n v="108"/>
    <x v="3681"/>
    <x v="366"/>
  </r>
  <r>
    <x v="3703"/>
    <x v="3004"/>
    <s v="Color"/>
    <x v="1"/>
    <x v="0"/>
    <x v="0"/>
    <x v="7"/>
    <s v="Tiago Riani"/>
    <s v="George Tillman Jr."/>
    <n v="989"/>
    <n v="3386"/>
    <n v="88"/>
    <n v="23000"/>
    <x v="10"/>
    <n v="117"/>
    <n v="128"/>
    <x v="3682"/>
    <x v="63"/>
  </r>
  <r>
    <x v="3704"/>
    <x v="3036"/>
    <s v="Color"/>
    <x v="7"/>
    <x v="0"/>
    <x v="0"/>
    <x v="7"/>
    <s v="Henry Cavill"/>
    <s v="Guy Ritchie"/>
    <n v="15000"/>
    <n v="15735"/>
    <n v="0"/>
    <n v="43000"/>
    <x v="17"/>
    <n v="362"/>
    <n v="116"/>
    <x v="3683"/>
    <x v="163"/>
  </r>
  <r>
    <x v="3705"/>
    <x v="3037"/>
    <s v="Color"/>
    <x v="5"/>
    <x v="0"/>
    <x v="0"/>
    <x v="7"/>
    <s v="Matt Damon"/>
    <s v="Ridley Scott"/>
    <n v="13000"/>
    <n v="14831"/>
    <n v="0"/>
    <n v="153000"/>
    <x v="7"/>
    <n v="568"/>
    <n v="151"/>
    <x v="3684"/>
    <x v="367"/>
  </r>
  <r>
    <x v="3706"/>
    <x v="3038"/>
    <s v="Color"/>
    <x v="5"/>
    <x v="0"/>
    <x v="0"/>
    <x v="4"/>
    <s v="Francesca Capaldi"/>
    <s v="Steve Martino"/>
    <n v="144"/>
    <n v="309"/>
    <n v="20"/>
    <n v="33000"/>
    <x v="23"/>
    <n v="208"/>
    <n v="88"/>
    <x v="3685"/>
    <x v="368"/>
  </r>
  <r>
    <x v="3707"/>
    <x v="3039"/>
    <s v="Color"/>
    <x v="5"/>
    <x v="0"/>
    <x v="0"/>
    <x v="6"/>
    <s v="Leonardo DiCaprio"/>
    <s v="Alejandro G. IÃ±Ã¡rritu"/>
    <n v="29000"/>
    <n v="57108"/>
    <n v="0"/>
    <n v="190000"/>
    <x v="7"/>
    <n v="556"/>
    <n v="156"/>
    <x v="3686"/>
    <x v="204"/>
  </r>
  <r>
    <x v="3708"/>
    <x v="3040"/>
    <s v="Color"/>
    <x v="7"/>
    <x v="0"/>
    <x v="0"/>
    <x v="7"/>
    <s v="Ki Hong Lee"/>
    <s v="Wes Ball"/>
    <n v="988"/>
    <n v="2517"/>
    <n v="47"/>
    <n v="24000"/>
    <x v="34"/>
    <n v="249"/>
    <n v="132"/>
    <x v="3687"/>
    <x v="301"/>
  </r>
  <r>
    <x v="3709"/>
    <x v="3041"/>
    <s v="Color"/>
    <x v="3"/>
    <x v="0"/>
    <x v="3"/>
    <x v="5"/>
    <s v="Tina Desai"/>
    <s v="John Madden"/>
    <n v="220"/>
    <n v="583"/>
    <n v="108"/>
    <n v="21000"/>
    <x v="21"/>
    <n v="158"/>
    <n v="122"/>
    <x v="3688"/>
    <x v="39"/>
  </r>
  <r>
    <x v="3710"/>
    <x v="3042"/>
    <s v="Color"/>
    <x v="3"/>
    <x v="9"/>
    <x v="16"/>
    <x v="6"/>
    <s v="Alex Huszar"/>
    <s v="Anna Muylaert"/>
    <n v="61"/>
    <n v="76"/>
    <n v="9"/>
    <n v="0"/>
    <x v="20"/>
    <n v="111"/>
    <n v="112"/>
    <x v="3689"/>
    <x v="16"/>
  </r>
  <r>
    <x v="3711"/>
    <x v="3043"/>
    <s v="Color"/>
    <x v="5"/>
    <x v="0"/>
    <x v="0"/>
    <x v="5"/>
    <s v="Tim Conway"/>
    <s v="Paul Tibbitt"/>
    <n v="870"/>
    <n v="5217"/>
    <n v="5"/>
    <n v="16000"/>
    <x v="44"/>
    <n v="147"/>
    <n v="92"/>
    <x v="3690"/>
    <x v="364"/>
  </r>
  <r>
    <x v="3712"/>
    <x v="3044"/>
    <s v="Color"/>
    <x v="7"/>
    <x v="0"/>
    <x v="5"/>
    <x v="7"/>
    <s v="Ed Skrein"/>
    <s v="Camille Delamarre"/>
    <n v="805"/>
    <n v="1411"/>
    <n v="11"/>
    <n v="0"/>
    <x v="52"/>
    <n v="148"/>
    <n v="96"/>
    <x v="3691"/>
    <x v="43"/>
  </r>
  <r>
    <x v="3713"/>
    <x v="2959"/>
    <s v="Color"/>
    <x v="8"/>
    <x v="0"/>
    <x v="0"/>
    <x v="7"/>
    <s v="Djimon Hounsou"/>
    <s v="Mark Neveldine"/>
    <n v="3000"/>
    <n v="7875"/>
    <n v="83"/>
    <n v="0"/>
    <x v="35"/>
    <n v="93"/>
    <n v="91"/>
    <x v="3692"/>
    <x v="369"/>
  </r>
  <r>
    <x v="3714"/>
    <x v="3045"/>
    <s v="Color"/>
    <x v="8"/>
    <x v="0"/>
    <x v="0"/>
    <x v="7"/>
    <s v="Ocean James"/>
    <s v="M. Night Shyamalan"/>
    <n v="432"/>
    <n v="1010"/>
    <n v="0"/>
    <n v="27000"/>
    <x v="24"/>
    <n v="371"/>
    <n v="94"/>
    <x v="3693"/>
    <x v="18"/>
  </r>
  <r>
    <x v="3715"/>
    <x v="3046"/>
    <s v="Color"/>
    <x v="5"/>
    <x v="0"/>
    <x v="0"/>
    <x v="5"/>
    <s v="Joseph Gordon-Levitt"/>
    <s v="Robert Zemeckis"/>
    <n v="23000"/>
    <n v="23031"/>
    <n v="0"/>
    <n v="24000"/>
    <x v="28"/>
    <n v="335"/>
    <n v="123"/>
    <x v="3694"/>
    <x v="64"/>
  </r>
  <r>
    <x v="3716"/>
    <x v="3047"/>
    <s v="Color"/>
    <x v="8"/>
    <x v="0"/>
    <x v="0"/>
    <x v="6"/>
    <s v="Julian Richings"/>
    <s v="Robert Eggers"/>
    <n v="648"/>
    <n v="1122"/>
    <n v="22"/>
    <n v="43000"/>
    <x v="13"/>
    <n v="425"/>
    <n v="92"/>
    <x v="3695"/>
    <x v="66"/>
  </r>
  <r>
    <x v="3717"/>
    <x v="3048"/>
    <s v="Color"/>
    <x v="10"/>
    <x v="0"/>
    <x v="0"/>
    <x v="12"/>
    <s v="Jane Goodall"/>
    <s v="Charles Ferguson"/>
    <n v="21"/>
    <n v="24"/>
    <n v="117"/>
    <n v="121"/>
    <x v="11"/>
    <n v="6"/>
    <n v="100"/>
    <x v="3696"/>
    <x v="66"/>
  </r>
  <r>
    <x v="3718"/>
    <x v="3049"/>
    <s v="Color"/>
    <x v="7"/>
    <x v="0"/>
    <x v="0"/>
    <x v="5"/>
    <s v="Judy Greer"/>
    <s v="Brad Bird"/>
    <n v="2000"/>
    <n v="5046"/>
    <n v="663"/>
    <n v="37000"/>
    <x v="31"/>
    <n v="443"/>
    <n v="130"/>
    <x v="3697"/>
    <x v="350"/>
  </r>
  <r>
    <x v="3719"/>
    <x v="3050"/>
    <s v="Color"/>
    <x v="3"/>
    <x v="0"/>
    <x v="2"/>
    <x v="6"/>
    <s v="Amy Schumer"/>
    <s v="Judd Apatow"/>
    <n v="492"/>
    <n v="1450"/>
    <n v="0"/>
    <n v="25000"/>
    <x v="2"/>
    <n v="332"/>
    <n v="129"/>
    <x v="3698"/>
    <x v="64"/>
  </r>
  <r>
    <x v="3720"/>
    <x v="3051"/>
    <s v="Color"/>
    <x v="3"/>
    <x v="0"/>
    <x v="0"/>
    <x v="6"/>
    <s v="Tom Wilkinson"/>
    <s v="Ken Scott"/>
    <n v="1000"/>
    <n v="1564"/>
    <n v="31"/>
    <n v="0"/>
    <x v="39"/>
    <n v="90"/>
    <n v="91"/>
    <x v="3699"/>
    <x v="64"/>
  </r>
  <r>
    <x v="3721"/>
    <x v="3052"/>
    <s v="Color"/>
    <x v="5"/>
    <x v="0"/>
    <x v="0"/>
    <x v="6"/>
    <s v="Chris Hemsworth"/>
    <s v="John Francis Daley"/>
    <n v="26000"/>
    <n v="40312"/>
    <n v="0"/>
    <n v="28000"/>
    <x v="26"/>
    <n v="204"/>
    <n v="99"/>
    <x v="3700"/>
    <x v="95"/>
  </r>
  <r>
    <x v="3722"/>
    <x v="3019"/>
    <s v="Color"/>
    <x v="1"/>
    <x v="0"/>
    <x v="0"/>
    <x v="7"/>
    <s v="Daniel Radcliffe"/>
    <s v="Paul McGuigan"/>
    <n v="11000"/>
    <n v="12876"/>
    <n v="118"/>
    <n v="11000"/>
    <x v="44"/>
    <n v="159"/>
    <n v="110"/>
    <x v="3701"/>
    <x v="87"/>
  </r>
  <r>
    <x v="3723"/>
    <x v="3053"/>
    <s v="Color"/>
    <x v="1"/>
    <x v="0"/>
    <x v="3"/>
    <x v="6"/>
    <s v="Vanessa Lengies"/>
    <s v="Max Joseph"/>
    <n v="804"/>
    <n v="3013"/>
    <n v="31"/>
    <n v="0"/>
    <x v="26"/>
    <n v="158"/>
    <n v="96"/>
    <x v="3702"/>
    <x v="6"/>
  </r>
  <r>
    <x v="3724"/>
    <x v="3054"/>
    <s v="Color"/>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B93B41-50FC-43F4-B44F-82111CBB0E90}" name="PivotTable14"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A3:B10" firstHeaderRow="1" firstDataRow="1" firstDataCol="1" rowPageCount="1" colPageCount="1"/>
  <pivotFields count="22">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0"/>
  </rowFields>
  <rowItems count="7">
    <i>
      <x/>
    </i>
    <i r="1">
      <x v="1976"/>
    </i>
    <i r="1">
      <x v="2550"/>
    </i>
    <i r="1">
      <x v="3202"/>
    </i>
    <i r="1">
      <x v="3452"/>
    </i>
    <i r="1">
      <x v="3464"/>
    </i>
    <i t="grand">
      <x/>
    </i>
  </rowItems>
  <colItems count="1">
    <i/>
  </colItems>
  <pageFields count="1">
    <pageField fld="4" item="10" hier="-1"/>
  </pageFields>
  <dataFields count="1">
    <dataField name="Count of Budget" fld="17" subtotal="count" baseField="5" baseItem="0"/>
  </dataFields>
  <formats count="6">
    <format dxfId="39">
      <pivotArea type="all" dataOnly="0" outline="0" fieldPosition="0"/>
    </format>
    <format dxfId="38">
      <pivotArea outline="0" collapsedLevelsAreSubtotals="1"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grandRow="1" outline="0" fieldPosition="0"/>
    </format>
    <format dxfId="34">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165F80-4354-4B38-800E-DAF86BA1D7C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h="1" x="2"/>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757"/>
    </i>
    <i t="grand">
      <x/>
    </i>
  </rowItems>
  <colItems count="1">
    <i/>
  </colItems>
  <dataFields count="1">
    <dataField name="Sum of Gross Revenue" fld="16"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F342E2-52B2-4BE0-900D-4ACCDC7296B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h="1" x="2"/>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3"/>
  </rowFields>
  <rowItems count="3">
    <i>
      <x v="13"/>
    </i>
    <i r="1">
      <x v="4"/>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0137C-60AE-4106-AA45-2A8AAB2A83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6"/>
  </rowFields>
  <rowItems count="2">
    <i>
      <x v="7"/>
    </i>
    <i t="grand">
      <x/>
    </i>
  </rowItems>
  <colItems count="1">
    <i/>
  </colItems>
  <pageFields count="1">
    <pageField fld="3" item="8"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9C47D5-67C6-46E7-A246-8CBC87BAD7B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94"/>
    </i>
    <i t="grand">
      <x/>
    </i>
  </rowItems>
  <colItems count="1">
    <i/>
  </colItem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1E8633-B920-42FA-83F4-38B2C533508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101"/>
    </i>
    <i t="grand">
      <x/>
    </i>
  </rowItems>
  <colItems count="1">
    <i/>
  </colItems>
  <dataFields count="1">
    <dataField name="Sum of Budget"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7B3C92-001F-47B7-8270-1089EC0585C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B20"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3" baseItem="0" numFmtId="164"/>
  </dataFields>
  <conditionalFormats count="1">
    <conditionalFormat scope="data" priority="1">
      <pivotAreas count="1">
        <pivotArea outline="0" fieldPosition="0">
          <references count="1">
            <reference field="4294967294" count="1" selected="0">
              <x v="0"/>
            </reference>
          </references>
        </pivotArea>
      </pivotAreas>
    </conditionalFormat>
  </conditionalFormats>
  <chartFormats count="2">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24890F-8C61-44DD-836E-A102DB2EEC3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C20" firstHeaderRow="0"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fld="16" baseField="3" baseItem="4" numFmtId="164"/>
    <dataField name="Sum of Gross Revenue" fld="16" baseField="3" baseItem="0" numFmtId="165"/>
  </dataFields>
  <conditionalFormats count="2">
    <conditionalFormat scope="data" priority="4">
      <pivotAreas count="1">
        <pivotArea outline="0" fieldPosition="0">
          <references count="1">
            <reference field="4294967294" count="1" selected="0">
              <x v="1"/>
            </reference>
          </references>
        </pivotArea>
      </pivotAreas>
    </conditionalFormat>
    <conditionalFormat priority="1">
      <pivotAreas count="1">
        <pivotArea outline="0" fieldPosition="0">
          <references count="1">
            <reference field="4294967294"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56ED68-82D9-49B8-8856-5D4268FD819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sortType="descending">
      <items count="3726">
        <item sd="0" x="2261"/>
        <item sd="0" x="1372"/>
        <item sd="0" x="3123"/>
        <item sd="0" x="2779"/>
        <item sd="0" x="2416"/>
        <item sd="0" x="874"/>
        <item sd="0" x="3282"/>
        <item sd="0" x="2072"/>
        <item sd="0" x="2598"/>
        <item sd="0" x="873"/>
        <item sd="0" x="2778"/>
        <item sd="0" x="3122"/>
        <item sd="0" x="3121"/>
        <item sd="0" x="185"/>
        <item sd="0" x="269"/>
        <item sd="0" x="68"/>
        <item sd="0" x="3120"/>
        <item sd="0" x="2260"/>
        <item sd="0" x="2949"/>
        <item sd="0" x="42"/>
        <item sd="0" x="2415"/>
        <item sd="0" x="1889"/>
        <item sd="0" x="2597"/>
        <item sd="0" x="1195"/>
        <item sd="0" x="2948"/>
        <item sd="0" x="2947"/>
        <item sd="0" x="2596"/>
        <item sd="0" x="1888"/>
        <item sd="0" x="150"/>
        <item sd="0" x="2777"/>
        <item sd="0" x="1371"/>
        <item sd="0" x="2071"/>
        <item sd="0" x="1561"/>
        <item sd="0" x="2259"/>
        <item sd="0" x="3119"/>
        <item sd="0" x="3597"/>
        <item sd="0" x="2776"/>
        <item sd="0" x="1710"/>
        <item sd="0" x="1194"/>
        <item sd="0" x="488"/>
        <item sd="0" x="1709"/>
        <item sd="0" x="2258"/>
        <item sd="0" x="3281"/>
        <item sd="0" x="3280"/>
        <item sd="0" x="3446"/>
        <item sd="0" x="2257"/>
        <item sd="0" x="51"/>
        <item sd="0" x="872"/>
        <item sd="0" x="1708"/>
        <item sd="0" x="1193"/>
        <item sd="0" x="1192"/>
        <item sd="0" x="3724"/>
        <item sd="0" x="487"/>
        <item sd="0" x="184"/>
        <item sd="0" x="2595"/>
        <item sd="0" x="871"/>
        <item sd="0" x="1887"/>
        <item sd="0" x="210"/>
        <item sd="0" x="3596"/>
        <item sd="0" x="3595"/>
        <item sd="0" x="2946"/>
        <item sd="0" x="2070"/>
        <item sd="0" x="2594"/>
        <item sd="0" x="3118"/>
        <item sd="0" x="1370"/>
        <item sd="0" x="1035"/>
        <item sd="0" x="1560"/>
        <item sd="0" x="1886"/>
        <item sd="0" x="1885"/>
        <item sd="0" x="1707"/>
        <item sd="0" x="1034"/>
        <item sd="0" x="870"/>
        <item sd="0" x="2945"/>
        <item sd="0" x="3594"/>
        <item sd="0" x="1884"/>
        <item sd="0" x="2414"/>
        <item sd="0" x="2944"/>
        <item sd="0" x="2413"/>
        <item sd="0" x="2256"/>
        <item sd="0" x="2775"/>
        <item sd="0" x="648"/>
        <item sd="0" x="1559"/>
        <item sd="0" x="2069"/>
        <item sd="0" x="3445"/>
        <item sd="0" x="358"/>
        <item sd="0" x="1883"/>
        <item sd="0" x="1191"/>
        <item sd="0" x="3593"/>
        <item sd="0" x="2774"/>
        <item sd="0" x="3592"/>
        <item sd="0" x="2773"/>
        <item sd="0" x="2068"/>
        <item sd="0" x="1190"/>
        <item sd="0" x="3591"/>
        <item sd="0" x="647"/>
        <item sd="0" x="301"/>
        <item sd="0" x="2412"/>
        <item sd="0" x="2255"/>
        <item sd="0" x="3117"/>
        <item sd="0" x="1369"/>
        <item sd="0" x="436"/>
        <item sd="0" x="2772"/>
        <item sd="0" x="1189"/>
        <item sd="0" x="1188"/>
        <item sd="0" x="3279"/>
        <item sd="0" x="1187"/>
        <item sd="0" x="1186"/>
        <item sd="0" x="2593"/>
        <item sd="0" x="2592"/>
        <item sd="0" x="869"/>
        <item sd="0" x="1706"/>
        <item sd="0" x="1558"/>
        <item sd="0" x="24"/>
        <item sd="0" x="3444"/>
        <item sd="0" x="300"/>
        <item sd="0" x="2591"/>
        <item sd="0" x="555"/>
        <item sd="0" x="1882"/>
        <item sd="0" x="1557"/>
        <item sd="0" x="2590"/>
        <item sd="0" x="3116"/>
        <item sd="0" x="1556"/>
        <item sd="0" x="2411"/>
        <item sd="0" x="3115"/>
        <item sd="0" x="3723"/>
        <item sd="0" x="2254"/>
        <item sd="0" x="391"/>
        <item sd="0" x="554"/>
        <item sd="0" x="3114"/>
        <item sd="0" x="2771"/>
        <item sd="0" x="1368"/>
        <item sd="0" x="754"/>
        <item sd="0" x="3113"/>
        <item sd="0" x="3443"/>
        <item sd="0" x="435"/>
        <item sd="0" x="299"/>
        <item sd="0" x="149"/>
        <item sd="0" x="2589"/>
        <item sd="0" x="2067"/>
        <item sd="0" x="3112"/>
        <item sd="0" x="2410"/>
        <item sd="0" x="2588"/>
        <item sd="0" x="2587"/>
        <item sd="0" x="2586"/>
        <item sd="0" x="2943"/>
        <item sd="0" x="240"/>
        <item sd="0" x="3442"/>
        <item sd="0" x="1881"/>
        <item sd="0" x="646"/>
        <item sd="0" x="2066"/>
        <item sd="0" x="2409"/>
        <item sd="0" x="868"/>
        <item sd="0" x="2408"/>
        <item sd="0" x="2065"/>
        <item sd="0" x="645"/>
        <item sd="0" x="2064"/>
        <item sd="0" x="753"/>
        <item sd="0" x="2585"/>
        <item sd="0" x="752"/>
        <item sd="0" x="553"/>
        <item sd="0" x="3722"/>
        <item sd="0" x="2584"/>
        <item sd="0" x="867"/>
        <item sd="0" x="1185"/>
        <item sd="0" x="1705"/>
        <item sd="0" x="1880"/>
        <item sd="0" x="1879"/>
        <item sd="0" x="1033"/>
        <item sd="0" x="2583"/>
        <item sd="0" x="1878"/>
        <item sd="0" x="1367"/>
        <item sd="0" x="1555"/>
        <item sd="0" x="3278"/>
        <item sd="0" x="2942"/>
        <item sd="0" x="866"/>
        <item sd="0" x="552"/>
        <item sd="0" x="2253"/>
        <item sd="0" x="2582"/>
        <item sd="0" x="2063"/>
        <item sd="0" x="2941"/>
        <item sd="0" x="1366"/>
        <item sd="0" x="3721"/>
        <item sd="0" x="2062"/>
        <item sd="0" x="1184"/>
        <item sd="0" x="1183"/>
        <item sd="0" x="865"/>
        <item sd="0" x="2770"/>
        <item sd="0" x="644"/>
        <item sd="0" x="2769"/>
        <item sd="0" x="2581"/>
        <item sd="0" x="2940"/>
        <item sd="0" x="2061"/>
        <item sd="0" x="3111"/>
        <item sd="0" x="1032"/>
        <item sd="0" x="2252"/>
        <item sd="0" x="3590"/>
        <item sd="0" x="390"/>
        <item sd="0" x="3720"/>
        <item sd="0" x="1554"/>
        <item sd="0" x="1553"/>
        <item sd="0" x="2060"/>
        <item sd="0" x="2768"/>
        <item sd="0" x="2251"/>
        <item sd="0" x="3277"/>
        <item sd="0" x="1704"/>
        <item sd="0" x="1552"/>
        <item sd="0" x="2059"/>
        <item sd="0" x="1703"/>
        <item sd="0" x="123"/>
        <item sd="0" x="551"/>
        <item sd="0" x="3589"/>
        <item sd="0" x="1182"/>
        <item sd="0" x="2250"/>
        <item sd="0" x="2249"/>
        <item sd="0" x="751"/>
        <item sd="0" x="298"/>
        <item sd="0" x="1181"/>
        <item sd="0" x="1551"/>
        <item sd="0" x="2580"/>
        <item sd="0" x="750"/>
        <item sd="0" x="328"/>
        <item sd="0" x="1365"/>
        <item sd="0" x="1877"/>
        <item sd="0" x="643"/>
        <item sd="0" x="268"/>
        <item sd="0" x="1031"/>
        <item sd="0" x="148"/>
        <item sd="0" x="2579"/>
        <item sd="0" x="3588"/>
        <item sd="0" x="749"/>
        <item sd="0" x="3441"/>
        <item sd="0" x="1030"/>
        <item sd="0" x="1550"/>
        <item sd="0" x="2058"/>
        <item sd="0" x="2057"/>
        <item sd="0" x="2939"/>
        <item sd="0" x="434"/>
        <item sd="0" x="486"/>
        <item sd="0" x="2938"/>
        <item sd="0" x="2578"/>
        <item sd="0" x="1876"/>
        <item sd="0" x="2577"/>
        <item sd="0" x="297"/>
        <item sd="0" x="2937"/>
        <item sd="0" x="2936"/>
        <item sd="0" x="2056"/>
        <item sd="0" x="327"/>
        <item sd="0" x="748"/>
        <item sd="0" x="642"/>
        <item sd="0" x="1549"/>
        <item sd="0" x="1702"/>
        <item sd="0" x="2576"/>
        <item sd="0" x="2055"/>
        <item sd="0" x="2767"/>
        <item sd="0" x="3110"/>
        <item sd="0" x="3587"/>
        <item sd="0" x="2407"/>
        <item sd="0" x="3586"/>
        <item sd="0" x="2054"/>
        <item sd="0" x="3440"/>
        <item sd="0" x="3719"/>
        <item sd="0" x="641"/>
        <item sd="0" x="1364"/>
        <item sd="0" x="1180"/>
        <item sd="0" x="2406"/>
        <item sd="0" x="2935"/>
        <item sd="0" x="1029"/>
        <item sd="0" x="550"/>
        <item sd="0" x="1363"/>
        <item sd="0" x="3109"/>
        <item sd="0" x="326"/>
        <item sd="0" x="1875"/>
        <item sd="0" x="50"/>
        <item sd="0" x="1028"/>
        <item sd="0" x="3585"/>
        <item sd="0" x="4"/>
        <item sd="0" x="209"/>
        <item sd="0" x="3584"/>
        <item sd="0" x="137"/>
        <item sd="0" x="3718"/>
        <item sd="0" x="747"/>
        <item sd="0" x="1362"/>
        <item sd="0" x="433"/>
        <item sd="0" x="2766"/>
        <item sd="0" x="3276"/>
        <item sd="0" x="549"/>
        <item sd="0" x="2405"/>
        <item sd="0" x="746"/>
        <item sd="0" x="1179"/>
        <item sd="0" x="2934"/>
        <item sd="0" x="3108"/>
        <item sd="0" x="640"/>
        <item sd="0" x="1701"/>
        <item sd="0" x="2404"/>
        <item sd="0" x="485"/>
        <item sd="0" x="3717"/>
        <item sd="0" x="1548"/>
        <item sd="0" x="122"/>
        <item sd="0" x="3275"/>
        <item sd="0" x="1874"/>
        <item sd="0" x="40"/>
        <item sd="0" x="3439"/>
        <item sd="0" x="2053"/>
        <item sd="0" x="1027"/>
        <item sd="0" x="1026"/>
        <item sd="0" x="2052"/>
        <item sd="0" x="2248"/>
        <item sd="0" x="3438"/>
        <item sd="0" x="3107"/>
        <item sd="0" x="1178"/>
        <item sd="0" x="3274"/>
        <item sd="0" x="3583"/>
        <item sd="0" x="3437"/>
        <item sd="0" x="2765"/>
        <item sd="0" x="2247"/>
        <item sd="0" x="3273"/>
        <item sd="0" x="2403"/>
        <item sd="0" x="1177"/>
        <item sd="0" x="1361"/>
        <item sd="0" x="1700"/>
        <item sd="0" x="1360"/>
        <item sd="0" x="639"/>
        <item sd="0" x="3582"/>
        <item sd="0" x="3272"/>
        <item sd="0" x="2402"/>
        <item sd="0" x="548"/>
        <item sd="0" x="267"/>
        <item sd="0" x="1547"/>
        <item sd="0" x="864"/>
        <item sd="0" x="2401"/>
        <item sd="0" x="484"/>
        <item sd="0" x="3106"/>
        <item sd="0" x="2764"/>
        <item sd="0" x="3436"/>
        <item sd="0" x="2575"/>
        <item sd="0" x="1176"/>
        <item sd="0" x="2574"/>
        <item sd="0" x="863"/>
        <item sd="0" x="2573"/>
        <item sd="0" x="208"/>
        <item sd="0" x="2051"/>
        <item sd="0" x="3435"/>
        <item sd="0" x="1025"/>
        <item sd="0" x="2050"/>
        <item sd="0" x="1873"/>
        <item sd="0" x="3271"/>
        <item sd="0" x="1024"/>
        <item sd="0" x="2572"/>
        <item sd="0" x="3270"/>
        <item sd="0" x="1023"/>
        <item sd="0" x="3434"/>
        <item sd="0" x="2933"/>
        <item sd="0" x="3433"/>
        <item sd="0" x="8"/>
        <item sd="0" x="87"/>
        <item sd="0" x="3716"/>
        <item sd="0" x="1546"/>
        <item sd="0" x="1175"/>
        <item sd="0" x="1872"/>
        <item sd="0" x="1174"/>
        <item sd="0" x="2763"/>
        <item sd="0" x="2049"/>
        <item sd="0" x="2048"/>
        <item sd="0" x="1359"/>
        <item sd="0" x="2047"/>
        <item sd="0" x="2046"/>
        <item sd="0" x="3432"/>
        <item sd="0" x="1173"/>
        <item sd="0" x="862"/>
        <item sd="0" x="3581"/>
        <item sd="0" x="1172"/>
        <item sd="0" x="3269"/>
        <item sd="0" x="1358"/>
        <item sd="0" x="2932"/>
        <item sd="0" x="2400"/>
        <item sd="0" x="3715"/>
        <item sd="0" x="2571"/>
        <item sd="0" x="3268"/>
        <item sd="0" x="1699"/>
        <item sd="0" x="3714"/>
        <item sd="0" x="2931"/>
        <item sd="0" x="1022"/>
        <item sd="0" x="1871"/>
        <item sd="0" x="136"/>
        <item sd="0" x="3713"/>
        <item sd="0" x="547"/>
        <item sd="0" x="2045"/>
        <item sd="0" x="239"/>
        <item sd="0" x="2762"/>
        <item sd="0" x="2761"/>
        <item sd="0" x="2760"/>
        <item sd="0" x="2930"/>
        <item sd="0" x="3267"/>
        <item sd="0" x="1545"/>
        <item sd="0" x="861"/>
        <item sd="0" x="1698"/>
        <item sd="0" x="2246"/>
        <item sd="0" x="3105"/>
        <item sd="0" x="3712"/>
        <item sd="0" x="1544"/>
        <item sd="0" x="296"/>
        <item sd="0" x="2929"/>
        <item sd="0" x="2928"/>
        <item sd="0" x="3431"/>
        <item sd="0" x="2759"/>
        <item sd="0" x="1543"/>
        <item sd="0" x="1171"/>
        <item sd="0" x="3104"/>
        <item sd="0" x="1021"/>
        <item sd="0" x="1020"/>
        <item sd="0" x="135"/>
        <item sd="0" x="860"/>
        <item sd="0" x="3580"/>
        <item sd="0" x="2245"/>
        <item sd="0" x="207"/>
        <item sd="0" x="67"/>
        <item sd="0" x="170"/>
        <item sd="0" x="1870"/>
        <item sd="0" x="2399"/>
        <item sd="0" x="2927"/>
        <item sd="0" x="1019"/>
        <item sd="0" x="2570"/>
        <item sd="0" x="2758"/>
        <item sd="0" x="1357"/>
        <item sd="0" x="2926"/>
        <item sd="0" x="745"/>
        <item sd="0" x="1542"/>
        <item sd="0" x="744"/>
        <item sd="0" x="3266"/>
        <item sd="0" x="1541"/>
        <item sd="0" x="1018"/>
        <item sd="0" x="1017"/>
        <item sd="0" x="62"/>
        <item sd="0" x="743"/>
        <item sd="0" x="1869"/>
        <item sd="0" x="1697"/>
        <item sd="0" x="1696"/>
        <item sd="0" x="2044"/>
        <item sd="0" x="80"/>
        <item sd="0" x="2925"/>
        <item sd="0" x="1868"/>
        <item sd="0" x="3711"/>
        <item sd="0" x="2569"/>
        <item sd="0" x="2568"/>
        <item sd="0" x="3430"/>
        <item sd="0" x="1170"/>
        <item sd="0" x="483"/>
        <item sd="0" x="742"/>
        <item sd="0" x="39"/>
        <item sd="0" x="2924"/>
        <item sd="0" x="3103"/>
        <item sd="0" x="2757"/>
        <item sd="0" x="2923"/>
        <item sd="0" x="3429"/>
        <item sd="0" x="3102"/>
        <item sd="0" x="1540"/>
        <item sd="0" x="1169"/>
        <item sd="0" x="2043"/>
        <item sd="0" x="1016"/>
        <item sd="0" x="2042"/>
        <item sd="0" x="1539"/>
        <item sd="0" x="1695"/>
        <item sd="0" x="2398"/>
        <item sd="0" x="357"/>
        <item sd="0" x="859"/>
        <item sd="0" x="1356"/>
        <item sd="0" x="482"/>
        <item sd="0" x="2244"/>
        <item sd="0" x="481"/>
        <item sd="0" x="3265"/>
        <item sd="0" x="2243"/>
        <item sd="0" x="2756"/>
        <item sd="0" x="3428"/>
        <item sd="0" x="2567"/>
        <item sd="0" x="2755"/>
        <item sd="0" x="3710"/>
        <item sd="0" x="3709"/>
        <item sd="0" x="1867"/>
        <item sd="0" x="1538"/>
        <item sd="0" x="1355"/>
        <item sd="0" x="3708"/>
        <item sd="0" x="546"/>
        <item sd="0" x="1537"/>
        <item sd="0" x="480"/>
        <item sd="0" x="1536"/>
        <item sd="0" x="2041"/>
        <item sd="0" x="741"/>
        <item sd="0" x="238"/>
        <item sd="0" x="1694"/>
        <item sd="0" x="2922"/>
        <item sd="0" x="1535"/>
        <item sd="0" x="2566"/>
        <item sd="0" x="858"/>
        <item sd="0" x="1354"/>
        <item sd="0" x="93"/>
        <item sd="0" x="3101"/>
        <item sd="0" x="1534"/>
        <item sd="0" x="2565"/>
        <item sd="0" x="638"/>
        <item sd="0" x="18"/>
        <item sd="0" x="1168"/>
        <item sd="0" x="2754"/>
        <item sd="0" x="479"/>
        <item sd="0" x="3100"/>
        <item sd="0" x="147"/>
        <item sd="0" x="3707"/>
        <item sd="0" x="1167"/>
        <item sd="0" x="857"/>
        <item sd="0" x="432"/>
        <item sd="0" x="740"/>
        <item sd="0" x="856"/>
        <item sd="0" x="2397"/>
        <item sd="0" x="1693"/>
        <item sd="0" x="2564"/>
        <item sd="0" x="3264"/>
        <item sd="0" x="739"/>
        <item sd="0" x="3427"/>
        <item sd="0" x="3099"/>
        <item sd="0" x="1015"/>
        <item sd="0" x="1692"/>
        <item sd="0" x="1533"/>
        <item sd="0" x="2040"/>
        <item sd="0" x="545"/>
        <item sd="0" x="2242"/>
        <item sd="0" x="2241"/>
        <item sd="0" x="3579"/>
        <item sd="0" x="3426"/>
        <item sd="0" x="1866"/>
        <item sd="0" x="2039"/>
        <item sd="0" x="2038"/>
        <item sd="0" x="2037"/>
        <item sd="0" x="2753"/>
        <item sd="0" x="544"/>
        <item sd="0" x="2036"/>
        <item sd="0" x="2035"/>
        <item sd="0" x="1865"/>
        <item sd="0" x="1353"/>
        <item sd="0" x="237"/>
        <item sd="0" x="2752"/>
        <item sd="0" x="431"/>
        <item sd="0" x="356"/>
        <item sd="0" x="855"/>
        <item sd="0" x="2240"/>
        <item sd="0" x="738"/>
        <item sd="0" x="3263"/>
        <item sd="0" x="1864"/>
        <item sd="0" x="1352"/>
        <item sd="0" x="854"/>
        <item sd="0" x="3262"/>
        <item sd="0" x="3261"/>
        <item sd="0" x="2563"/>
        <item sd="0" x="14"/>
        <item sd="0" x="2239"/>
        <item sd="0" x="430"/>
        <item sd="0" x="1532"/>
        <item sd="0" x="1863"/>
        <item sd="0" x="637"/>
        <item sd="0" x="3260"/>
        <item sd="0" x="1166"/>
        <item sd="0" x="2034"/>
        <item sd="0" x="2921"/>
        <item sd="0" x="2751"/>
        <item sd="0" x="543"/>
        <item sd="0" x="429"/>
        <item sd="0" x="3706"/>
        <item sd="0" x="737"/>
        <item sd="0" x="1165"/>
        <item sd="0" x="1862"/>
        <item sd="0" x="2238"/>
        <item sd="0" x="2033"/>
        <item sd="0" x="2562"/>
        <item sd="0" x="146"/>
        <item sd="0" x="1014"/>
        <item sd="0" x="1351"/>
        <item sd="0" x="3578"/>
        <item sd="0" x="1350"/>
        <item sd="0" x="2920"/>
        <item sd="0" x="2561"/>
        <item sd="0" x="3259"/>
        <item sd="0" x="2560"/>
        <item sd="0" x="2396"/>
        <item sd="0" x="1164"/>
        <item sd="0" x="1691"/>
        <item sd="0" x="2750"/>
        <item sd="0" x="3258"/>
        <item sd="0" x="1349"/>
        <item sd="0" x="1013"/>
        <item sd="0" x="3257"/>
        <item sd="0" x="853"/>
        <item sd="0" x="636"/>
        <item sd="0" x="2919"/>
        <item sd="0" x="428"/>
        <item sd="0" x="3577"/>
        <item sd="0" x="2395"/>
        <item sd="0" x="3576"/>
        <item sd="0" x="1861"/>
        <item sd="0" x="1012"/>
        <item sd="0" x="2237"/>
        <item sd="0" x="2918"/>
        <item sd="0" x="1163"/>
        <item sd="0" x="852"/>
        <item sd="0" x="2032"/>
        <item sd="0" x="1531"/>
        <item sd="0" x="542"/>
        <item sd="0" x="851"/>
        <item sd="0" x="2236"/>
        <item sd="0" x="2917"/>
        <item sd="0" x="355"/>
        <item sd="0" x="1348"/>
        <item sd="0" x="1011"/>
        <item sd="0" x="3098"/>
        <item sd="0" x="389"/>
        <item sd="0" x="2559"/>
        <item sd="0" x="1347"/>
        <item sd="0" x="1530"/>
        <item sd="0" x="3425"/>
        <item sd="0" x="3575"/>
        <item sd="0" x="2394"/>
        <item sd="0" x="2749"/>
        <item sd="0" x="635"/>
        <item sd="0" x="2748"/>
        <item sd="0" x="388"/>
        <item sd="0" x="2558"/>
        <item sd="0" x="1346"/>
        <item sd="0" x="1010"/>
        <item sd="0" x="2747"/>
        <item sd="0" x="1860"/>
        <item sd="0" x="2746"/>
        <item sd="0" x="1690"/>
        <item sd="0" x="3097"/>
        <item sd="0" x="3574"/>
        <item sd="0" x="1689"/>
        <item sd="0" x="1688"/>
        <item sd="0" x="1009"/>
        <item sd="0" x="2031"/>
        <item sd="0" x="1529"/>
        <item sd="0" x="3256"/>
        <item sd="0" x="850"/>
        <item sd="0" x="478"/>
        <item sd="0" x="3705"/>
        <item sd="0" x="2235"/>
        <item sd="0" x="1859"/>
        <item sd="0" x="3255"/>
        <item sd="0" x="66"/>
        <item sd="0" x="736"/>
        <item sd="0" x="849"/>
        <item sd="0" x="3704"/>
        <item sd="0" x="2030"/>
        <item sd="0" x="1345"/>
        <item sd="0" x="848"/>
        <item sd="0" x="1858"/>
        <item sd="0" x="3424"/>
        <item sd="0" x="2557"/>
        <item sd="0" x="3254"/>
        <item sd="0" x="2745"/>
        <item sd="0" x="2556"/>
        <item sd="0" x="735"/>
        <item sd="0" x="1344"/>
        <item sd="0" x="2029"/>
        <item sd="0" x="1008"/>
        <item sd="0" x="2916"/>
        <item sd="0" x="3253"/>
        <item sd="0" x="1528"/>
        <item sd="0" x="1687"/>
        <item sd="0" x="1343"/>
        <item sd="0" x="2555"/>
        <item sd="0" x="2028"/>
        <item sd="0" x="3703"/>
        <item sd="0" x="634"/>
        <item sd="0" x="3423"/>
        <item sd="0" x="1686"/>
        <item sd="0" x="2393"/>
        <item sd="0" x="236"/>
        <item sd="0" x="2234"/>
        <item sd="0" x="1162"/>
        <item sd="0" x="3702"/>
        <item sd="0" x="477"/>
        <item sd="0" x="3096"/>
        <item sd="0" x="1007"/>
        <item sd="0" x="1685"/>
        <item sd="0" x="2392"/>
        <item sd="0" x="1857"/>
        <item sd="0" x="3573"/>
        <item sd="0" x="2027"/>
        <item sd="0" x="121"/>
        <item sd="0" x="1342"/>
        <item sd="0" x="3572"/>
        <item sd="0" x="2391"/>
        <item sd="0" x="476"/>
        <item sd="0" x="1161"/>
        <item sd="0" x="1684"/>
        <item sd="0" x="3701"/>
        <item sd="0" x="387"/>
        <item sd="0" x="3700"/>
        <item sd="0" x="734"/>
        <item sd="0" x="266"/>
        <item sd="0" x="2744"/>
        <item sd="0" x="3422"/>
        <item sd="0" x="2915"/>
        <item sd="0" x="2390"/>
        <item sd="0" x="1683"/>
        <item sd="0" x="386"/>
        <item sd="0" x="2389"/>
        <item sd="0" x="2233"/>
        <item sd="0" x="2743"/>
        <item sd="0" x="2914"/>
        <item sd="0" x="3421"/>
        <item sd="0" x="2913"/>
        <item sd="0" x="235"/>
        <item sd="0" x="183"/>
        <item sd="0" x="3420"/>
        <item sd="0" x="1341"/>
        <item sd="0" x="2912"/>
        <item sd="0" x="265"/>
        <item sd="0" x="2232"/>
        <item sd="0" x="1856"/>
        <item sd="0" x="13"/>
        <item sd="0" x="1160"/>
        <item sd="0" x="3419"/>
        <item sd="0" x="2388"/>
        <item sd="0" x="2911"/>
        <item sd="0" x="2387"/>
        <item sd="0" x="2910"/>
        <item sd="0" x="2909"/>
        <item sd="0" x="1159"/>
        <item sd="0" x="169"/>
        <item sd="0" x="633"/>
        <item sd="0" x="1682"/>
        <item sd="0" x="3571"/>
        <item sd="0" x="2742"/>
        <item sd="0" x="1340"/>
        <item sd="0" x="2026"/>
        <item sd="0" x="733"/>
        <item sd="0" x="1681"/>
        <item sd="0" x="632"/>
        <item sd="0" x="2025"/>
        <item sd="0" x="3095"/>
        <item sd="0" x="1006"/>
        <item sd="0" x="2741"/>
        <item sd="0" x="2386"/>
        <item sd="0" x="3570"/>
        <item sd="0" x="2024"/>
        <item sd="0" x="3418"/>
        <item sd="0" x="2740"/>
        <item sd="0" x="3699"/>
        <item sd="0" x="1005"/>
        <item sd="0" x="3094"/>
        <item sd="0" x="2739"/>
        <item sd="0" x="541"/>
        <item sd="0" x="540"/>
        <item sd="0" x="1855"/>
        <item sd="0" x="2554"/>
        <item sd="0" x="3417"/>
        <item sd="0" x="1158"/>
        <item sd="0" x="3252"/>
        <item sd="0" x="1527"/>
        <item sd="0" x="3416"/>
        <item sd="0" x="3569"/>
        <item sd="0" x="2738"/>
        <item sd="0" x="2231"/>
        <item sd="0" x="3093"/>
        <item sd="0" x="3251"/>
        <item sd="0" x="732"/>
        <item sd="0" x="2553"/>
        <item sd="0" x="1004"/>
        <item sd="0" x="2385"/>
        <item sd="0" x="1680"/>
        <item sd="0" x="325"/>
        <item sd="0" x="3250"/>
        <item sd="0" x="3698"/>
        <item sd="0" x="3568"/>
        <item sd="0" x="3415"/>
        <item sd="0" x="3249"/>
        <item sd="0" x="3567"/>
        <item sd="0" x="631"/>
        <item sd="0" x="475"/>
        <item sd="0" x="120"/>
        <item sd="0" x="2737"/>
        <item sd="0" x="1157"/>
        <item sd="0" x="2552"/>
        <item sd="0" x="1526"/>
        <item sd="0" x="168"/>
        <item sd="0" x="2230"/>
        <item sd="0" x="847"/>
        <item sd="0" x="2736"/>
        <item sd="0" x="3566"/>
        <item sd="0" x="1854"/>
        <item sd="0" x="2229"/>
        <item sd="0" x="3414"/>
        <item sd="0" x="3565"/>
        <item sd="0" x="3248"/>
        <item sd="0" x="2228"/>
        <item sd="0" x="2023"/>
        <item sd="0" x="2227"/>
        <item sd="0" x="2384"/>
        <item sd="0" x="2226"/>
        <item sd="0" x="3092"/>
        <item sd="0" x="1679"/>
        <item sd="0" x="3413"/>
        <item sd="0" x="1525"/>
        <item sd="0" x="2551"/>
        <item sd="0" x="1003"/>
        <item sd="0" x="1678"/>
        <item sd="0" x="3697"/>
        <item sd="0" x="3091"/>
        <item sd="0" x="2550"/>
        <item sd="0" x="3090"/>
        <item sd="0" x="2735"/>
        <item sd="0" x="2383"/>
        <item sd="0" x="1524"/>
        <item sd="0" x="3696"/>
        <item sd="0" x="3247"/>
        <item sd="0" x="3089"/>
        <item sd="0" x="2225"/>
        <item sd="0" x="1853"/>
        <item sd="0" x="3088"/>
        <item sd="0" x="1002"/>
        <item sd="0" x="3412"/>
        <item sd="0" x="3087"/>
        <item sd="0" x="38"/>
        <item sd="0" x="16"/>
        <item sd="0" x="3086"/>
        <item sd="0" x="2734"/>
        <item sd="0" x="2022"/>
        <item sd="0" x="3411"/>
        <item sd="0" x="2382"/>
        <item sd="0" x="3410"/>
        <item sd="0" x="3409"/>
        <item sd="0" x="3564"/>
        <item sd="0" x="2908"/>
        <item sd="0" x="2549"/>
        <item sd="0" x="41"/>
        <item sd="0" x="1523"/>
        <item sd="0" x="2381"/>
        <item sd="0" x="2733"/>
        <item sd="0" x="2732"/>
        <item sd="0" x="1522"/>
        <item sd="0" x="2224"/>
        <item sd="0" x="2380"/>
        <item sd="0" x="206"/>
        <item sd="0" x="324"/>
        <item sd="0" x="65"/>
        <item sd="0" x="57"/>
        <item sd="0" x="630"/>
        <item sd="0" x="1339"/>
        <item sd="0" x="3563"/>
        <item sd="0" x="3085"/>
        <item sd="0" x="1852"/>
        <item sd="0" x="3695"/>
        <item sd="0" x="2907"/>
        <item sd="0" x="629"/>
        <item sd="0" x="3246"/>
        <item sd="0" x="1001"/>
        <item sd="0" x="2379"/>
        <item sd="0" x="2021"/>
        <item sd="0" x="731"/>
        <item sd="0" x="3562"/>
        <item sd="0" x="3694"/>
        <item sd="0" x="628"/>
        <item sd="0" x="730"/>
        <item sd="0" x="427"/>
        <item sd="0" x="3084"/>
        <item sd="0" x="2731"/>
        <item sd="0" x="1521"/>
        <item sd="0" x="2223"/>
        <item sd="0" x="1338"/>
        <item sd="0" x="2548"/>
        <item sd="0" x="106"/>
        <item sd="0" x="3083"/>
        <item sd="0" x="1156"/>
        <item sd="0" x="474"/>
        <item sd="0" x="3245"/>
        <item sd="0" x="354"/>
        <item sd="0" x="627"/>
        <item sd="0" x="426"/>
        <item sd="0" x="2730"/>
        <item sd="0" x="2906"/>
        <item sd="0" x="3408"/>
        <item sd="0" x="729"/>
        <item sd="0" x="3561"/>
        <item sd="0" x="2222"/>
        <item sd="0" x="1337"/>
        <item sd="0" x="626"/>
        <item sd="0" x="2020"/>
        <item sd="0" x="1155"/>
        <item sd="0" x="846"/>
        <item sd="0" x="2547"/>
        <item sd="0" x="2905"/>
        <item sd="0" x="2546"/>
        <item sd="0" x="3560"/>
        <item sd="0" x="3244"/>
        <item sd="0" x="2904"/>
        <item sd="0" x="61"/>
        <item sd="0" x="2019"/>
        <item sd="0" x="3559"/>
        <item sd="0" x="625"/>
        <item sd="0" x="1000"/>
        <item sd="0" x="1154"/>
        <item sd="0" x="1520"/>
        <item sd="0" x="3407"/>
        <item sd="0" x="2018"/>
        <item sd="0" x="3693"/>
        <item sd="0" x="2545"/>
        <item sd="0" x="353"/>
        <item sd="0" x="3082"/>
        <item sd="0" x="3081"/>
        <item sd="0" x="3243"/>
        <item sd="0" x="3692"/>
        <item sd="0" x="2017"/>
        <item sd="0" x="728"/>
        <item sd="0" x="3080"/>
        <item sd="0" x="727"/>
        <item sd="0" x="2221"/>
        <item sd="0" x="3242"/>
        <item sd="0" x="2016"/>
        <item sd="0" x="3079"/>
        <item sd="0" x="2220"/>
        <item sd="0" x="999"/>
        <item sd="0" x="2903"/>
        <item sd="0" x="2544"/>
        <item sd="0" x="1851"/>
        <item sd="0" x="3078"/>
        <item sd="0" x="3241"/>
        <item sd="0" x="2543"/>
        <item sd="0" x="1519"/>
        <item sd="0" x="2729"/>
        <item sd="0" x="2219"/>
        <item sd="0" x="2015"/>
        <item sd="0" x="1336"/>
        <item sd="0" x="2542"/>
        <item sd="0" x="726"/>
        <item sd="0" x="385"/>
        <item sd="0" x="473"/>
        <item sd="0" x="3406"/>
        <item sd="0" x="1518"/>
        <item sd="0" x="1153"/>
        <item sd="0" x="2902"/>
        <item sd="0" x="624"/>
        <item sd="0" x="2218"/>
        <item sd="0" x="1517"/>
        <item sd="0" x="1516"/>
        <item sd="0" x="3405"/>
        <item sd="0" x="167"/>
        <item sd="0" x="998"/>
        <item sd="0" x="1677"/>
        <item sd="0" x="1676"/>
        <item sd="0" x="1152"/>
        <item sd="0" x="2014"/>
        <item sd="0" x="2901"/>
        <item sd="0" x="3404"/>
        <item sd="0" x="182"/>
        <item sd="0" x="205"/>
        <item sd="0" x="3240"/>
        <item sd="0" x="3239"/>
        <item sd="0" x="472"/>
        <item sd="0" x="204"/>
        <item sd="0" x="1151"/>
        <item sd="0" x="1150"/>
        <item sd="0" x="2013"/>
        <item sd="0" x="1850"/>
        <item sd="0" x="2900"/>
        <item sd="0" x="2012"/>
        <item sd="0" x="2541"/>
        <item sd="0" x="1849"/>
        <item sd="0" x="2540"/>
        <item sd="0" x="3077"/>
        <item sd="0" x="1149"/>
        <item sd="0" x="845"/>
        <item sd="0" x="2011"/>
        <item sd="0" x="1675"/>
        <item sd="0" x="3403"/>
        <item sd="0" x="3238"/>
        <item sd="0" x="3402"/>
        <item sd="0" x="623"/>
        <item sd="0" x="3237"/>
        <item sd="0" x="1848"/>
        <item sd="0" x="1515"/>
        <item sd="0" x="2378"/>
        <item sd="0" x="2217"/>
        <item sd="0" x="1674"/>
        <item sd="0" x="2377"/>
        <item sd="0" x="539"/>
        <item sd="0" x="2010"/>
        <item sd="0" x="2539"/>
        <item sd="0" x="1335"/>
        <item sd="0" x="1148"/>
        <item sd="0" x="2"/>
        <item sd="0" x="538"/>
        <item sd="0" x="21"/>
        <item sd="0" x="1847"/>
        <item sd="0" x="2216"/>
        <item sd="0" x="3236"/>
        <item sd="0" x="3691"/>
        <item sd="0" x="2538"/>
        <item sd="0" x="3558"/>
        <item sd="0" x="2728"/>
        <item sd="0" x="2376"/>
        <item sd="0" x="1846"/>
        <item sd="0" x="3235"/>
        <item sd="0" x="1514"/>
        <item sd="0" x="2899"/>
        <item sd="0" x="166"/>
        <item sd="0" x="725"/>
        <item sd="0" x="2727"/>
        <item sd="0" x="3401"/>
        <item sd="0" x="1673"/>
        <item sd="0" x="3557"/>
        <item sd="0" x="2898"/>
        <item sd="0" x="997"/>
        <item sd="0" x="384"/>
        <item sd="0" x="105"/>
        <item sd="0" x="295"/>
        <item sd="0" x="2726"/>
        <item sd="0" x="996"/>
        <item sd="0" x="2215"/>
        <item sd="0" x="3076"/>
        <item sd="0" x="3400"/>
        <item sd="0" x="995"/>
        <item sd="0" x="3690"/>
        <item sd="0" x="844"/>
        <item sd="0" x="843"/>
        <item sd="0" x="1845"/>
        <item sd="0" x="119"/>
        <item sd="0" x="12"/>
        <item sd="0" x="3399"/>
        <item sd="0" x="3556"/>
        <item sd="0" x="3398"/>
        <item sd="0" x="994"/>
        <item sd="0" x="134"/>
        <item sd="0" x="3075"/>
        <item sd="0" x="2214"/>
        <item sd="0" x="1334"/>
        <item sd="0" x="3074"/>
        <item sd="0" x="17"/>
        <item sd="0" x="1147"/>
        <item sd="0" x="1672"/>
        <item sd="0" x="993"/>
        <item sd="0" x="234"/>
        <item sd="0" x="1671"/>
        <item sd="0" x="2537"/>
        <item sd="0" x="1513"/>
        <item sd="0" x="2009"/>
        <item sd="0" x="2897"/>
        <item sd="0" x="2536"/>
        <item sd="0" x="1844"/>
        <item sd="0" x="3234"/>
        <item sd="0" x="992"/>
        <item sd="0" x="2213"/>
        <item sd="0" x="2375"/>
        <item sd="0" x="3689"/>
        <item sd="0" x="3073"/>
        <item sd="0" x="1146"/>
        <item sd="0" x="3233"/>
        <item sd="0" x="724"/>
        <item sd="0" x="2212"/>
        <item sd="0" x="1333"/>
        <item sd="0" x="2008"/>
        <item sd="0" x="537"/>
        <item sd="0" x="2896"/>
        <item sd="0" x="3555"/>
        <item sd="0" x="3232"/>
        <item sd="0" x="3397"/>
        <item sd="0" x="1843"/>
        <item sd="0" x="425"/>
        <item sd="0" x="3688"/>
        <item sd="0" x="3072"/>
        <item sd="0" x="2007"/>
        <item sd="0" x="1145"/>
        <item sd="0" x="1512"/>
        <item sd="0" x="622"/>
        <item sd="0" x="424"/>
        <item sd="0" x="323"/>
        <item sd="0" x="991"/>
        <item sd="0" x="3396"/>
        <item sd="0" x="3071"/>
        <item sd="0" x="352"/>
        <item sd="0" x="3231"/>
        <item sd="0" x="294"/>
        <item sd="0" x="1144"/>
        <item sd="0" x="2895"/>
        <item sd="0" x="2006"/>
        <item sd="0" x="3687"/>
        <item sd="0" x="990"/>
        <item sd="0" x="3230"/>
        <item sd="0" x="621"/>
        <item sd="0" x="3554"/>
        <item sd="0" x="2005"/>
        <item sd="0" x="1332"/>
        <item sd="0" x="3395"/>
        <item sd="0" x="2725"/>
        <item sd="0" x="3686"/>
        <item sd="0" x="1670"/>
        <item sd="0" x="351"/>
        <item sd="0" x="423"/>
        <item sd="0" x="350"/>
        <item sd="0" x="3553"/>
        <item sd="0" x="233"/>
        <item sd="0" x="3685"/>
        <item sd="0" x="3229"/>
        <item sd="0" x="1669"/>
        <item sd="0" x="1842"/>
        <item sd="0" x="1841"/>
        <item sd="0" x="989"/>
        <item sd="0" x="2374"/>
        <item sd="0" x="1668"/>
        <item sd="0" x="2724"/>
        <item sd="0" x="536"/>
        <item sd="0" x="293"/>
        <item sd="0" x="842"/>
        <item sd="0" x="2894"/>
        <item sd="0" x="3552"/>
        <item sd="0" x="2211"/>
        <item sd="0" x="264"/>
        <item sd="0" x="535"/>
        <item sd="0" x="534"/>
        <item sd="0" x="2723"/>
        <item sd="0" x="2893"/>
        <item sd="0" x="3551"/>
        <item sd="0" x="3228"/>
        <item sd="0" x="2535"/>
        <item sd="0" x="2210"/>
        <item sd="0" x="3070"/>
        <item sd="0" x="3069"/>
        <item sd="0" x="1840"/>
        <item sd="0" x="1143"/>
        <item sd="0" x="2373"/>
        <item sd="0" x="2004"/>
        <item sd="0" x="2534"/>
        <item sd="0" x="2372"/>
        <item sd="0" x="1331"/>
        <item sd="0" x="723"/>
        <item sd="0" x="620"/>
        <item sd="0" x="2533"/>
        <item sd="0" x="1511"/>
        <item sd="0" x="1510"/>
        <item sd="0" x="55"/>
        <item sd="0" x="1330"/>
        <item sd="0" x="1509"/>
        <item sd="0" x="1839"/>
        <item sd="0" x="2722"/>
        <item sd="0" x="2721"/>
        <item sd="0" x="2371"/>
        <item sd="0" x="2532"/>
        <item sd="0" x="988"/>
        <item sd="0" x="1142"/>
        <item sd="0" x="2209"/>
        <item sd="0" x="232"/>
        <item sd="0" x="145"/>
        <item sd="0" x="104"/>
        <item sd="0" x="86"/>
        <item sd="0" x="2531"/>
        <item sd="0" x="2370"/>
        <item sd="0" x="1838"/>
        <item sd="0" x="1329"/>
        <item sd="0" x="1837"/>
        <item sd="0" x="422"/>
        <item sd="0" x="3068"/>
        <item sd="0" x="2892"/>
        <item sd="0" x="1508"/>
        <item sd="0" x="2530"/>
        <item sd="0" x="2369"/>
        <item sd="0" x="1836"/>
        <item sd="0" x="987"/>
        <item sd="0" x="1328"/>
        <item sd="0" x="986"/>
        <item sd="0" x="421"/>
        <item sd="0" x="3067"/>
        <item sd="0" x="1667"/>
        <item sd="0" x="1507"/>
        <item sd="0" x="985"/>
        <item sd="0" x="619"/>
        <item sd="0" x="118"/>
        <item sd="0" x="2529"/>
        <item sd="0" x="2720"/>
        <item sd="0" x="471"/>
        <item sd="0" x="3066"/>
        <item sd="0" x="2208"/>
        <item sd="0" x="2528"/>
        <item sd="0" x="3684"/>
        <item sd="0" x="349"/>
        <item sd="0" x="2527"/>
        <item sd="0" x="3683"/>
        <item sd="0" x="348"/>
        <item sd="0" x="2891"/>
        <item sd="0" x="2368"/>
        <item sd="0" x="1506"/>
        <item sd="0" x="3227"/>
        <item sd="0" x="3394"/>
        <item sd="0" x="984"/>
        <item sd="0" x="3550"/>
        <item sd="0" x="983"/>
        <item sd="0" x="3682"/>
        <item sd="0" x="841"/>
        <item sd="0" x="3226"/>
        <item sd="0" x="2890"/>
        <item sd="0" x="2526"/>
        <item sd="0" x="2207"/>
        <item sd="0" x="2525"/>
        <item sd="0" x="722"/>
        <item sd="0" x="1835"/>
        <item sd="0" x="2003"/>
        <item sd="0" x="1505"/>
        <item sd="0" x="2206"/>
        <item sd="0" x="1834"/>
        <item sd="0" x="721"/>
        <item sd="0" x="2367"/>
        <item sd="0" x="144"/>
        <item sd="0" x="103"/>
        <item sd="0" x="79"/>
        <item sd="0" x="2002"/>
        <item sd="0" x="1504"/>
        <item sd="0" x="982"/>
        <item sd="0" x="92"/>
        <item sd="0" x="1503"/>
        <item sd="0" x="840"/>
        <item sd="0" x="470"/>
        <item sd="0" x="618"/>
        <item sd="0" x="347"/>
        <item sd="0" x="292"/>
        <item sd="0" x="203"/>
        <item sd="0" x="3393"/>
        <item sd="0" x="165"/>
        <item sd="0" x="133"/>
        <item sd="0" x="2719"/>
        <item sd="0" x="202"/>
        <item sd="0" x="2889"/>
        <item sd="0" x="3549"/>
        <item sd="0" x="3065"/>
        <item sd="0" x="1666"/>
        <item sd="0" x="1502"/>
        <item sd="0" x="1327"/>
        <item sd="0" x="617"/>
        <item sd="0" x="1326"/>
        <item sd="0" x="1501"/>
        <item sd="0" x="3225"/>
        <item sd="0" x="3681"/>
        <item sd="0" x="383"/>
        <item sd="0" x="2718"/>
        <item sd="0" x="164"/>
        <item sd="0" x="1325"/>
        <item sd="0" x="1500"/>
        <item sd="0" x="2366"/>
        <item sd="0" x="1833"/>
        <item sd="0" x="1499"/>
        <item sd="0" x="1498"/>
        <item sd="0" x="720"/>
        <item sd="0" x="117"/>
        <item sd="0" x="839"/>
        <item sd="0" x="2524"/>
        <item sd="0" x="719"/>
        <item sd="0" x="469"/>
        <item sd="0" x="3680"/>
        <item sd="0" x="533"/>
        <item sd="0" x="2205"/>
        <item sd="0" x="718"/>
        <item sd="0" x="3224"/>
        <item sd="0" x="1832"/>
        <item sd="0" x="322"/>
        <item sd="0" x="231"/>
        <item sd="0" x="616"/>
        <item sd="0" x="1141"/>
        <item sd="0" x="2523"/>
        <item sd="0" x="3679"/>
        <item sd="0" x="2204"/>
        <item sd="0" x="981"/>
        <item sd="0" x="3064"/>
        <item sd="0" x="1324"/>
        <item sd="0" x="3063"/>
        <item sd="0" x="1831"/>
        <item sd="0" x="2717"/>
        <item sd="0" x="717"/>
        <item sd="0" x="2716"/>
        <item sd="0" x="1497"/>
        <item sd="0" x="1140"/>
        <item sd="0" x="3548"/>
        <item sd="0" x="2001"/>
        <item sd="0" x="3547"/>
        <item sd="0" x="2888"/>
        <item sd="0" x="1665"/>
        <item sd="0" x="3062"/>
        <item sd="0" x="1323"/>
        <item sd="0" x="22"/>
        <item sd="0" x="2715"/>
        <item sd="0" x="838"/>
        <item sd="0" x="3392"/>
        <item sd="0" x="6"/>
        <item sd="0" x="3223"/>
        <item sd="0" x="3061"/>
        <item sd="0" x="980"/>
        <item sd="0" x="1496"/>
        <item sd="0" x="1139"/>
        <item sd="0" x="3391"/>
        <item sd="0" x="1138"/>
        <item sd="0" x="2203"/>
        <item sd="0" x="837"/>
        <item sd="0" x="2202"/>
        <item sd="0" x="836"/>
        <item sd="0" x="716"/>
        <item sd="0" x="979"/>
        <item sd="0" x="1137"/>
        <item sd="0" x="835"/>
        <item sd="0" x="834"/>
        <item sd="0" x="2522"/>
        <item sd="0" x="2000"/>
        <item sd="0" x="2201"/>
        <item sd="0" x="615"/>
        <item sd="0" x="833"/>
        <item sd="0" x="1830"/>
        <item sd="0" x="614"/>
        <item sd="0" x="2521"/>
        <item sd="0" x="832"/>
        <item sd="0" x="1495"/>
        <item sd="0" x="346"/>
        <item sd="0" x="2887"/>
        <item sd="0" x="3222"/>
        <item sd="0" x="1999"/>
        <item sd="0" x="1829"/>
        <item sd="0" x="3546"/>
        <item sd="0" x="831"/>
        <item sd="0" x="830"/>
        <item sd="0" x="3678"/>
        <item sd="0" x="3221"/>
        <item sd="0" x="1664"/>
        <item sd="0" x="3545"/>
        <item sd="0" x="1998"/>
        <item sd="0" x="978"/>
        <item sd="0" x="829"/>
        <item sd="0" x="181"/>
        <item sd="0" x="3220"/>
        <item sd="0" x="3060"/>
        <item sd="0" x="3219"/>
        <item sd="0" x="2200"/>
        <item sd="0" x="1494"/>
        <item sd="0" x="1828"/>
        <item sd="0" x="3390"/>
        <item sd="0" x="2365"/>
        <item sd="0" x="3677"/>
        <item sd="0" x="2886"/>
        <item sd="0" x="2520"/>
        <item sd="0" x="2364"/>
        <item sd="0" x="2885"/>
        <item sd="0" x="1827"/>
        <item sd="0" x="1322"/>
        <item sd="0" x="532"/>
        <item sd="0" x="345"/>
        <item sd="0" x="2714"/>
        <item sd="0" x="2199"/>
        <item sd="0" x="1826"/>
        <item sd="0" x="715"/>
        <item sd="0" x="2363"/>
        <item sd="0" x="3059"/>
        <item sd="0" x="613"/>
        <item sd="0" x="612"/>
        <item sd="0" x="2198"/>
        <item sd="0" x="2884"/>
        <item sd="0" x="201"/>
        <item sd="0" x="977"/>
        <item sd="0" x="2197"/>
        <item sd="0" x="3058"/>
        <item sd="0" x="2713"/>
        <item sd="0" x="1825"/>
        <item sd="0" x="1663"/>
        <item sd="0" x="1824"/>
        <item sd="0" x="3057"/>
        <item sd="0" x="1321"/>
        <item sd="0" x="200"/>
        <item sd="0" x="1136"/>
        <item sd="0" x="1662"/>
        <item sd="0" x="3056"/>
        <item sd="0" x="1320"/>
        <item sd="0" x="1823"/>
        <item sd="0" x="828"/>
        <item sd="0" x="1135"/>
        <item sd="0" x="420"/>
        <item sd="0" x="1134"/>
        <item sd="0" x="714"/>
        <item sd="0" x="1661"/>
        <item sd="0" x="611"/>
        <item sd="0" x="291"/>
        <item sd="0" x="3544"/>
        <item sd="0" x="2519"/>
        <item sd="0" x="2883"/>
        <item sd="0" x="2196"/>
        <item sd="0" x="3543"/>
        <item sd="0" x="713"/>
        <item sd="0" x="20"/>
        <item sd="0" x="3218"/>
        <item sd="0" x="2518"/>
        <item sd="0" x="610"/>
        <item sd="0" x="1319"/>
        <item sd="0" x="1493"/>
        <item sd="0" x="468"/>
        <item sd="0" x="1997"/>
        <item sd="0" x="1318"/>
        <item sd="0" x="2362"/>
        <item sd="0" x="531"/>
        <item sd="0" x="2517"/>
        <item sd="0" x="3542"/>
        <item sd="0" x="3676"/>
        <item sd="0" x="712"/>
        <item sd="0" x="3217"/>
        <item sd="0" x="1822"/>
        <item sd="0" x="1317"/>
        <item sd="0" x="1492"/>
        <item sd="0" x="2882"/>
        <item sd="0" x="1821"/>
        <item sd="0" x="1660"/>
        <item sd="0" x="1659"/>
        <item sd="0" x="2881"/>
        <item sd="0" x="290"/>
        <item sd="0" x="530"/>
        <item sd="0" x="263"/>
        <item sd="0" x="1133"/>
        <item sd="0" x="3055"/>
        <item sd="0" x="1132"/>
        <item sd="0" x="711"/>
        <item sd="0" x="609"/>
        <item sd="0" x="2880"/>
        <item sd="0" x="2195"/>
        <item sd="0" x="1820"/>
        <item sd="0" x="1491"/>
        <item sd="0" x="1658"/>
        <item sd="0" x="2194"/>
        <item sd="0" x="262"/>
        <item sd="0" x="419"/>
        <item sd="0" x="3389"/>
        <item sd="0" x="2193"/>
        <item sd="0" x="1657"/>
        <item sd="0" x="1316"/>
        <item sd="0" x="143"/>
        <item sd="0" x="1315"/>
        <item sd="0" x="2712"/>
        <item sd="0" x="2516"/>
        <item sd="0" x="2361"/>
        <item sd="0" x="2192"/>
        <item sd="0" x="1996"/>
        <item sd="0" x="2879"/>
        <item sd="0" x="1819"/>
        <item sd="0" x="1314"/>
        <item sd="0" x="827"/>
        <item sd="0" x="3388"/>
        <item sd="0" x="1818"/>
        <item sd="0" x="1313"/>
        <item sd="0" x="3216"/>
        <item sd="0" x="2360"/>
        <item sd="0" x="2878"/>
        <item sd="0" x="3054"/>
        <item sd="0" x="3675"/>
        <item sd="0" x="3053"/>
        <item sd="0" x="3052"/>
        <item sd="0" x="2877"/>
        <item sd="0" x="1656"/>
        <item sd="0" x="1817"/>
        <item sd="0" x="2711"/>
        <item sd="0" x="1995"/>
        <item sd="0" x="3215"/>
        <item sd="0" x="826"/>
        <item sd="0" x="3214"/>
        <item sd="0" x="3387"/>
        <item sd="0" x="3213"/>
        <item sd="0" x="3541"/>
        <item sd="0" x="1655"/>
        <item sd="0" x="825"/>
        <item sd="0" x="2359"/>
        <item sd="0" x="1312"/>
        <item sd="0" x="3386"/>
        <item sd="0" x="2191"/>
        <item sd="0" x="2190"/>
        <item sd="0" x="3385"/>
        <item sd="0" x="976"/>
        <item sd="0" x="824"/>
        <item sd="0" x="3674"/>
        <item sd="0" x="529"/>
        <item sd="0" x="1131"/>
        <item sd="0" x="1654"/>
        <item sd="0" x="3540"/>
        <item sd="0" x="418"/>
        <item sd="0" x="2876"/>
        <item sd="0" x="823"/>
        <item sd="0" x="3539"/>
        <item sd="0" x="3673"/>
        <item sd="0" x="822"/>
        <item sd="0" x="1130"/>
        <item sd="0" x="417"/>
        <item sd="0" x="608"/>
        <item sd="0" x="1490"/>
        <item sd="0" x="2515"/>
        <item sd="0" x="289"/>
        <item sd="0" x="2189"/>
        <item sd="0" x="73"/>
        <item sd="0" x="2514"/>
        <item sd="0" x="1311"/>
        <item sd="0" x="3212"/>
        <item sd="0" x="1994"/>
        <item sd="0" x="3211"/>
        <item sd="0" x="416"/>
        <item sd="0" x="3538"/>
        <item sd="0" x="344"/>
        <item sd="0" x="2875"/>
        <item sd="0" x="528"/>
        <item sd="0" x="116"/>
        <item sd="0" x="1129"/>
        <item sd="0" x="1489"/>
        <item sd="0" x="288"/>
        <item sd="0" x="3672"/>
        <item sd="0" x="199"/>
        <item sd="0" x="3051"/>
        <item sd="0" x="3210"/>
        <item sd="0" x="3537"/>
        <item sd="0" x="3050"/>
        <item sd="0" x="2513"/>
        <item sd="0" x="1310"/>
        <item sd="0" x="975"/>
        <item sd="0" x="3536"/>
        <item sd="0" x="3384"/>
        <item sd="0" x="527"/>
        <item sd="0" x="467"/>
        <item sd="0" x="2512"/>
        <item sd="0" x="343"/>
        <item sd="0" x="1488"/>
        <item sd="0" x="1128"/>
        <item sd="0" x="2358"/>
        <item sd="0" x="3209"/>
        <item sd="0" x="2357"/>
        <item sd="0" x="1816"/>
        <item sd="0" x="2874"/>
        <item sd="0" x="1487"/>
        <item sd="0" x="382"/>
        <item sd="0" x="2188"/>
        <item sd="0" x="1127"/>
        <item sd="0" x="2511"/>
        <item sd="0" x="2873"/>
        <item sd="0" x="1993"/>
        <item sd="0" x="2356"/>
        <item sd="0" x="2355"/>
        <item sd="0" x="466"/>
        <item sd="0" x="2187"/>
        <item sd="0" x="1126"/>
        <item sd="0" x="1653"/>
        <item sd="0" x="2872"/>
        <item sd="0" x="2510"/>
        <item sd="0" x="1125"/>
        <item sd="0" x="2354"/>
        <item sd="0" x="1486"/>
        <item sd="0" x="2509"/>
        <item sd="0" x="2353"/>
        <item sd="0" x="3208"/>
        <item sd="0" x="3049"/>
        <item sd="0" x="1124"/>
        <item sd="0" x="1992"/>
        <item sd="0" x="1485"/>
        <item sd="0" x="2508"/>
        <item sd="0" x="3383"/>
        <item sd="0" x="2871"/>
        <item sd="0" x="1309"/>
        <item sd="0" x="1484"/>
        <item sd="0" x="3048"/>
        <item sd="0" x="1123"/>
        <item sd="0" x="1815"/>
        <item sd="0" x="974"/>
        <item sd="0" x="2352"/>
        <item sd="0" x="1308"/>
        <item sd="0" x="465"/>
        <item sd="0" x="607"/>
        <item sd="0" x="3047"/>
        <item sd="0" x="973"/>
        <item sd="0" x="2870"/>
        <item sd="0" x="180"/>
        <item sd="0" x="261"/>
        <item sd="0" x="1483"/>
        <item sd="0" x="1814"/>
        <item sd="0" x="381"/>
        <item sd="0" x="1813"/>
        <item sd="0" x="102"/>
        <item sd="0" x="260"/>
        <item sd="0" x="115"/>
        <item sd="0" x="101"/>
        <item sd="0" x="380"/>
        <item sd="0" x="230"/>
        <item sd="0" x="1652"/>
        <item sd="0" x="2710"/>
        <item sd="0" x="1482"/>
        <item sd="0" x="2869"/>
        <item sd="0" x="3382"/>
        <item sd="0" x="3381"/>
        <item sd="0" x="2186"/>
        <item sd="0" x="1122"/>
        <item sd="0" x="321"/>
        <item sd="0" x="1481"/>
        <item sd="0" x="3207"/>
        <item sd="0" x="2507"/>
        <item sd="0" x="2506"/>
        <item sd="0" x="3046"/>
        <item sd="0" x="972"/>
        <item sd="0" x="2505"/>
        <item sd="0" x="1480"/>
        <item sd="0" x="2185"/>
        <item sd="0" x="464"/>
        <item sd="0" x="2709"/>
        <item sd="0" x="1121"/>
        <item sd="0" x="23"/>
        <item sd="0" x="1120"/>
        <item sd="0" x="3206"/>
        <item sd="0" x="3205"/>
        <item sd="0" x="2504"/>
        <item sd="0" x="3045"/>
        <item sd="0" x="3204"/>
        <item sd="0" x="3671"/>
        <item sd="0" x="100"/>
        <item sd="0" x="3380"/>
        <item sd="0" x="229"/>
        <item sd="0" x="710"/>
        <item sd="0" x="2708"/>
        <item sd="0" x="2868"/>
        <item sd="0" x="1812"/>
        <item sd="0" x="821"/>
        <item sd="0" x="3044"/>
        <item sd="0" x="2503"/>
        <item sd="0" x="1991"/>
        <item sd="0" x="320"/>
        <item sd="0" x="2351"/>
        <item sd="0" x="3203"/>
        <item sd="0" x="709"/>
        <item sd="0" x="2867"/>
        <item sd="0" x="319"/>
        <item sd="0" x="228"/>
        <item sd="0" x="2707"/>
        <item sd="0" x="820"/>
        <item sd="0" x="2184"/>
        <item sd="0" x="2706"/>
        <item sd="0" x="2183"/>
        <item sd="0" x="114"/>
        <item sd="0" x="1307"/>
        <item sd="0" x="1479"/>
        <item sd="0" x="1990"/>
        <item sd="0" x="2502"/>
        <item sd="0" x="2501"/>
        <item sd="0" x="3535"/>
        <item sd="0" x="259"/>
        <item sd="0" x="132"/>
        <item sd="0" x="1119"/>
        <item sd="0" x="463"/>
        <item sd="0" x="163"/>
        <item sd="0" x="3670"/>
        <item sd="0" x="415"/>
        <item sd="0" x="526"/>
        <item sd="0" x="3202"/>
        <item sd="0" x="971"/>
        <item sd="0" x="198"/>
        <item sd="0" x="1306"/>
        <item sd="0" x="2705"/>
        <item sd="0" x="3669"/>
        <item sd="0" x="3668"/>
        <item sd="0" x="3201"/>
        <item sd="0" x="1118"/>
        <item sd="0" x="1651"/>
        <item sd="0" x="3043"/>
        <item sd="0" x="2182"/>
        <item sd="0" x="2350"/>
        <item sd="0" x="2866"/>
        <item sd="0" x="10"/>
        <item sd="0" x="3042"/>
        <item sd="0" x="54"/>
        <item sd="0" x="56"/>
        <item sd="0" x="2500"/>
        <item sd="0" x="1650"/>
        <item sd="0" x="819"/>
        <item sd="0" x="1478"/>
        <item sd="0" x="3379"/>
        <item sd="0" x="414"/>
        <item sd="0" x="606"/>
        <item sd="0" x="2181"/>
        <item sd="0" x="258"/>
        <item sd="0" x="287"/>
        <item sd="0" x="2349"/>
        <item sd="0" x="2180"/>
        <item sd="0" x="3378"/>
        <item sd="0" x="2865"/>
        <item sd="0" x="1477"/>
        <item sd="0" x="3534"/>
        <item sd="0" x="197"/>
        <item sd="0" x="3377"/>
        <item sd="0" x="1305"/>
        <item sd="0" x="2179"/>
        <item sd="0" x="462"/>
        <item sd="0" x="1649"/>
        <item sd="0" x="970"/>
        <item sd="0" x="1117"/>
        <item sd="0" x="3667"/>
        <item sd="0" x="2704"/>
        <item sd="0" x="3041"/>
        <item sd="0" x="379"/>
        <item sd="0" x="2499"/>
        <item sd="0" x="818"/>
        <item sd="0" x="1648"/>
        <item sd="0" x="3376"/>
        <item sd="0" x="2178"/>
        <item sd="0" x="3200"/>
        <item sd="0" x="3199"/>
        <item sd="0" x="3533"/>
        <item sd="0" x="3198"/>
        <item sd="0" x="3040"/>
        <item sd="0" x="2864"/>
        <item sd="0" x="2348"/>
        <item sd="0" x="3666"/>
        <item sd="0" x="1811"/>
        <item sd="0" x="2177"/>
        <item sd="0" x="1476"/>
        <item sd="0" x="2703"/>
        <item sd="0" x="3665"/>
        <item sd="0" x="179"/>
        <item sd="0" x="3375"/>
        <item sd="0" x="3532"/>
        <item sd="0" x="3374"/>
        <item sd="0" x="2702"/>
        <item sd="0" x="2347"/>
        <item sd="0" x="3373"/>
        <item sd="0" x="1647"/>
        <item sd="0" x="0"/>
        <item sd="0" x="2176"/>
        <item sd="0" x="2498"/>
        <item sd="0" x="969"/>
        <item sd="0" x="525"/>
        <item sd="0" x="1646"/>
        <item sd="0" x="3372"/>
        <item sd="0" x="817"/>
        <item sd="0" x="178"/>
        <item sd="0" x="1304"/>
        <item sd="0" x="3039"/>
        <item sd="0" x="2863"/>
        <item sd="0" x="3664"/>
        <item sd="0" x="3531"/>
        <item sd="0" x="1303"/>
        <item sd="0" x="708"/>
        <item sd="0" x="1645"/>
        <item sd="0" x="1302"/>
        <item sd="0" x="707"/>
        <item sd="0" x="99"/>
        <item sd="0" x="1644"/>
        <item sd="0" x="2175"/>
        <item sd="0" x="1643"/>
        <item sd="0" x="2174"/>
        <item sd="0" x="413"/>
        <item sd="0" x="3371"/>
        <item sd="0" x="2497"/>
        <item sd="0" x="816"/>
        <item sd="0" x="2173"/>
        <item sd="0" x="2172"/>
        <item sd="0" x="2496"/>
        <item sd="0" x="968"/>
        <item sd="0" x="1475"/>
        <item sd="0" x="3197"/>
        <item sd="0" x="71"/>
        <item sd="0" x="3370"/>
        <item sd="0" x="3038"/>
        <item sd="0" x="2701"/>
        <item sd="0" x="1642"/>
        <item sd="0" x="162"/>
        <item sd="0" x="2171"/>
        <item sd="0" x="2346"/>
        <item sd="0" x="19"/>
        <item sd="0" x="3196"/>
        <item sd="0" x="1301"/>
        <item sd="0" x="47"/>
        <item sd="0" x="461"/>
        <item sd="0" x="3369"/>
        <item sd="0" x="44"/>
        <item sd="0" x="1989"/>
        <item sd="0" x="1641"/>
        <item sd="0" x="1640"/>
        <item sd="0" x="2170"/>
        <item sd="0" x="2700"/>
        <item sd="0" x="967"/>
        <item sd="0" x="3368"/>
        <item sd="0" x="2862"/>
        <item sd="0" x="3367"/>
        <item sd="0" x="142"/>
        <item sd="0" x="1810"/>
        <item sd="0" x="2345"/>
        <item sd="0" x="1300"/>
        <item sd="0" x="2699"/>
        <item sd="0" x="2698"/>
        <item sd="0" x="3366"/>
        <item sd="0" x="1116"/>
        <item sd="0" x="1299"/>
        <item sd="0" x="1115"/>
        <item sd="0" x="1114"/>
        <item sd="0" x="412"/>
        <item sd="0" x="1298"/>
        <item sd="0" x="3365"/>
        <item sd="0" x="1297"/>
        <item sd="0" x="966"/>
        <item sd="0" x="706"/>
        <item sd="0" x="35"/>
        <item sd="0" x="2169"/>
        <item sd="0" x="2697"/>
        <item sd="0" x="3530"/>
        <item sd="0" x="1296"/>
        <item sd="0" x="1639"/>
        <item sd="0" x="1988"/>
        <item sd="0" x="3529"/>
        <item sd="0" x="1987"/>
        <item sd="0" x="3528"/>
        <item sd="0" x="3037"/>
        <item sd="0" x="2344"/>
        <item sd="0" x="3527"/>
        <item sd="0" x="3663"/>
        <item sd="0" x="2343"/>
        <item sd="0" x="2342"/>
        <item sd="0" x="524"/>
        <item sd="0" x="2696"/>
        <item sd="0" x="1113"/>
        <item sd="0" x="2695"/>
        <item sd="0" x="2495"/>
        <item sd="0" x="3526"/>
        <item sd="0" x="1808"/>
        <item sd="0" x="3525"/>
        <item sd="0" x="2694"/>
        <item sd="0" x="2168"/>
        <item sd="0" x="2494"/>
        <item sd="0" x="1474"/>
        <item sd="0" x="815"/>
        <item sd="0" x="1112"/>
        <item sd="0" x="2693"/>
        <item sd="0" x="3036"/>
        <item sd="0" x="286"/>
        <item sd="0" x="1807"/>
        <item sd="0" x="3035"/>
        <item sd="0" x="460"/>
        <item sd="0" x="2692"/>
        <item sd="0" x="141"/>
        <item sd="0" x="2861"/>
        <item sd="0" x="2493"/>
        <item sd="0" x="1295"/>
        <item sd="0" x="3524"/>
        <item sd="0" x="3523"/>
        <item sd="0" x="3364"/>
        <item sd="0" x="1986"/>
        <item sd="0" x="814"/>
        <item sd="0" x="1806"/>
        <item sd="0" x="140"/>
        <item sd="0" x="1473"/>
        <item sd="0" x="1805"/>
        <item sd="0" x="2860"/>
        <item sd="0" x="1985"/>
        <item sd="0" x="2341"/>
        <item sd="0" x="459"/>
        <item sd="0" x="2167"/>
        <item sd="0" x="1638"/>
        <item sd="0" x="257"/>
        <item sd="0" x="965"/>
        <item sd="0" x="964"/>
        <item sd="0" x="3034"/>
        <item sd="0" x="2166"/>
        <item sd="0" x="1804"/>
        <item sd="0" x="256"/>
        <item sd="0" x="2859"/>
        <item sd="0" x="2691"/>
        <item sd="0" x="342"/>
        <item sd="0" x="2858"/>
        <item sd="0" x="2340"/>
        <item sd="0" x="1637"/>
        <item sd="0" x="2690"/>
        <item sd="0" x="341"/>
        <item sd="0" x="605"/>
        <item sd="0" x="963"/>
        <item sd="0" x="34"/>
        <item sd="0" x="1111"/>
        <item sd="0" x="1803"/>
        <item sd="0" x="378"/>
        <item sd="0" x="1636"/>
        <item sd="0" x="2339"/>
        <item sd="0" x="2689"/>
        <item sd="0" x="1472"/>
        <item sd="0" x="705"/>
        <item sd="0" x="2492"/>
        <item sd="0" x="1984"/>
        <item sd="0" x="1983"/>
        <item sd="0" x="1471"/>
        <item sd="0" x="3522"/>
        <item sd="0" x="962"/>
        <item sd="0" x="1982"/>
        <item sd="0" x="961"/>
        <item sd="0" x="604"/>
        <item sd="0" x="1294"/>
        <item sd="0" x="813"/>
        <item sd="0" x="3195"/>
        <item sd="0" x="411"/>
        <item sd="0" x="603"/>
        <item sd="0" x="410"/>
        <item sd="0" x="1981"/>
        <item sd="0" x="3521"/>
        <item sd="0" x="3033"/>
        <item sd="0" x="3520"/>
        <item sd="0" x="523"/>
        <item sd="0" x="1470"/>
        <item sd="0" x="2338"/>
        <item sd="0" x="1980"/>
        <item sd="0" x="1802"/>
        <item sd="0" x="3363"/>
        <item sd="0" x="1293"/>
        <item sd="0" x="2688"/>
        <item sd="0" x="2687"/>
        <item sd="0" x="3662"/>
        <item sd="0" x="704"/>
        <item sd="0" x="522"/>
        <item sd="0" x="2857"/>
        <item sd="0" x="3194"/>
        <item sd="0" x="91"/>
        <item sd="0" x="1469"/>
        <item sd="0" x="2686"/>
        <item sd="0" x="70"/>
        <item sd="0" x="3032"/>
        <item sd="0" x="1292"/>
        <item sd="0" x="2685"/>
        <item sd="0" x="3362"/>
        <item sd="0" x="1291"/>
        <item sd="0" x="2856"/>
        <item sd="0" x="1979"/>
        <item sd="0" x="2165"/>
        <item sd="0" x="1635"/>
        <item sd="0" x="1290"/>
        <item sd="0" x="1289"/>
        <item sd="0" x="2337"/>
        <item sd="0" x="3031"/>
        <item sd="0" x="521"/>
        <item sd="0" x="703"/>
        <item sd="0" x="1468"/>
        <item sd="0" x="1634"/>
        <item sd="0" x="3519"/>
        <item sd="0" x="960"/>
        <item sd="0" x="2336"/>
        <item sd="0" x="5"/>
        <item sd="0" x="318"/>
        <item sd="0" x="46"/>
        <item sd="0" x="2164"/>
        <item sd="0" x="1110"/>
        <item sd="0" x="3661"/>
        <item sd="0" x="3030"/>
        <item sd="0" x="602"/>
        <item sd="0" x="1109"/>
        <item sd="0" x="2163"/>
        <item sd="0" x="2684"/>
        <item sd="0" x="1978"/>
        <item sd="0" x="1108"/>
        <item sd="0" x="2491"/>
        <item sd="0" x="1977"/>
        <item sd="0" x="3193"/>
        <item sd="0" x="2490"/>
        <item sd="0" x="1801"/>
        <item sd="0" x="1467"/>
        <item sd="0" x="3660"/>
        <item sd="0" x="1800"/>
        <item sd="0" x="1799"/>
        <item sd="0" x="3518"/>
        <item sd="0" x="2489"/>
        <item sd="0" x="812"/>
        <item sd="0" x="255"/>
        <item sd="0" x="702"/>
        <item sd="0" x="3029"/>
        <item sd="0" x="3192"/>
        <item sd="0" x="2683"/>
        <item sd="0" x="959"/>
        <item sd="0" x="601"/>
        <item sd="0" x="2335"/>
        <item sd="0" x="3659"/>
        <item sd="0" x="317"/>
        <item sd="0" x="1"/>
        <item sd="0" x="958"/>
        <item sd="0" x="1107"/>
        <item sd="0" x="811"/>
        <item sd="0" x="409"/>
        <item sd="0" x="1466"/>
        <item sd="0" x="1106"/>
        <item sd="0" x="1465"/>
        <item sd="0" x="3191"/>
        <item sd="0" x="701"/>
        <item sd="0" x="377"/>
        <item sd="0" x="1976"/>
        <item sd="0" x="1105"/>
        <item sd="0" x="3028"/>
        <item sd="0" x="1288"/>
        <item sd="0" x="2855"/>
        <item sd="0" x="131"/>
        <item sd="0" x="2488"/>
        <item sd="0" x="1104"/>
        <item sd="0" x="1798"/>
        <item sd="0" x="810"/>
        <item sd="0" x="809"/>
        <item sd="0" x="2487"/>
        <item sd="0" x="376"/>
        <item sd="0" x="60"/>
        <item sd="0" x="1287"/>
        <item sd="0" x="1797"/>
        <item sd="0" x="1796"/>
        <item sd="0" x="1103"/>
        <item sd="0" x="1975"/>
        <item sd="0" x="2486"/>
        <item sd="0" x="3658"/>
        <item sd="0" x="600"/>
        <item sd="0" x="2485"/>
        <item sd="0" x="1286"/>
        <item sd="0" x="3657"/>
        <item sd="0" x="227"/>
        <item sd="0" x="1974"/>
        <item sd="0" x="1633"/>
        <item sd="0" x="599"/>
        <item sd="0" x="33"/>
        <item sd="0" x="598"/>
        <item sd="0" x="1463"/>
        <item sd="0" x="2334"/>
        <item sd="0" x="3027"/>
        <item sd="0" x="597"/>
        <item sd="0" x="2333"/>
        <item sd="0" x="2854"/>
        <item sd="0" x="2484"/>
        <item sd="0" x="316"/>
        <item sd="0" x="2162"/>
        <item sd="0" x="1795"/>
        <item sd="0" x="3026"/>
        <item sd="0" x="3025"/>
        <item sd="0" x="1632"/>
        <item sd="0" x="78"/>
        <item sd="0" x="1973"/>
        <item sd="0" x="3190"/>
        <item sd="0" x="1972"/>
        <item sd="0" x="3361"/>
        <item sd="0" x="2483"/>
        <item sd="0" x="957"/>
        <item sd="0" x="1794"/>
        <item sd="0" x="3189"/>
        <item sd="0" x="2161"/>
        <item sd="0" x="1971"/>
        <item sd="0" x="3360"/>
        <item sd="0" x="2482"/>
        <item sd="0" x="1631"/>
        <item sd="0" x="3359"/>
        <item sd="0" x="226"/>
        <item sd="0" x="520"/>
        <item sd="0" x="1630"/>
        <item sd="0" x="3517"/>
        <item sd="0" x="375"/>
        <item sd="0" x="285"/>
        <item sd="0" x="37"/>
        <item sd="0" x="1462"/>
        <item sd="0" x="956"/>
        <item sd="0" x="3656"/>
        <item sd="0" x="3188"/>
        <item sd="0" x="3655"/>
        <item sd="0" x="3187"/>
        <item sd="0" x="2160"/>
        <item sd="0" x="2481"/>
        <item sd="0" x="2853"/>
        <item sd="0" x="1285"/>
        <item sd="0" x="2480"/>
        <item sd="0" x="3186"/>
        <item sd="0" x="1970"/>
        <item sd="0" x="408"/>
        <item sd="0" x="2479"/>
        <item sd="0" x="3654"/>
        <item sd="0" x="177"/>
        <item sd="0" x="113"/>
        <item sd="0" x="700"/>
        <item sd="0" x="3024"/>
        <item sd="0" x="3358"/>
        <item sd="0" x="2852"/>
        <item sd="0" x="2851"/>
        <item sd="0" x="1102"/>
        <item sd="0" x="3516"/>
        <item sd="0" x="2332"/>
        <item sd="0" x="1101"/>
        <item sd="0" x="2159"/>
        <item sd="0" x="1284"/>
        <item sd="0" x="2158"/>
        <item sd="0" x="2478"/>
        <item sd="0" x="1283"/>
        <item sd="0" x="3653"/>
        <item sd="0" x="955"/>
        <item sd="0" x="2850"/>
        <item sd="0" x="699"/>
        <item sd="0" x="2331"/>
        <item sd="0" x="2682"/>
        <item sd="0" x="596"/>
        <item sd="0" x="1629"/>
        <item sd="0" x="2849"/>
        <item sd="0" x="1100"/>
        <item sd="0" x="1099"/>
        <item sd="0" x="1628"/>
        <item sd="0" x="808"/>
        <item sd="0" x="1098"/>
        <item sd="0" x="1969"/>
        <item sd="0" x="1968"/>
        <item sd="0" x="3185"/>
        <item sd="0" x="1627"/>
        <item sd="0" x="1967"/>
        <item sd="0" x="139"/>
        <item sd="0" x="3357"/>
        <item sd="0" x="595"/>
        <item sd="0" x="1966"/>
        <item sd="0" x="72"/>
        <item sd="0" x="3184"/>
        <item sd="0" x="3515"/>
        <item sd="0" x="807"/>
        <item sd="0" x="407"/>
        <item sd="0" x="806"/>
        <item sd="0" x="2330"/>
        <item sd="0" x="59"/>
        <item sd="0" x="2157"/>
        <item sd="0" x="458"/>
        <item sd="0" x="2848"/>
        <item sd="0" x="196"/>
        <item sd="0" x="1097"/>
        <item sd="0" x="2156"/>
        <item sd="0" x="2847"/>
        <item sd="0" x="2155"/>
        <item sd="0" x="3652"/>
        <item sd="0" x="1793"/>
        <item sd="0" x="2329"/>
        <item sd="0" x="3183"/>
        <item sd="0" x="954"/>
        <item sd="0" x="1461"/>
        <item sd="0" x="1460"/>
        <item sd="0" x="3023"/>
        <item sd="0" x="374"/>
        <item sd="0" x="953"/>
        <item sd="0" x="1459"/>
        <item sd="0" x="3182"/>
        <item sd="0" x="1282"/>
        <item sd="0" x="2328"/>
        <item sd="0" x="284"/>
        <item sd="0" x="698"/>
        <item sd="0" x="2846"/>
        <item sd="0" x="2845"/>
        <item sd="0" x="2154"/>
        <item sd="0" x="3514"/>
        <item sd="0" x="805"/>
        <item sd="0" x="373"/>
        <item sd="0" x="2844"/>
        <item sd="0" x="406"/>
        <item sd="0" x="3181"/>
        <item sd="0" x="804"/>
        <item sd="0" x="2843"/>
        <item sd="0" x="457"/>
        <item sd="0" x="3356"/>
        <item sd="0" x="2842"/>
        <item sd="0" x="3651"/>
        <item sd="0" x="1626"/>
        <item sd="0" x="1281"/>
        <item sd="0" x="195"/>
        <item sd="0" x="3513"/>
        <item sd="0" x="3355"/>
        <item sd="0" x="519"/>
        <item sd="0" x="2477"/>
        <item sd="0" x="2841"/>
        <item sd="0" x="3022"/>
        <item sd="0" x="1792"/>
        <item sd="0" x="1791"/>
        <item sd="0" x="26"/>
        <item sd="0" x="2681"/>
        <item sd="0" x="1458"/>
        <item sd="0" x="1625"/>
        <item sd="0" x="3354"/>
        <item sd="0" x="1280"/>
        <item sd="0" x="2153"/>
        <item sd="0" x="405"/>
        <item sd="0" x="2327"/>
        <item sd="0" x="2152"/>
        <item sd="0" x="3021"/>
        <item sd="0" x="1279"/>
        <item sd="0" x="1624"/>
        <item sd="0" x="2680"/>
        <item sd="0" x="1965"/>
        <item sd="0" x="2476"/>
        <item sd="0" x="952"/>
        <item sd="0" x="1964"/>
        <item sd="0" x="254"/>
        <item sd="0" x="2151"/>
        <item sd="0" x="1790"/>
        <item sd="0" x="3353"/>
        <item sd="0" x="803"/>
        <item sd="0" x="225"/>
        <item sd="0" x="1278"/>
        <item sd="0" x="697"/>
        <item sd="0" x="3020"/>
        <item sd="0" x="1457"/>
        <item sd="0" x="3019"/>
        <item sd="0" x="2475"/>
        <item sd="0" x="3512"/>
        <item sd="0" x="1789"/>
        <item sd="0" x="696"/>
        <item sd="0" x="3650"/>
        <item sd="0" x="1277"/>
        <item sd="0" x="2679"/>
        <item sd="0" x="2326"/>
        <item sd="0" x="802"/>
        <item sd="0" x="2840"/>
        <item sd="0" x="2839"/>
        <item sd="0" x="2474"/>
        <item sd="0" x="1276"/>
        <item sd="0" x="695"/>
        <item sd="0" x="2325"/>
        <item sd="0" x="1275"/>
        <item sd="0" x="518"/>
        <item sd="0" x="1963"/>
        <item sd="0" x="1788"/>
        <item sd="0" x="1962"/>
        <item sd="0" x="594"/>
        <item sd="0" x="77"/>
        <item sd="0" x="1961"/>
        <item sd="0" x="1960"/>
        <item sd="0" x="315"/>
        <item sd="0" x="404"/>
        <item sd="0" x="3180"/>
        <item sd="0" x="2838"/>
        <item sd="0" x="3018"/>
        <item sd="0" x="3017"/>
        <item sd="0" x="3511"/>
        <item sd="0" x="3016"/>
        <item sd="0" x="1787"/>
        <item sd="0" x="1623"/>
        <item sd="0" x="517"/>
        <item sd="0" x="1959"/>
        <item sd="0" x="3352"/>
        <item sd="0" x="2837"/>
        <item sd="0" x="3351"/>
        <item sd="0" x="1096"/>
        <item sd="0" x="3179"/>
        <item sd="0" x="1274"/>
        <item sd="0" x="593"/>
        <item sd="0" x="1622"/>
        <item sd="0" x="592"/>
        <item sd="0" x="2150"/>
        <item sd="0" x="1456"/>
        <item sd="0" x="1455"/>
        <item sd="0" x="3015"/>
        <item sd="0" x="1273"/>
        <item sd="0" x="2149"/>
        <item sd="0" x="1621"/>
        <item sd="0" x="951"/>
        <item sd="0" x="1958"/>
        <item sd="0" x="3014"/>
        <item sd="0" x="3649"/>
        <item sd="0" x="1272"/>
        <item sd="0" x="403"/>
        <item sd="0" x="3648"/>
        <item sd="0" x="2324"/>
        <item sd="0" x="3013"/>
        <item sd="0" x="2473"/>
        <item sd="0" x="2678"/>
        <item sd="0" x="3178"/>
        <item sd="0" x="1957"/>
        <item sd="0" x="1271"/>
        <item sd="0" x="3647"/>
        <item sd="0" x="2472"/>
        <item sd="0" x="2148"/>
        <item sd="0" x="3177"/>
        <item sd="0" x="1270"/>
        <item sd="0" x="1454"/>
        <item sd="0" x="2836"/>
        <item sd="0" x="1786"/>
        <item sd="0" x="3012"/>
        <item sd="0" x="1620"/>
        <item sd="0" x="1453"/>
        <item sd="0" x="3176"/>
        <item sd="0" x="1269"/>
        <item sd="0" x="1268"/>
        <item sd="0" x="3350"/>
        <item sd="0" x="591"/>
        <item sd="0" x="2147"/>
        <item sd="0" x="1267"/>
        <item sd="0" x="340"/>
        <item sd="0" x="950"/>
        <item sd="0" x="1785"/>
        <item sd="0" x="3510"/>
        <item sd="0" x="590"/>
        <item sd="0" x="2677"/>
        <item sd="0" x="516"/>
        <item sd="0" x="3011"/>
        <item sd="0" x="1619"/>
        <item sd="0" x="1266"/>
        <item sd="0" x="1265"/>
        <item sd="0" x="224"/>
        <item sd="0" x="85"/>
        <item sd="0" x="69"/>
        <item sd="0" x="949"/>
        <item sd="0" x="1264"/>
        <item sd="0" x="194"/>
        <item sd="0" x="402"/>
        <item sd="0" x="1956"/>
        <item sd="0" x="948"/>
        <item sd="0" x="515"/>
        <item sd="0" x="694"/>
        <item sd="0" x="1452"/>
        <item sd="0" x="2835"/>
        <item sd="0" x="3349"/>
        <item sd="0" x="3509"/>
        <item sd="0" x="3175"/>
        <item sd="0" x="3010"/>
        <item sd="0" x="3174"/>
        <item sd="0" x="3009"/>
        <item sd="0" x="2834"/>
        <item sd="0" x="2676"/>
        <item sd="0" x="29"/>
        <item sd="0" x="3508"/>
        <item sd="0" x="1095"/>
        <item sd="0" x="223"/>
        <item sd="0" x="3348"/>
        <item sd="0" x="2833"/>
        <item sd="0" x="2471"/>
        <item sd="0" x="1263"/>
        <item sd="0" x="2146"/>
        <item sd="0" x="3646"/>
        <item sd="0" x="2675"/>
        <item sd="0" x="193"/>
        <item sd="0" x="1618"/>
        <item sd="0" x="3507"/>
        <item sd="0" x="2323"/>
        <item sd="0" x="3506"/>
        <item sd="0" x="1955"/>
        <item sd="0" x="456"/>
        <item sd="0" x="1451"/>
        <item sd="0" x="3505"/>
        <item sd="0" x="3645"/>
        <item sd="0" x="3347"/>
        <item sd="0" x="947"/>
        <item sd="0" x="946"/>
        <item sd="0" x="1450"/>
        <item sd="0" x="3644"/>
        <item sd="0" x="3346"/>
        <item sd="0" x="2832"/>
        <item sd="0" x="3643"/>
        <item sd="0" x="2145"/>
        <item sd="0" x="3345"/>
        <item sd="0" x="1954"/>
        <item sd="0" x="2470"/>
        <item sd="0" x="3504"/>
        <item sd="0" x="2674"/>
        <item sd="0" x="2144"/>
        <item sd="0" x="3173"/>
        <item sd="0" x="161"/>
        <item sd="0" x="283"/>
        <item sd="0" x="2469"/>
        <item sd="0" x="589"/>
        <item sd="0" x="1784"/>
        <item sd="0" x="2831"/>
        <item sd="0" x="2830"/>
        <item sd="0" x="945"/>
        <item sd="0" x="3008"/>
        <item sd="0" x="2322"/>
        <item sd="0" x="2321"/>
        <item sd="0" x="2320"/>
        <item sd="0" x="3007"/>
        <item sd="0" x="3642"/>
        <item sd="0" x="1617"/>
        <item sd="0" x="693"/>
        <item sd="0" x="1262"/>
        <item sd="0" x="2143"/>
        <item sd="0" x="1783"/>
        <item sd="0" x="944"/>
        <item sd="0" x="2468"/>
        <item sd="0" x="692"/>
        <item sd="0" x="1261"/>
        <item sd="0" x="3006"/>
        <item sd="0" x="2673"/>
        <item sd="0" x="1953"/>
        <item sd="0" x="1782"/>
        <item sd="0" x="2319"/>
        <item sd="0" x="1449"/>
        <item sd="0" x="3503"/>
        <item sd="0" x="2142"/>
        <item sd="0" x="943"/>
        <item sd="0" x="3344"/>
        <item sd="0" x="1616"/>
        <item sd="0" x="2141"/>
        <item sd="0" x="2672"/>
        <item sd="0" x="3172"/>
        <item sd="0" x="1448"/>
        <item sd="0" x="1781"/>
        <item sd="0" x="3502"/>
        <item sd="0" x="2829"/>
        <item sd="0" x="2140"/>
        <item sd="0" x="801"/>
        <item sd="0" x="1447"/>
        <item sd="0" x="2828"/>
        <item sd="0" x="2139"/>
        <item sd="0" x="691"/>
        <item sd="0" x="1615"/>
        <item sd="0" x="2671"/>
        <item sd="0" x="2670"/>
        <item sd="0" x="2669"/>
        <item sd="0" x="690"/>
        <item sd="0" x="1780"/>
        <item sd="0" x="800"/>
        <item sd="0" x="1094"/>
        <item sd="0" x="3005"/>
        <item sd="0" x="2668"/>
        <item sd="0" x="1260"/>
        <item sd="0" x="3004"/>
        <item sd="0" x="2667"/>
        <item sd="0" x="2318"/>
        <item sd="0" x="1952"/>
        <item sd="0" x="689"/>
        <item sd="0" x="942"/>
        <item sd="0" x="1614"/>
        <item sd="0" x="3003"/>
        <item sd="0" x="339"/>
        <item sd="0" x="1779"/>
        <item sd="0" x="192"/>
        <item sd="0" x="3501"/>
        <item sd="0" x="2827"/>
        <item sd="0" x="2467"/>
        <item sd="0" x="1613"/>
        <item sd="0" x="1612"/>
        <item sd="0" x="1093"/>
        <item sd="0" x="799"/>
        <item sd="0" x="1259"/>
        <item sd="0" x="2826"/>
        <item sd="0" x="338"/>
        <item sd="0" x="941"/>
        <item sd="0" x="1951"/>
        <item sd="0" x="1611"/>
        <item sd="0" x="1778"/>
        <item sd="0" x="1777"/>
        <item sd="0" x="1610"/>
        <item sd="0" x="3171"/>
        <item sd="0" x="3641"/>
        <item sd="0" x="3170"/>
        <item sd="0" x="1776"/>
        <item sd="0" x="2666"/>
        <item sd="0" x="3640"/>
        <item sd="0" x="2825"/>
        <item sd="0" x="3639"/>
        <item sd="0" x="2317"/>
        <item sd="0" x="2316"/>
        <item sd="0" x="1950"/>
        <item sd="0" x="1949"/>
        <item sd="0" x="3500"/>
        <item sd="0" x="3002"/>
        <item sd="0" x="3169"/>
        <item sd="0" x="798"/>
        <item sd="0" x="3001"/>
        <item sd="0" x="2138"/>
        <item sd="0" x="455"/>
        <item sd="0" x="337"/>
        <item sd="0" x="1948"/>
        <item sd="0" x="3000"/>
        <item sd="0" x="1609"/>
        <item sd="0" x="3343"/>
        <item sd="0" x="3342"/>
        <item sd="0" x="1775"/>
        <item sd="0" x="797"/>
        <item sd="0" x="514"/>
        <item sd="0" x="372"/>
        <item sd="0" x="314"/>
        <item sd="0" x="3638"/>
        <item sd="0" x="796"/>
        <item sd="0" x="222"/>
        <item sd="0" x="1608"/>
        <item sd="0" x="1446"/>
        <item sd="0" x="1092"/>
        <item sd="0" x="1607"/>
        <item sd="0" x="371"/>
        <item sd="0" x="401"/>
        <item sd="0" x="2999"/>
        <item sd="0" x="2315"/>
        <item sd="0" x="1947"/>
        <item sd="0" x="3168"/>
        <item sd="0" x="454"/>
        <item sd="0" x="1091"/>
        <item sd="0" x="191"/>
        <item sd="0" x="1606"/>
        <item sd="0" x="2466"/>
        <item sd="0" x="1258"/>
        <item sd="0" x="1090"/>
        <item sd="0" x="1445"/>
        <item sd="0" x="1946"/>
        <item sd="0" x="1774"/>
        <item sd="0" x="1444"/>
        <item sd="0" x="2824"/>
        <item sd="0" x="2665"/>
        <item sd="0" x="1443"/>
        <item sd="0" x="2823"/>
        <item sd="0" x="1089"/>
        <item sd="0" x="3167"/>
        <item sd="0" x="3499"/>
        <item sd="0" x="1945"/>
        <item sd="0" x="3341"/>
        <item sd="0" x="282"/>
        <item sd="0" x="221"/>
        <item sd="0" x="2465"/>
        <item sd="0" x="1773"/>
        <item sd="0" x="940"/>
        <item sd="0" x="1257"/>
        <item sd="0" x="98"/>
        <item sd="0" x="453"/>
        <item sd="0" x="3498"/>
        <item sd="0" x="1256"/>
        <item sd="0" x="1255"/>
        <item sd="0" x="2998"/>
        <item sd="0" x="1254"/>
        <item sd="0" x="1605"/>
        <item sd="0" x="795"/>
        <item sd="0" x="2997"/>
        <item sd="0" x="688"/>
        <item sd="0" x="1253"/>
        <item sd="0" x="1442"/>
        <item sd="0" x="1944"/>
        <item sd="0" x="1252"/>
        <item sd="0" x="1772"/>
        <item sd="0" x="2314"/>
        <item sd="0" x="2664"/>
        <item sd="0" x="1943"/>
        <item sd="0" x="1441"/>
        <item sd="0" x="2663"/>
        <item sd="0" x="588"/>
        <item sd="0" x="1771"/>
        <item sd="0" x="2464"/>
        <item sd="0" x="336"/>
        <item sd="0" x="3166"/>
        <item sd="0" x="1251"/>
        <item sd="0" x="794"/>
        <item sd="0" x="1942"/>
        <item sd="0" x="939"/>
        <item sd="0" x="587"/>
        <item sd="0" x="2996"/>
        <item sd="0" x="2137"/>
        <item sd="0" x="3497"/>
        <item sd="0" x="793"/>
        <item sd="0" x="2136"/>
        <item sd="0" x="3340"/>
        <item sd="0" x="2313"/>
        <item sd="0" x="2662"/>
        <item sd="0" x="2995"/>
        <item sd="0" x="1088"/>
        <item sd="0" x="2463"/>
        <item sd="0" x="2462"/>
        <item sd="0" x="586"/>
        <item sd="0" x="513"/>
        <item sd="0" x="1440"/>
        <item sd="0" x="130"/>
        <item sd="0" x="2661"/>
        <item sd="0" x="281"/>
        <item sd="0" x="253"/>
        <item sd="0" x="84"/>
        <item sd="0" x="2994"/>
        <item sd="0" x="1439"/>
        <item sd="0" x="2135"/>
        <item sd="0" x="792"/>
        <item sd="0" x="2312"/>
        <item sd="0" x="512"/>
        <item sd="0" x="1087"/>
        <item sd="0" x="2822"/>
        <item sd="0" x="1941"/>
        <item sd="0" x="3496"/>
        <item sd="0" x="3339"/>
        <item sd="0" x="3338"/>
        <item sd="0" x="2821"/>
        <item sd="0" x="400"/>
        <item sd="0" x="687"/>
        <item sd="0" x="1086"/>
        <item sd="0" x="2311"/>
        <item sd="0" x="2134"/>
        <item sd="0" x="313"/>
        <item sd="0" x="160"/>
        <item sd="0" x="2820"/>
        <item sd="0" x="3637"/>
        <item sd="0" x="2993"/>
        <item sd="0" x="83"/>
        <item sd="0" x="3337"/>
        <item sd="0" x="2461"/>
        <item sd="0" x="2310"/>
        <item sd="0" x="1604"/>
        <item sd="0" x="1085"/>
        <item sd="0" x="1250"/>
        <item sd="0" x="1603"/>
        <item sd="0" x="3636"/>
        <item sd="0" x="312"/>
        <item sd="0" x="686"/>
        <item sd="0" x="1940"/>
        <item sd="0" x="220"/>
        <item sd="0" x="2309"/>
        <item sd="0" x="1602"/>
        <item sd="0" x="1601"/>
        <item sd="0" x="2460"/>
        <item sd="0" x="7"/>
        <item sd="0" x="1084"/>
        <item sd="0" x="3495"/>
        <item sd="0" x="32"/>
        <item sd="0" x="511"/>
        <item sd="0" x="2819"/>
        <item sd="0" x="938"/>
        <item sd="0" x="1770"/>
        <item sd="0" x="791"/>
        <item sd="0" x="1600"/>
        <item sd="0" x="1939"/>
        <item sd="0" x="2992"/>
        <item sd="0" x="937"/>
        <item sd="0" x="280"/>
        <item sd="0" x="1249"/>
        <item sd="0" x="370"/>
        <item sd="0" x="2991"/>
        <item sd="0" x="1083"/>
        <item sd="0" x="936"/>
        <item sd="0" x="585"/>
        <item sd="0" x="1599"/>
        <item sd="0" x="584"/>
        <item sd="0" x="1248"/>
        <item sd="0" x="1247"/>
        <item sd="0" x="2459"/>
        <item sd="0" x="1438"/>
        <item sd="0" x="2990"/>
        <item sd="0" x="2308"/>
        <item sd="0" x="311"/>
        <item sd="0" x="2660"/>
        <item sd="0" x="399"/>
        <item sd="0" x="3336"/>
        <item sd="0" x="2458"/>
        <item sd="0" x="510"/>
        <item sd="0" x="1938"/>
        <item sd="0" x="1246"/>
        <item sd="0" x="3494"/>
        <item sd="0" x="583"/>
        <item sd="0" x="2659"/>
        <item sd="0" x="3635"/>
        <item sd="0" x="1082"/>
        <item sd="0" x="1437"/>
        <item sd="0" x="2307"/>
        <item sd="0" x="1081"/>
        <item sd="0" x="685"/>
        <item sd="0" x="684"/>
        <item sd="0" x="1769"/>
        <item sd="0" x="1768"/>
        <item sd="0" x="2457"/>
        <item sd="0" x="3335"/>
        <item sd="0" x="1436"/>
        <item sd="0" x="2658"/>
        <item sd="0" x="935"/>
        <item sd="0" x="2657"/>
        <item sd="0" x="3334"/>
        <item sd="0" x="683"/>
        <item sd="0" x="3493"/>
        <item sd="0" x="3492"/>
        <item sd="0" x="2818"/>
        <item sd="0" x="3634"/>
        <item sd="0" x="2133"/>
        <item sd="0" x="2656"/>
        <item sd="0" x="2306"/>
        <item sd="0" x="1937"/>
        <item sd="0" x="3165"/>
        <item sd="0" x="1435"/>
        <item sd="0" x="2456"/>
        <item sd="0" x="3333"/>
        <item sd="0" x="2455"/>
        <item sd="0" x="3332"/>
        <item sd="0" x="2454"/>
        <item sd="0" x="28"/>
        <item sd="0" x="2817"/>
        <item sd="0" x="1598"/>
        <item sd="0" x="1245"/>
        <item sd="0" x="582"/>
        <item sd="0" x="219"/>
        <item sd="0" x="2989"/>
        <item sd="0" x="2132"/>
        <item sd="0" x="2988"/>
        <item sd="0" x="159"/>
        <item sd="0" x="176"/>
        <item sd="0" x="279"/>
        <item sd="0" x="252"/>
        <item sd="0" x="129"/>
        <item sd="0" x="112"/>
        <item sd="0" x="1434"/>
        <item sd="0" x="1433"/>
        <item sd="0" x="1080"/>
        <item sd="0" x="3633"/>
        <item sd="0" x="2305"/>
        <item sd="0" x="3331"/>
        <item sd="0" x="335"/>
        <item sd="0" x="1597"/>
        <item sd="0" x="1244"/>
        <item sd="0" x="1596"/>
        <item sd="0" x="2816"/>
        <item sd="0" x="3164"/>
        <item sd="0" x="1243"/>
        <item sd="0" x="452"/>
        <item sd="0" x="508"/>
        <item sd="0" x="2453"/>
        <item sd="0" x="1936"/>
        <item sd="0" x="369"/>
        <item sd="0" x="2987"/>
        <item sd="0" x="451"/>
        <item sd="0" x="1242"/>
        <item sd="0" x="2452"/>
        <item sd="0" x="111"/>
        <item sd="0" x="2131"/>
        <item sd="0" x="934"/>
        <item sd="0" x="3163"/>
        <item sd="0" x="3162"/>
        <item sd="0" x="158"/>
        <item sd="0" x="2451"/>
        <item sd="0" x="933"/>
        <item sd="0" x="3632"/>
        <item sd="0" x="2130"/>
        <item sd="0" x="2129"/>
        <item sd="0" x="682"/>
        <item sd="0" x="581"/>
        <item sd="0" x="580"/>
        <item sd="0" x="2815"/>
        <item sd="0" x="1935"/>
        <item sd="0" x="1767"/>
        <item sd="0" x="334"/>
        <item sd="0" x="3161"/>
        <item sd="0" x="2128"/>
        <item sd="0" x="579"/>
        <item sd="0" x="932"/>
        <item sd="0" x="310"/>
        <item sd="0" x="138"/>
        <item sd="0" x="2450"/>
        <item sd="0" x="2449"/>
        <item sd="0" x="2127"/>
        <item sd="0" x="1079"/>
        <item sd="0" x="681"/>
        <item sd="0" x="507"/>
        <item sd="0" x="2126"/>
        <item sd="0" x="157"/>
        <item sd="0" x="2448"/>
        <item sd="0" x="128"/>
        <item sd="0" x="2304"/>
        <item sd="0" x="1766"/>
        <item sd="0" x="1595"/>
        <item sd="0" x="1078"/>
        <item sd="0" x="2125"/>
        <item sd="0" x="1241"/>
        <item sd="0" x="2986"/>
        <item sd="0" x="2124"/>
        <item sd="0" x="1594"/>
        <item sd="0" x="1077"/>
        <item sd="0" x="3160"/>
        <item sd="0" x="1765"/>
        <item sd="0" x="931"/>
        <item sd="0" x="3631"/>
        <item sd="0" x="2123"/>
        <item sd="0" x="53"/>
        <item sd="0" x="1934"/>
        <item sd="0" x="1432"/>
        <item sd="0" x="1431"/>
        <item sd="0" x="790"/>
        <item sd="0" x="1933"/>
        <item sd="0" x="218"/>
        <item sd="0" x="1764"/>
        <item sd="0" x="2814"/>
        <item sd="0" x="2985"/>
        <item sd="0" x="1763"/>
        <item sd="0" x="1430"/>
        <item sd="0" x="2655"/>
        <item sd="0" x="3630"/>
        <item sd="0" x="2303"/>
        <item sd="0" x="930"/>
        <item sd="0" x="9"/>
        <item sd="0" x="2654"/>
        <item sd="0" x="3491"/>
        <item sd="0" x="578"/>
        <item sd="0" x="2813"/>
        <item sd="0" x="2122"/>
        <item sd="0" x="1762"/>
        <item sd="0" x="2121"/>
        <item sd="0" x="2120"/>
        <item sd="0" x="680"/>
        <item sd="0" x="929"/>
        <item sd="0" x="2119"/>
        <item sd="0" x="928"/>
        <item sd="0" x="577"/>
        <item sd="0" x="2984"/>
        <item sd="0" x="1429"/>
        <item sd="0" x="576"/>
        <item sd="0" x="2812"/>
        <item sd="0" x="2653"/>
        <item sd="0" x="450"/>
        <item sd="0" x="1761"/>
        <item sd="0" x="3490"/>
        <item sd="0" x="1240"/>
        <item sd="0" x="927"/>
        <item sd="0" x="2118"/>
        <item sd="0" x="575"/>
        <item sd="0" x="398"/>
        <item sd="0" x="3629"/>
        <item sd="0" x="574"/>
        <item sd="0" x="217"/>
        <item sd="0" x="3330"/>
        <item sd="0" x="679"/>
        <item sd="0" x="2811"/>
        <item sd="0" x="573"/>
        <item sd="0" x="2652"/>
        <item sd="0" x="3628"/>
        <item sd="0" x="789"/>
        <item sd="0" x="678"/>
        <item sd="0" x="2302"/>
        <item sd="0" x="1760"/>
        <item sd="0" x="1759"/>
        <item sd="0" x="1758"/>
        <item sd="0" x="3489"/>
        <item sd="0" x="3329"/>
        <item sd="0" x="3328"/>
        <item sd="0" x="110"/>
        <item sd="0" x="572"/>
        <item sd="0" x="90"/>
        <item sd="0" x="3159"/>
        <item sd="0" x="1076"/>
        <item sd="0" x="571"/>
        <item sd="0" x="2117"/>
        <item sd="0" x="1428"/>
        <item sd="0" x="2301"/>
        <item sd="0" x="3327"/>
        <item sd="0" x="1757"/>
        <item sd="0" x="926"/>
        <item sd="0" x="2651"/>
        <item sd="0" x="3326"/>
        <item sd="0" x="1427"/>
        <item sd="0" x="788"/>
        <item sd="0" x="1239"/>
        <item sd="0" x="3488"/>
        <item sd="0" x="3325"/>
        <item sd="0" x="3158"/>
        <item sd="0" x="1932"/>
        <item sd="0" x="925"/>
        <item sd="0" x="2300"/>
        <item sd="0" x="2116"/>
        <item sd="0" x="3324"/>
        <item sd="0" x="1238"/>
        <item sd="0" x="1756"/>
        <item sd="0" x="1931"/>
        <item sd="0" x="2299"/>
        <item sd="0" x="787"/>
        <item sd="0" x="2298"/>
        <item sd="0" x="1593"/>
        <item sd="0" x="1930"/>
        <item sd="0" x="924"/>
        <item sd="0" x="368"/>
        <item sd="0" x="1426"/>
        <item sd="0" x="1425"/>
        <item sd="0" x="2115"/>
        <item sd="0" x="309"/>
        <item sd="0" x="923"/>
        <item sd="0" x="1929"/>
        <item sd="0" x="3487"/>
        <item sd="0" x="2810"/>
        <item sd="0" x="3157"/>
        <item sd="0" x="449"/>
        <item sd="0" x="2809"/>
        <item sd="0" x="2808"/>
        <item sd="0" x="2297"/>
        <item sd="0" x="922"/>
        <item sd="0" x="3486"/>
        <item sd="0" x="2447"/>
        <item sd="0" x="127"/>
        <item sd="0" x="1592"/>
        <item sd="0" x="2807"/>
        <item sd="0" x="2650"/>
        <item sd="0" x="1591"/>
        <item sd="0" x="156"/>
        <item sd="0" x="1590"/>
        <item sd="0" x="3485"/>
        <item sd="0" x="448"/>
        <item sd="0" x="1928"/>
        <item sd="0" x="1075"/>
        <item sd="0" x="11"/>
        <item sd="0" x="2806"/>
        <item sd="0" x="921"/>
        <item sd="0" x="1074"/>
        <item sd="0" x="1424"/>
        <item sd="0" x="1073"/>
        <item sd="0" x="920"/>
        <item sd="0" x="278"/>
        <item sd="0" x="1237"/>
        <item sd="0" x="919"/>
        <item sd="0" x="2983"/>
        <item sd="0" x="2982"/>
        <item sd="0" x="2446"/>
        <item sd="0" x="97"/>
        <item sd="0" x="3156"/>
        <item sd="0" x="918"/>
        <item sd="0" x="2114"/>
        <item sd="0" x="1927"/>
        <item sd="0" x="1589"/>
        <item sd="0" x="677"/>
        <item sd="0" x="2981"/>
        <item sd="0" x="109"/>
        <item sd="0" x="570"/>
        <item sd="0" x="1423"/>
        <item sd="0" x="2649"/>
        <item sd="0" x="2296"/>
        <item sd="0" x="3627"/>
        <item sd="0" x="2648"/>
        <item sd="0" x="3484"/>
        <item sd="0" x="1422"/>
        <item sd="0" x="3483"/>
        <item sd="0" x="1072"/>
        <item sd="0" x="25"/>
        <item sd="0" x="1236"/>
        <item sd="0" x="1755"/>
        <item sd="0" x="1071"/>
        <item sd="0" x="1235"/>
        <item sd="0" x="1926"/>
        <item sd="0" x="1234"/>
        <item sd="0" x="917"/>
        <item sd="0" x="2445"/>
        <item sd="0" x="1233"/>
        <item sd="0" x="916"/>
        <item sd="0" x="333"/>
        <item sd="0" x="3626"/>
        <item sd="0" x="2444"/>
        <item sd="0" x="1925"/>
        <item sd="0" x="2113"/>
        <item sd="0" x="1232"/>
        <item sd="0" x="2805"/>
        <item sd="0" x="1231"/>
        <item sd="0" x="676"/>
        <item sd="0" x="2443"/>
        <item sd="0" x="447"/>
        <item sd="0" x="3323"/>
        <item sd="0" x="1924"/>
        <item sd="0" x="1230"/>
        <item sd="0" x="2442"/>
        <item sd="0" x="3482"/>
        <item sd="0" x="2980"/>
        <item sd="0" x="915"/>
        <item sd="0" x="1754"/>
        <item sd="0" x="36"/>
        <item sd="0" x="786"/>
        <item sd="0" x="2112"/>
        <item sd="0" x="3625"/>
        <item sd="0" x="277"/>
        <item sd="0" x="3155"/>
        <item sd="0" x="1421"/>
        <item sd="0" x="3481"/>
        <item sd="0" x="785"/>
        <item sd="0" x="2295"/>
        <item sd="0" x="1753"/>
        <item sd="0" x="2647"/>
        <item sd="0" x="446"/>
        <item sd="0" x="2441"/>
        <item sd="0" x="784"/>
        <item sd="0" x="1420"/>
        <item sd="0" x="1070"/>
        <item sd="0" x="126"/>
        <item sd="0" x="1923"/>
        <item sd="0" x="1069"/>
        <item sd="0" x="506"/>
        <item sd="0" x="308"/>
        <item sd="0" x="251"/>
        <item sd="0" x="1419"/>
        <item sd="0" x="2646"/>
        <item sd="0" x="1588"/>
        <item sd="0" x="307"/>
        <item sd="0" x="914"/>
        <item sd="0" x="2294"/>
        <item sd="0" x="2979"/>
        <item sd="0" x="3154"/>
        <item sd="0" x="2804"/>
        <item sd="0" x="1922"/>
        <item sd="0" x="52"/>
        <item sd="0" x="3480"/>
        <item sd="0" x="2803"/>
        <item sd="0" x="1418"/>
        <item sd="0" x="913"/>
        <item sd="0" x="1921"/>
        <item sd="0" x="912"/>
        <item sd="0" x="911"/>
        <item sd="0" x="3153"/>
        <item sd="0" x="3322"/>
        <item sd="0" x="2802"/>
        <item sd="0" x="505"/>
        <item sd="0" x="3479"/>
        <item sd="0" x="783"/>
        <item sd="0" x="1920"/>
        <item sd="0" x="1752"/>
        <item sd="0" x="3321"/>
        <item sd="0" x="3478"/>
        <item sd="0" x="2440"/>
        <item sd="0" x="2645"/>
        <item sd="0" x="782"/>
        <item sd="0" x="781"/>
        <item sd="0" x="910"/>
        <item sd="0" x="675"/>
        <item sd="0" x="3152"/>
        <item sd="0" x="1417"/>
        <item sd="0" x="2293"/>
        <item sd="0" x="2439"/>
        <item sd="0" x="367"/>
        <item sd="0" x="2292"/>
        <item sd="0" x="1751"/>
        <item sd="0" x="2801"/>
        <item sd="0" x="3151"/>
        <item sd="0" x="2644"/>
        <item sd="0" x="276"/>
        <item sd="0" x="1750"/>
        <item sd="0" x="504"/>
        <item sd="0" x="780"/>
        <item sd="0" x="3320"/>
        <item sd="0" x="397"/>
        <item sd="0" x="306"/>
        <item sd="0" x="569"/>
        <item sd="0" x="2643"/>
        <item sd="0" x="3477"/>
        <item sd="0" x="1749"/>
        <item sd="0" x="1919"/>
        <item sd="0" x="2800"/>
        <item sd="0" x="2111"/>
        <item sd="0" x="108"/>
        <item sd="0" x="49"/>
        <item sd="0" x="1587"/>
        <item sd="0" x="1416"/>
        <item sd="0" x="1918"/>
        <item sd="0" x="3150"/>
        <item sd="0" x="779"/>
        <item sd="0" x="1415"/>
        <item sd="0" x="674"/>
        <item sd="0" x="3624"/>
        <item sd="0" x="250"/>
        <item sd="0" x="305"/>
        <item sd="0" x="1068"/>
        <item sd="0" x="2642"/>
        <item sd="0" x="3319"/>
        <item sd="0" x="3623"/>
        <item sd="0" x="1586"/>
        <item sd="0" x="2291"/>
        <item sd="0" x="1748"/>
        <item sd="0" x="2799"/>
        <item sd="0" x="503"/>
        <item sd="0" x="1917"/>
        <item sd="0" x="2110"/>
        <item sd="0" x="2109"/>
        <item sd="0" x="673"/>
        <item sd="0" x="1916"/>
        <item sd="0" x="216"/>
        <item sd="0" x="909"/>
        <item sd="0" x="1067"/>
        <item sd="0" x="1414"/>
        <item sd="0" x="2108"/>
        <item sd="0" x="445"/>
        <item sd="0" x="1229"/>
        <item sd="0" x="249"/>
        <item sd="0" x="190"/>
        <item sd="0" x="672"/>
        <item sd="0" x="502"/>
        <item sd="0" x="215"/>
        <item sd="0" x="3622"/>
        <item sd="0" x="3621"/>
        <item sd="0" x="1228"/>
        <item sd="0" x="2978"/>
        <item sd="0" x="908"/>
        <item sd="0" x="2641"/>
        <item sd="0" x="1747"/>
        <item sd="0" x="2640"/>
        <item sd="0" x="2107"/>
        <item sd="0" x="907"/>
        <item sd="0" x="1585"/>
        <item sd="0" x="1066"/>
        <item sd="0" x="2977"/>
        <item sd="0" x="568"/>
        <item sd="0" x="3620"/>
        <item sd="0" x="2639"/>
        <item sd="0" x="2798"/>
        <item sd="0" x="1915"/>
        <item sd="0" x="1227"/>
        <item sd="0" x="2638"/>
        <item sd="0" x="2106"/>
        <item sd="0" x="501"/>
        <item sd="0" x="2797"/>
        <item sd="0" x="671"/>
        <item sd="0" x="396"/>
        <item sd="0" x="1914"/>
        <item sd="0" x="2290"/>
        <item sd="0" x="3149"/>
        <item sd="0" x="2976"/>
        <item sd="0" x="670"/>
        <item sd="0" x="669"/>
        <item sd="0" x="1746"/>
        <item sd="0" x="500"/>
        <item sd="0" x="1584"/>
        <item sd="0" x="1745"/>
        <item sd="0" x="3619"/>
        <item sd="0" x="155"/>
        <item sd="0" x="125"/>
        <item sd="0" x="668"/>
        <item sd="0" x="3148"/>
        <item sd="0" x="2105"/>
        <item sd="0" x="2975"/>
        <item sd="0" x="2438"/>
        <item sd="0" x="1413"/>
        <item sd="0" x="1744"/>
        <item sd="0" x="1583"/>
        <item sd="0" x="2289"/>
        <item sd="0" x="1582"/>
        <item sd="0" x="2637"/>
        <item sd="0" x="1913"/>
        <item sd="0" x="499"/>
        <item sd="0" x="1743"/>
        <item sd="0" x="2437"/>
        <item sd="0" x="3318"/>
        <item sd="0" x="2636"/>
        <item sd="0" x="3147"/>
        <item sd="0" x="1742"/>
        <item sd="0" x="76"/>
        <item sd="0" x="1412"/>
        <item sd="0" x="395"/>
        <item sd="0" x="2104"/>
        <item sd="0" x="2103"/>
        <item sd="0" x="444"/>
        <item sd="0" x="27"/>
        <item sd="0" x="443"/>
        <item sd="0" x="1741"/>
        <item sd="0" x="778"/>
        <item sd="0" x="2796"/>
        <item sd="0" x="1411"/>
        <item sd="0" x="2635"/>
        <item sd="0" x="1410"/>
        <item sd="0" x="1409"/>
        <item sd="0" x="2436"/>
        <item sd="0" x="777"/>
        <item sd="0" x="2634"/>
        <item sd="0" x="567"/>
        <item sd="0" x="1408"/>
        <item sd="0" x="2633"/>
        <item sd="0" x="1912"/>
        <item sd="0" x="3618"/>
        <item sd="0" x="3317"/>
        <item sd="0" x="1065"/>
        <item sd="0" x="3146"/>
        <item sd="0" x="1740"/>
        <item sd="0" x="2435"/>
        <item sd="0" x="1911"/>
        <item sd="0" x="1064"/>
        <item sd="0" x="2632"/>
        <item sd="0" x="906"/>
        <item sd="0" x="304"/>
        <item sd="0" x="248"/>
        <item sd="0" x="2102"/>
        <item sd="0" x="667"/>
        <item sd="0" x="3617"/>
        <item sd="0" x="1063"/>
        <item sd="0" x="1910"/>
        <item sd="0" x="1407"/>
        <item sd="0" x="3145"/>
        <item sd="0" x="1909"/>
        <item sd="0" x="1581"/>
        <item sd="0" x="3316"/>
        <item sd="0" x="3144"/>
        <item sd="0" x="1739"/>
        <item sd="0" x="666"/>
        <item sd="0" x="1580"/>
        <item sd="0" x="1062"/>
        <item sd="0" x="2288"/>
        <item sd="0" x="2795"/>
        <item sd="0" x="2287"/>
        <item sd="0" x="1908"/>
        <item sd="0" x="107"/>
        <item sd="0" x="665"/>
        <item sd="0" x="3616"/>
        <item sd="0" x="1406"/>
        <item sd="0" x="2434"/>
        <item sd="0" x="776"/>
        <item sd="0" x="566"/>
        <item sd="0" x="2631"/>
        <item sd="0" x="2630"/>
        <item sd="0" x="2286"/>
        <item sd="0" x="775"/>
        <item sd="0" x="1061"/>
        <item sd="0" x="3615"/>
        <item sd="0" x="1738"/>
        <item sd="0" x="774"/>
        <item sd="0" x="1060"/>
        <item sd="0" x="1907"/>
        <item sd="0" x="1737"/>
        <item sd="0" x="664"/>
        <item sd="0" x="2794"/>
        <item sd="0" x="1226"/>
        <item sd="0" x="1736"/>
        <item sd="0" x="1405"/>
        <item sd="0" x="2101"/>
        <item sd="0" x="1059"/>
        <item sd="0" x="498"/>
        <item sd="0" x="2100"/>
        <item sd="0" x="2793"/>
        <item sd="0" x="497"/>
        <item sd="0" x="2629"/>
        <item sd="0" x="3143"/>
        <item sd="0" x="2974"/>
        <item sd="0" x="2099"/>
        <item sd="0" x="3315"/>
        <item sd="0" x="82"/>
        <item sd="0" x="2285"/>
        <item sd="0" x="3614"/>
        <item sd="0" x="3314"/>
        <item sd="0" x="1225"/>
        <item sd="0" x="3476"/>
        <item sd="0" x="2973"/>
        <item sd="0" x="1906"/>
        <item sd="0" x="332"/>
        <item sd="0" x="96"/>
        <item sd="0" x="773"/>
        <item sd="0" x="2433"/>
        <item sd="0" x="2432"/>
        <item sd="0" x="95"/>
        <item sd="0" x="2792"/>
        <item sd="0" x="3613"/>
        <item sd="0" x="45"/>
        <item sd="0" x="905"/>
        <item sd="0" x="3612"/>
        <item sd="0" x="2431"/>
        <item sd="0" x="3142"/>
        <item sd="0" x="2791"/>
        <item sd="0" x="2790"/>
        <item sd="0" x="772"/>
        <item sd="0" x="442"/>
        <item sd="0" x="1579"/>
        <item sd="0" x="3141"/>
        <item sd="0" x="1224"/>
        <item sd="0" x="771"/>
        <item sd="0" x="3313"/>
        <item sd="0" x="2972"/>
        <item sd="0" x="1223"/>
        <item sd="0" x="1578"/>
        <item sd="0" x="1404"/>
        <item sd="0" x="2628"/>
        <item sd="0" x="3611"/>
        <item sd="0" x="1058"/>
        <item sd="0" x="2627"/>
        <item sd="0" x="2284"/>
        <item sd="0" x="3610"/>
        <item sd="0" x="770"/>
        <item sd="0" x="3312"/>
        <item sd="0" x="565"/>
        <item sd="0" x="904"/>
        <item sd="0" x="1905"/>
        <item sd="0" x="903"/>
        <item sd="0" x="1577"/>
        <item sd="0" x="1057"/>
        <item sd="0" x="2626"/>
        <item sd="0" x="247"/>
        <item sd="0" x="1222"/>
        <item sd="0" x="1221"/>
        <item sd="0" x="1735"/>
        <item sd="0" x="2283"/>
        <item sd="0" x="3609"/>
        <item sd="0" x="2971"/>
        <item sd="0" x="2625"/>
        <item sd="0" x="769"/>
        <item sd="0" x="1734"/>
        <item sd="0" x="3475"/>
        <item sd="0" x="2624"/>
        <item sd="0" x="902"/>
        <item sd="0" x="663"/>
        <item sd="0" x="175"/>
        <item sd="0" x="496"/>
        <item sd="0" x="3140"/>
        <item sd="0" x="2623"/>
        <item sd="0" x="366"/>
        <item sd="0" x="2622"/>
        <item sd="0" x="331"/>
        <item sd="0" x="901"/>
        <item sd="0" x="1056"/>
        <item sd="0" x="1904"/>
        <item sd="0" x="3474"/>
        <item sd="0" x="1403"/>
        <item sd="0" x="900"/>
        <item sd="0" x="564"/>
        <item sd="0" x="2430"/>
        <item sd="0" x="563"/>
        <item sd="0" x="3473"/>
        <item sd="0" x="275"/>
        <item sd="0" x="2098"/>
        <item sd="0" x="365"/>
        <item sd="0" x="1055"/>
        <item sd="0" x="662"/>
        <item sd="0" x="1903"/>
        <item sd="0" x="1576"/>
        <item sd="0" x="2429"/>
        <item sd="0" x="1054"/>
        <item sd="0" x="562"/>
        <item sd="0" x="2428"/>
        <item sd="0" x="2097"/>
        <item sd="0" x="1402"/>
        <item sd="0" x="2789"/>
        <item sd="0" x="899"/>
        <item sd="0" x="3311"/>
        <item sd="0" x="3139"/>
        <item sd="0" x="3310"/>
        <item sd="0" x="1401"/>
        <item sd="0" x="1400"/>
        <item sd="0" x="1220"/>
        <item sd="0" x="1399"/>
        <item sd="0" x="246"/>
        <item sd="0" x="1902"/>
        <item sd="0" x="1398"/>
        <item sd="0" x="3309"/>
        <item sd="0" x="394"/>
        <item sd="0" x="2096"/>
        <item sd="0" x="561"/>
        <item sd="0" x="2282"/>
        <item sd="0" x="2427"/>
        <item sd="0" x="1053"/>
        <item sd="0" x="3472"/>
        <item sd="0" x="64"/>
        <item sd="0" x="898"/>
        <item sd="0" x="2281"/>
        <item sd="0" x="1733"/>
        <item sd="0" x="124"/>
        <item sd="0" x="1397"/>
        <item sd="0" x="768"/>
        <item sd="0" x="3608"/>
        <item sd="0" x="2788"/>
        <item sd="0" x="2095"/>
        <item sd="0" x="274"/>
        <item sd="0" x="3471"/>
        <item sd="0" x="3308"/>
        <item sd="0" x="3607"/>
        <item sd="0" x="1219"/>
        <item sd="0" x="1218"/>
        <item sd="0" x="2094"/>
        <item sd="0" x="2093"/>
        <item sd="0" x="1217"/>
        <item sd="0" x="1732"/>
        <item sd="0" x="3470"/>
        <item sd="0" x="1052"/>
        <item sd="0" x="273"/>
        <item sd="0" x="330"/>
        <item sd="0" x="189"/>
        <item sd="0" x="1396"/>
        <item sd="0" x="2970"/>
        <item sd="0" x="2092"/>
        <item sd="0" x="1051"/>
        <item sd="0" x="3138"/>
        <item sd="0" x="3469"/>
        <item sd="0" x="1575"/>
        <item sd="0" x="1395"/>
        <item sd="0" x="3468"/>
        <item sd="0" x="897"/>
        <item sd="0" x="245"/>
        <item sd="0" x="896"/>
        <item sd="0" x="48"/>
        <item sd="0" x="1731"/>
        <item sd="0" x="895"/>
        <item sd="0" x="3467"/>
        <item sd="0" x="2787"/>
        <item sd="0" x="1574"/>
        <item sd="0" x="441"/>
        <item sd="0" x="214"/>
        <item sd="0" x="154"/>
        <item sd="0" x="2426"/>
        <item sd="0" x="1394"/>
        <item sd="0" x="1050"/>
        <item sd="0" x="2969"/>
        <item sd="0" x="2280"/>
        <item sd="0" x="63"/>
        <item sd="0" x="1393"/>
        <item sd="0" x="767"/>
        <item sd="0" x="2091"/>
        <item sd="0" x="1730"/>
        <item sd="0" x="894"/>
        <item sd="0" x="1216"/>
        <item sd="0" x="2786"/>
        <item sd="0" x="3307"/>
        <item sd="0" x="1729"/>
        <item sd="0" x="495"/>
        <item sd="0" x="3306"/>
        <item sd="0" x="3466"/>
        <item sd="0" x="244"/>
        <item sd="0" x="2090"/>
        <item sd="0" x="2089"/>
        <item sd="0" x="2279"/>
        <item sd="0" x="2425"/>
        <item sd="0" x="1049"/>
        <item sd="0" x="2278"/>
        <item sd="0" x="1901"/>
        <item sd="0" x="560"/>
        <item sd="0" x="3305"/>
        <item sd="0" x="3137"/>
        <item sd="0" x="329"/>
        <item sd="0" x="2968"/>
        <item sd="0" x="2424"/>
        <item sd="0" x="1900"/>
        <item sd="0" x="3136"/>
        <item sd="0" x="1048"/>
        <item sd="0" x="3304"/>
        <item sd="0" x="2967"/>
        <item sd="0" x="893"/>
        <item sd="0" x="364"/>
        <item sd="0" x="494"/>
        <item sd="0" x="1899"/>
        <item sd="0" x="661"/>
        <item sd="0" x="272"/>
        <item sd="0" x="559"/>
        <item sd="0" x="2088"/>
        <item sd="0" x="1573"/>
        <item sd="0" x="2087"/>
        <item sd="0" x="766"/>
        <item sd="0" x="1728"/>
        <item sd="0" x="1392"/>
        <item sd="0" x="2423"/>
        <item sd="0" x="2621"/>
        <item sd="0" x="1215"/>
        <item sd="0" x="1047"/>
        <item sd="0" x="1391"/>
        <item sd="0" x="3303"/>
        <item sd="0" x="3302"/>
        <item sd="0" x="2966"/>
        <item sd="0" x="1572"/>
        <item sd="0" x="2620"/>
        <item sd="0" x="3301"/>
        <item sd="0" x="1390"/>
        <item sd="0" x="1571"/>
        <item sd="0" x="493"/>
        <item sd="0" x="303"/>
        <item sd="0" x="271"/>
        <item sd="0" x="174"/>
        <item sd="0" x="3135"/>
        <item sd="0" x="440"/>
        <item sd="0" x="2422"/>
        <item sd="0" x="2421"/>
        <item sd="0" x="892"/>
        <item sd="0" x="1214"/>
        <item sd="0" x="2086"/>
        <item sd="0" x="765"/>
        <item sd="0" x="492"/>
        <item sd="0" x="3606"/>
        <item sd="0" x="1213"/>
        <item sd="0" x="2619"/>
        <item sd="0" x="2277"/>
        <item sd="0" x="1727"/>
        <item sd="0" x="3605"/>
        <item sd="0" x="2618"/>
        <item sd="0" x="1046"/>
        <item sd="0" x="1389"/>
        <item sd="0" x="2420"/>
        <item sd="0" x="891"/>
        <item sd="0" x="660"/>
        <item sd="0" x="1388"/>
        <item sd="0" x="3300"/>
        <item sd="0" x="2276"/>
        <item sd="0" x="2965"/>
        <item sd="0" x="2275"/>
        <item sd="0" x="3465"/>
        <item sd="0" x="3134"/>
        <item sd="0" x="1212"/>
        <item sd="0" x="890"/>
        <item sd="0" x="2617"/>
        <item sd="0" x="1898"/>
        <item sd="0" x="491"/>
        <item sd="0" x="1726"/>
        <item sd="0" x="659"/>
        <item sd="0" x="3464"/>
        <item sd="0" x="2964"/>
        <item sd="0" x="2085"/>
        <item sd="0" x="1725"/>
        <item sd="0" x="2274"/>
        <item sd="0" x="363"/>
        <item sd="0" x="2616"/>
        <item sd="0" x="764"/>
        <item sd="0" x="889"/>
        <item sd="0" x="3133"/>
        <item sd="0" x="1897"/>
        <item sd="0" x="3132"/>
        <item sd="0" x="302"/>
        <item sd="0" x="2084"/>
        <item sd="0" x="2273"/>
        <item sd="0" x="188"/>
        <item sd="0" x="2963"/>
        <item sd="0" x="490"/>
        <item sd="0" x="2083"/>
        <item sd="0" x="89"/>
        <item sd="0" x="888"/>
        <item sd="0" x="1570"/>
        <item sd="0" x="887"/>
        <item sd="0" x="763"/>
        <item sd="0" x="1387"/>
        <item sd="0" x="3604"/>
        <item sd="0" x="1211"/>
        <item sd="0" x="3299"/>
        <item sd="0" x="3603"/>
        <item sd="0" x="2785"/>
        <item sd="0" x="2962"/>
        <item sd="0" x="2961"/>
        <item sd="0" x="3602"/>
        <item sd="0" x="75"/>
        <item sd="0" x="15"/>
        <item sd="0" x="3463"/>
        <item sd="0" x="3462"/>
        <item sd="0" x="886"/>
        <item sd="0" x="81"/>
        <item sd="0" x="2615"/>
        <item sd="0" x="885"/>
        <item sd="0" x="1210"/>
        <item sd="0" x="3461"/>
        <item sd="0" x="1724"/>
        <item sd="0" x="3298"/>
        <item sd="0" x="1045"/>
        <item sd="0" x="658"/>
        <item sd="0" x="884"/>
        <item sd="0" x="1386"/>
        <item sd="0" x="1723"/>
        <item sd="0" x="657"/>
        <item sd="0" x="1896"/>
        <item sd="0" x="883"/>
        <item sd="0" x="1044"/>
        <item sd="0" x="2614"/>
        <item sd="0" x="1895"/>
        <item sd="0" x="2419"/>
        <item sd="0" x="656"/>
        <item sd="0" x="3131"/>
        <item sd="0" x="1043"/>
        <item sd="0" x="762"/>
        <item sd="0" x="655"/>
        <item sd="0" x="2784"/>
        <item sd="0" x="1209"/>
        <item sd="0" x="1569"/>
        <item sd="0" x="3460"/>
        <item sd="0" x="3130"/>
        <item sd="0" x="1042"/>
        <item sd="0" x="1208"/>
        <item sd="0" x="882"/>
        <item sd="0" x="1207"/>
        <item sd="0" x="213"/>
        <item sd="0" x="3297"/>
        <item sd="0" x="761"/>
        <item sd="0" x="58"/>
        <item sd="0" x="2272"/>
        <item sd="0" x="2082"/>
        <item sd="0" x="1206"/>
        <item sd="0" x="881"/>
        <item sd="0" x="1385"/>
        <item sd="0" x="153"/>
        <item sd="0" x="1205"/>
        <item sd="0" x="2613"/>
        <item sd="0" x="3601"/>
        <item sd="0" x="2960"/>
        <item sd="0" x="2271"/>
        <item sd="0" x="2783"/>
        <item sd="0" x="1722"/>
        <item sd="0" x="1204"/>
        <item sd="0" x="2081"/>
        <item sd="0" x="1894"/>
        <item sd="0" x="3600"/>
        <item sd="0" x="3459"/>
        <item sd="0" x="1041"/>
        <item sd="0" x="1568"/>
        <item sd="0" x="1203"/>
        <item sd="0" x="1040"/>
        <item sd="0" x="2080"/>
        <item sd="0" x="1384"/>
        <item sd="0" x="3296"/>
        <item sd="0" x="1383"/>
        <item sd="0" x="2612"/>
        <item sd="0" x="393"/>
        <item sd="0" x="2270"/>
        <item sd="0" x="2611"/>
        <item sd="0" x="187"/>
        <item sd="0" x="654"/>
        <item sd="0" x="362"/>
        <item sd="0" x="88"/>
        <item sd="0" x="2782"/>
        <item sd="0" x="1202"/>
        <item sd="0" x="1201"/>
        <item sd="0" x="1721"/>
        <item sd="0" x="3458"/>
        <item sd="0" x="1720"/>
        <item sd="0" x="2079"/>
        <item sd="0" x="3129"/>
        <item sd="0" x="1567"/>
        <item sd="0" x="558"/>
        <item sd="0" x="2959"/>
        <item sd="0" x="361"/>
        <item sd="0" x="243"/>
        <item sd="0" x="94"/>
        <item sd="0" x="392"/>
        <item sd="0" x="653"/>
        <item sd="0" x="652"/>
        <item sd="0" x="880"/>
        <item sd="0" x="2610"/>
        <item sd="0" x="1719"/>
        <item sd="0" x="1566"/>
        <item sd="0" x="1718"/>
        <item sd="0" x="2609"/>
        <item sd="0" x="1717"/>
        <item sd="0" x="3295"/>
        <item sd="0" x="3294"/>
        <item sd="0" x="3293"/>
        <item sd="0" x="3457"/>
        <item sd="0" x="1382"/>
        <item sd="0" x="242"/>
        <item sd="0" x="3128"/>
        <item sd="0" x="2269"/>
        <item sd="0" x="489"/>
        <item sd="0" x="439"/>
        <item sd="0" x="651"/>
        <item sd="0" x="3127"/>
        <item sd="0" x="3292"/>
        <item sd="0" x="1381"/>
        <item sd="0" x="3456"/>
        <item sd="0" x="1380"/>
        <item sd="0" x="1039"/>
        <item sd="0" x="2958"/>
        <item sd="0" x="1379"/>
        <item sd="0" x="1893"/>
        <item sd="0" x="1200"/>
        <item sd="0" x="1378"/>
        <item sd="0" x="879"/>
        <item sd="0" x="3455"/>
        <item sd="0" x="173"/>
        <item sd="0" x="1716"/>
        <item sd="0" x="2957"/>
        <item sd="0" x="557"/>
        <item sd="0" x="3126"/>
        <item sd="0" x="556"/>
        <item sd="0" x="1892"/>
        <item sd="0" x="2608"/>
        <item sd="0" x="650"/>
        <item sd="0" x="760"/>
        <item sd="0" x="2607"/>
        <item sd="0" x="2956"/>
        <item sd="0" x="2078"/>
        <item sd="0" x="172"/>
        <item sd="0" x="2077"/>
        <item sd="0" x="2606"/>
        <item sd="0" x="152"/>
        <item sd="0" x="270"/>
        <item sd="0" x="241"/>
        <item sd="0" x="212"/>
        <item sd="0" x="171"/>
        <item sd="0" x="151"/>
        <item sd="0" x="759"/>
        <item sd="0" x="3454"/>
        <item sd="0" x="3453"/>
        <item sd="0" x="3452"/>
        <item sd="0" x="2268"/>
        <item sd="0" x="1565"/>
        <item sd="0" x="3291"/>
        <item sd="0" x="438"/>
        <item sd="0" x="1891"/>
        <item sd="0" x="3451"/>
        <item sd="0" x="360"/>
        <item sd="0" x="1199"/>
        <item sd="0" x="1715"/>
        <item sd="0" x="1890"/>
        <item sd="0" x="3450"/>
        <item sd="0" x="3290"/>
        <item sd="0" x="31"/>
        <item sd="0" x="1564"/>
        <item sd="0" x="2076"/>
        <item sd="0" x="3289"/>
        <item sd="0" x="30"/>
        <item sd="0" x="359"/>
        <item sd="0" x="878"/>
        <item sd="0" x="2955"/>
        <item sd="0" x="758"/>
        <item sd="0" x="1714"/>
        <item sd="0" x="2605"/>
        <item sd="0" x="757"/>
        <item sd="0" x="74"/>
        <item sd="0" x="2954"/>
        <item sd="0" x="1198"/>
        <item sd="0" x="186"/>
        <item sd="0" x="3599"/>
        <item sd="0" x="2604"/>
        <item sd="0" x="877"/>
        <item sd="0" x="2267"/>
        <item sd="0" x="2781"/>
        <item sd="0" x="1377"/>
        <item sd="0" x="1376"/>
        <item sd="0" x="649"/>
        <item sd="0" x="756"/>
        <item sd="0" x="2603"/>
        <item sd="0" x="2953"/>
        <item sd="0" x="1713"/>
        <item sd="0" x="2952"/>
        <item sd="0" x="3288"/>
        <item sd="0" x="3"/>
        <item sd="0" x="3287"/>
        <item sd="0" x="1375"/>
        <item sd="0" x="2266"/>
        <item sd="0" x="1197"/>
        <item sd="0" x="3449"/>
        <item sd="0" x="2075"/>
        <item sd="0" x="2951"/>
        <item sd="0" x="2265"/>
        <item sd="0" x="2264"/>
        <item sd="0" x="1038"/>
        <item sd="0" x="437"/>
        <item sd="0" x="211"/>
        <item sd="0" x="3448"/>
        <item sd="0" x="2263"/>
        <item sd="0" x="1374"/>
        <item sd="0" x="1037"/>
        <item sd="0" x="2418"/>
        <item sd="0" x="1373"/>
        <item sd="0" x="3447"/>
        <item sd="0" x="3125"/>
        <item sd="0" x="1563"/>
        <item sd="0" x="3286"/>
        <item sd="0" x="2417"/>
        <item sd="0" x="1712"/>
        <item sd="0" x="3124"/>
        <item sd="0" x="2602"/>
        <item sd="0" x="43"/>
        <item sd="0" x="876"/>
        <item sd="0" x="3285"/>
        <item sd="0" x="755"/>
        <item sd="0" x="3284"/>
        <item sd="0" x="1562"/>
        <item sd="0" x="2950"/>
        <item sd="0" x="2601"/>
        <item sd="0" x="2074"/>
        <item sd="0" x="1196"/>
        <item sd="0" x="2262"/>
        <item sd="0" x="1711"/>
        <item sd="0" x="2780"/>
        <item sd="0" x="3283"/>
        <item sd="0" x="2600"/>
        <item sd="0" x="2073"/>
        <item sd="0" x="1036"/>
        <item sd="0" x="875"/>
        <item sd="0" x="3598"/>
        <item sd="0" x="2599"/>
        <item sd="0" x="509"/>
        <item sd="0" x="1809"/>
        <item sd="0" x="1464"/>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92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3FC87E-B07E-4187-B7D4-81F2D492B06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581"/>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EndsWith" evalOrder="-1" id="1" stringValue1="2">
      <autoFilter ref="A1">
        <filterColumn colId="0">
          <customFilters>
            <customFilter val="*2"/>
          </customFilters>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37161C-B8D9-48A5-BE6C-80B157BB4A79}" name="PivotTable2" cacheId="0" applyNumberFormats="0" applyBorderFormats="0" applyFontFormats="0" applyPatternFormats="0" applyAlignmentFormats="0" applyWidthHeightFormats="1" dataCaption="Values" updatedVersion="8" minRefreshableVersion="3" preserveFormatting="0" itemPrintTitles="1" createdVersion="8" indent="0" outline="1" outlineData="1" chartFormat="12">
  <location ref="A3:B5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66" showAll="0" includeNewItemsInFilter="1"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Items count="1">
    <i/>
  </colItems>
  <pageFields count="1">
    <pageField fld="21" hier="-1"/>
  </pageFields>
  <dataFields count="1">
    <dataField name="Sum of Gross Revenue" fld="16" baseField="0" baseItem="3" numFmtId="167"/>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60EEE8-9F07-43EB-BD18-A71885DE2AF3}" name="PivotTable3" cacheId="0"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location ref="A3:B8"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
    <i>
      <x v="1697"/>
    </i>
    <i>
      <x v="1711"/>
    </i>
    <i>
      <x v="1727"/>
    </i>
    <i>
      <x v="1783"/>
    </i>
    <i>
      <x v="1847"/>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138A5E-3CEC-4F28-B368-A50163C017C9}" name="PivotTable2" cacheId="0" applyNumberFormats="0" applyBorderFormats="0" applyFontFormats="0" applyPatternFormats="0" applyAlignmentFormats="0" applyWidthHeightFormats="1" dataCaption="Values" updatedVersion="8" minRefreshableVersion="3" preserveFormatting="0" itemPrintTitles="1" createdVersion="8" indent="0" outline="1" outlineData="1">
  <location ref="A3:B6"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3">
    <i>
      <x v="1727"/>
    </i>
    <i>
      <x v="178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4" stringValue1="M*s">
      <autoFilter ref="A1">
        <filterColumn colId="0">
          <customFilters>
            <customFilter val="M*s*"/>
          </customFilters>
        </filterColumn>
      </autoFilter>
    </filter>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8520723-5FDF-4CF8-BAF4-20CA709AA29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B14A53-377C-4F97-8B29-634A9AA0C34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 ">
  <location ref="A3:C9" firstHeaderRow="0" firstDataRow="1" firstDataCol="1"/>
  <pivotFields count="22">
    <pivotField showAll="0">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multipleItemSelectionAllowed="1"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x="6"/>
        <item h="1" x="3"/>
        <item h="1" x="0"/>
        <item h="1" x="10"/>
        <item h="1" x="1"/>
        <item h="1" sd="0" x="14"/>
        <item h="1" x="12"/>
        <item h="1" x="8"/>
        <item h="1" sd="0" x="2"/>
        <item h="1" x="11"/>
        <item h="1" x="16"/>
        <item h="1" sd="0" x="13"/>
        <item h="1" x="15"/>
        <item h="1" sd="0" x="9"/>
        <item t="default" sd="0"/>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v="3"/>
    </i>
    <i r="1">
      <x v="92"/>
    </i>
    <i r="1">
      <x v="93"/>
    </i>
    <i r="1">
      <x v="94"/>
    </i>
    <i r="1">
      <x v="95"/>
    </i>
    <i t="grand">
      <x/>
    </i>
  </rowItems>
  <colFields count="1">
    <field x="-2"/>
  </colFields>
  <colItems count="2">
    <i>
      <x/>
    </i>
    <i i="1">
      <x v="1"/>
    </i>
  </colItems>
  <dataFields count="2">
    <dataField name="Average of IMDb Score (1-10)" fld="13" subtotal="average" baseField="20" baseItem="93" numFmtId="168"/>
    <dataField name="Average of IMDb Score (1-10)2" fld="13" subtotal="average" baseField="0" baseItem="0"/>
  </dataFields>
  <formats count="19">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13">
            <x v="0"/>
            <x v="1"/>
            <x v="2"/>
            <x v="3"/>
            <x v="4"/>
            <x v="5"/>
            <x v="6"/>
            <x v="7"/>
            <x v="9"/>
            <x v="10"/>
            <x v="12"/>
            <x v="13"/>
            <x v="15"/>
          </reference>
        </references>
      </pivotArea>
    </format>
    <format dxfId="29">
      <pivotArea dataOnly="0" labelOnly="1" grandRow="1" outline="0" fieldPosition="0"/>
    </format>
    <format dxfId="28">
      <pivotArea dataOnly="0" labelOnly="1" fieldPosition="0">
        <references count="2">
          <reference field="3" count="1" selected="0">
            <x v="0"/>
          </reference>
          <reference field="21" count="0"/>
        </references>
      </pivotArea>
    </format>
    <format dxfId="27">
      <pivotArea dataOnly="0" labelOnly="1" fieldPosition="0">
        <references count="2">
          <reference field="3" count="1" selected="0">
            <x v="1"/>
          </reference>
          <reference field="21" count="0"/>
        </references>
      </pivotArea>
    </format>
    <format dxfId="26">
      <pivotArea dataOnly="0" labelOnly="1" fieldPosition="0">
        <references count="2">
          <reference field="3" count="1" selected="0">
            <x v="2"/>
          </reference>
          <reference field="21" count="0"/>
        </references>
      </pivotArea>
    </format>
    <format dxfId="25">
      <pivotArea dataOnly="0" labelOnly="1" fieldPosition="0">
        <references count="2">
          <reference field="3" count="1" selected="0">
            <x v="3"/>
          </reference>
          <reference field="21" count="0"/>
        </references>
      </pivotArea>
    </format>
    <format dxfId="24">
      <pivotArea dataOnly="0" labelOnly="1" fieldPosition="0">
        <references count="2">
          <reference field="3" count="1" selected="0">
            <x v="4"/>
          </reference>
          <reference field="21" count="0"/>
        </references>
      </pivotArea>
    </format>
    <format dxfId="23">
      <pivotArea dataOnly="0" labelOnly="1" fieldPosition="0">
        <references count="2">
          <reference field="3" count="1" selected="0">
            <x v="5"/>
          </reference>
          <reference field="21" count="0"/>
        </references>
      </pivotArea>
    </format>
    <format dxfId="22">
      <pivotArea dataOnly="0" labelOnly="1" fieldPosition="0">
        <references count="2">
          <reference field="3" count="1" selected="0">
            <x v="6"/>
          </reference>
          <reference field="21" count="0"/>
        </references>
      </pivotArea>
    </format>
    <format dxfId="21">
      <pivotArea dataOnly="0" labelOnly="1" fieldPosition="0">
        <references count="2">
          <reference field="3" count="1" selected="0">
            <x v="7"/>
          </reference>
          <reference field="21" count="0"/>
        </references>
      </pivotArea>
    </format>
    <format dxfId="20">
      <pivotArea dataOnly="0" labelOnly="1" fieldPosition="0">
        <references count="2">
          <reference field="3" count="1" selected="0">
            <x v="9"/>
          </reference>
          <reference field="21" count="0"/>
        </references>
      </pivotArea>
    </format>
    <format dxfId="19">
      <pivotArea dataOnly="0" labelOnly="1" fieldPosition="0">
        <references count="2">
          <reference field="3" count="1" selected="0">
            <x v="10"/>
          </reference>
          <reference field="21" count="0"/>
        </references>
      </pivotArea>
    </format>
    <format dxfId="18">
      <pivotArea dataOnly="0" labelOnly="1" fieldPosition="0">
        <references count="2">
          <reference field="3" count="1" selected="0">
            <x v="12"/>
          </reference>
          <reference field="21" count="1">
            <x v="92"/>
          </reference>
        </references>
      </pivotArea>
    </format>
    <format dxfId="17">
      <pivotArea dataOnly="0" labelOnly="1" fieldPosition="0">
        <references count="2">
          <reference field="3" count="1" selected="0">
            <x v="13"/>
          </reference>
          <reference field="21" count="1">
            <x v="92"/>
          </reference>
        </references>
      </pivotArea>
    </format>
    <format dxfId="16">
      <pivotArea dataOnly="0" labelOnly="1" fieldPosition="0">
        <references count="2">
          <reference field="3" count="1" selected="0">
            <x v="15"/>
          </reference>
          <reference field="21" count="1">
            <x v="95"/>
          </reference>
        </references>
      </pivotArea>
    </format>
    <format dxfId="15">
      <pivotArea dataOnly="0" labelOnly="1" outline="0" fieldPosition="0">
        <references count="1">
          <reference field="4294967294" count="2">
            <x v="0"/>
            <x v="1"/>
          </reference>
        </references>
      </pivotArea>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F71A3F-7B2E-4536-B5FD-93A70D620F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h="1" x="5"/>
        <item h="1" x="4"/>
        <item h="1" x="6"/>
        <item h="1" x="3"/>
        <item h="1" x="0"/>
        <item h="1" x="10"/>
        <item h="1" x="1"/>
        <item h="1" sd="0" x="14"/>
        <item h="1" sd="0" x="12"/>
        <item h="1" sd="0" x="8"/>
        <item h="1" sd="0" x="2"/>
        <item h="1" sd="0" x="11"/>
        <item h="1" sd="0" x="16"/>
        <item h="1" sd="0" x="13"/>
        <item h="1" sd="0" x="15"/>
        <item h="1" sd="0"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i>
    <i r="1">
      <x v="92"/>
    </i>
    <i r="1">
      <x v="93"/>
    </i>
    <i r="1">
      <x v="94"/>
    </i>
    <i r="1">
      <x v="95"/>
    </i>
    <i t="grand">
      <x/>
    </i>
  </rowItems>
  <colItems count="1">
    <i/>
  </colItems>
  <dataFields count="1">
    <dataField name="Sum of Gross Revenue" fld="16" showDataAs="percentDiff" baseField="21" baseItem="1048828" numFmtId="10"/>
  </dataFields>
  <chartFormats count="1">
    <chartFormat chart="2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0AE79E8-76D2-468A-8685-30AAEBED014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C14" firstHeaderRow="0" firstDataRow="1" firstDataCol="1"/>
  <pivotFields count="22">
    <pivotField axis="axisRow" showAll="0" measureFilter="1" sortType="descending">
      <items count="3726">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ataField="1" dragToRow="0" dragToCol="0" dragToPage="0" showAll="0" defaultSubtotal="0"/>
    <pivotField dataField="1"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021"/>
    </i>
    <i>
      <x v="2620"/>
    </i>
    <i>
      <x v="2711"/>
    </i>
    <i>
      <x v="2743"/>
    </i>
    <i>
      <x v="3309"/>
    </i>
    <i>
      <x v="888"/>
    </i>
    <i>
      <x v="2867"/>
    </i>
    <i>
      <x v="2570"/>
    </i>
    <i>
      <x v="1181"/>
    </i>
    <i>
      <x v="200"/>
    </i>
    <i t="grand">
      <x/>
    </i>
  </rowItems>
  <colFields count="1">
    <field x="-2"/>
  </colFields>
  <colItems count="2">
    <i>
      <x/>
    </i>
    <i i="1">
      <x v="1"/>
    </i>
  </colItems>
  <dataFields count="2">
    <dataField name="Sum of PROFIT" fld="18" baseField="0" baseItem="0"/>
    <dataField name="Sum of PROFIT MARGIN" fld="19"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1F66A6-C4F6-47C3-8D4F-2FFCE50568E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20" firstHeaderRow="0"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Cast+Director likes" fld="20" baseField="0" baseItem="0"/>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14CC24-D310-4F9E-816D-ABB48930D7F7}"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23">
  <location ref="A3:B49" firstHeaderRow="1"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rowItems>
  <colItems count="1">
    <i/>
  </colItems>
  <dataFields count="1">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AF4FC6-3558-41F4-81CF-5582676E899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6">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2"/>
    </i>
    <i>
      <x v="31"/>
    </i>
    <i>
      <x v="29"/>
    </i>
    <i>
      <x v="38"/>
    </i>
    <i>
      <x v="41"/>
    </i>
    <i>
      <x v="6"/>
    </i>
    <i>
      <x v="45"/>
    </i>
    <i>
      <x v="25"/>
    </i>
    <i>
      <x v="36"/>
    </i>
    <i>
      <x v="28"/>
    </i>
    <i t="grand">
      <x/>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EE60D6-B109-4EC4-8B52-F86997AD0DE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ascending">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Items count="1">
    <i/>
  </colItems>
  <dataFields count="1">
    <dataField name="Count of Title" fld="0" subtotal="count" baseField="0" baseItem="0"/>
  </dataFields>
  <chartFormats count="2">
    <chartFormat chart="12"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AF51A64-0E2C-4FD5-B8B7-E4968531DE6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21">
  <location ref="A3:C14"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14">
      <pivotArea type="all" dataOnly="0" outline="0" fieldPosition="0"/>
    </format>
    <format dxfId="13">
      <pivotArea outline="0" collapsedLevelsAreSubtotals="1" fieldPosition="0"/>
    </format>
    <format dxfId="12">
      <pivotArea field="5" type="button" dataOnly="0" labelOnly="1" outline="0" axis="axisRow" fieldPosition="0"/>
    </format>
    <format dxfId="11">
      <pivotArea dataOnly="0" labelOnly="1" fieldPosition="0">
        <references count="1">
          <reference field="5" count="10">
            <x v="0"/>
            <x v="4"/>
            <x v="7"/>
            <x v="9"/>
            <x v="14"/>
            <x v="16"/>
            <x v="17"/>
            <x v="20"/>
            <x v="39"/>
            <x v="43"/>
          </reference>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4252217-3BCB-4A09-80AF-3BD32D063C4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5">
  <location ref="A1:C12"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8">
      <pivotArea type="all" dataOnly="0" outline="0" fieldPosition="0"/>
    </format>
    <format dxfId="7">
      <pivotArea outline="0" collapsedLevelsAreSubtotals="1" fieldPosition="0"/>
    </format>
    <format dxfId="6">
      <pivotArea field="5" type="button" dataOnly="0" labelOnly="1" outline="0" axis="axisRow" fieldPosition="0"/>
    </format>
    <format dxfId="5">
      <pivotArea dataOnly="0" labelOnly="1" fieldPosition="0">
        <references count="1">
          <reference field="5" count="10">
            <x v="0"/>
            <x v="4"/>
            <x v="7"/>
            <x v="9"/>
            <x v="14"/>
            <x v="16"/>
            <x v="17"/>
            <x v="20"/>
            <x v="39"/>
            <x v="43"/>
          </reference>
        </references>
      </pivotArea>
    </format>
    <format dxfId="4">
      <pivotArea dataOnly="0" labelOnly="1" grandRow="1" outline="0" fieldPosition="0"/>
    </format>
    <format dxfId="3">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89A3D53-6662-449D-AB57-1BA2B12605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7:B23"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Items count="1">
    <i/>
  </colItems>
  <dataFields count="1">
    <dataField name="Sum of Budget" fld="17" baseField="0" baseItem="0"/>
  </dataFields>
  <chartFormats count="12">
    <chartFormat chart="1"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4"/>
          </reference>
        </references>
      </pivotArea>
    </chartFormat>
    <chartFormat chart="6" format="11">
      <pivotArea type="data" outline="0" fieldPosition="0">
        <references count="2">
          <reference field="4294967294" count="1" selected="0">
            <x v="0"/>
          </reference>
          <reference field="3" count="1" selected="0">
            <x v="5"/>
          </reference>
        </references>
      </pivotArea>
    </chartFormat>
    <chartFormat chart="6" format="12">
      <pivotArea type="data" outline="0" fieldPosition="0">
        <references count="2">
          <reference field="4294967294" count="1" selected="0">
            <x v="0"/>
          </reference>
          <reference field="3" count="1" selected="0">
            <x v="7"/>
          </reference>
        </references>
      </pivotArea>
    </chartFormat>
    <chartFormat chart="1" format="6">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1"/>
          </reference>
        </references>
      </pivotArea>
    </chartFormat>
    <chartFormat chart="1" format="8">
      <pivotArea type="data" outline="0" fieldPosition="0">
        <references count="2">
          <reference field="4294967294" count="1" selected="0">
            <x v="0"/>
          </reference>
          <reference field="3" count="1" selected="0">
            <x v="4"/>
          </reference>
        </references>
      </pivotArea>
    </chartFormat>
    <chartFormat chart="1" format="9">
      <pivotArea type="data" outline="0" fieldPosition="0">
        <references count="2">
          <reference field="4294967294" count="1" selected="0">
            <x v="0"/>
          </reference>
          <reference field="3" count="1" selected="0">
            <x v="5"/>
          </reference>
        </references>
      </pivotArea>
    </chartFormat>
    <chartFormat chart="1" format="10">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62699F9-F5EC-4AB5-BC05-73322AB0048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7"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x="95"/>
        <item h="1" x="96"/>
        <item h="1" x="97"/>
      </items>
    </pivotField>
  </pivotFields>
  <rowFields count="1">
    <field x="6"/>
  </rowFields>
  <rowItems count="14">
    <i>
      <x/>
    </i>
    <i>
      <x v="1"/>
    </i>
    <i>
      <x v="2"/>
    </i>
    <i>
      <x v="3"/>
    </i>
    <i>
      <x v="4"/>
    </i>
    <i>
      <x v="5"/>
    </i>
    <i>
      <x v="6"/>
    </i>
    <i>
      <x v="7"/>
    </i>
    <i>
      <x v="8"/>
    </i>
    <i>
      <x v="9"/>
    </i>
    <i>
      <x v="10"/>
    </i>
    <i>
      <x v="11"/>
    </i>
    <i>
      <x v="12"/>
    </i>
    <i t="grand">
      <x/>
    </i>
  </rowItems>
  <colItems count="1">
    <i/>
  </colItems>
  <dataFields count="1">
    <dataField name="Count of Title" fld="0" subtotal="count" baseField="0" baseItem="0"/>
  </dataFields>
  <chartFormats count="28">
    <chartFormat chart="14" format="0"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17" format="16">
      <pivotArea type="data" outline="0" fieldPosition="0">
        <references count="2">
          <reference field="4294967294" count="1" selected="0">
            <x v="0"/>
          </reference>
          <reference field="6" count="1" selected="0">
            <x v="0"/>
          </reference>
        </references>
      </pivotArea>
    </chartFormat>
    <chartFormat chart="17" format="17">
      <pivotArea type="data" outline="0" fieldPosition="0">
        <references count="2">
          <reference field="4294967294" count="1" selected="0">
            <x v="0"/>
          </reference>
          <reference field="6" count="1" selected="0">
            <x v="1"/>
          </reference>
        </references>
      </pivotArea>
    </chartFormat>
    <chartFormat chart="17" format="18">
      <pivotArea type="data" outline="0" fieldPosition="0">
        <references count="2">
          <reference field="4294967294" count="1" selected="0">
            <x v="0"/>
          </reference>
          <reference field="6" count="1" selected="0">
            <x v="2"/>
          </reference>
        </references>
      </pivotArea>
    </chartFormat>
    <chartFormat chart="17" format="19">
      <pivotArea type="data" outline="0" fieldPosition="0">
        <references count="2">
          <reference field="4294967294" count="1" selected="0">
            <x v="0"/>
          </reference>
          <reference field="6" count="1" selected="0">
            <x v="3"/>
          </reference>
        </references>
      </pivotArea>
    </chartFormat>
    <chartFormat chart="17" format="20">
      <pivotArea type="data" outline="0" fieldPosition="0">
        <references count="2">
          <reference field="4294967294" count="1" selected="0">
            <x v="0"/>
          </reference>
          <reference field="6" count="1" selected="0">
            <x v="4"/>
          </reference>
        </references>
      </pivotArea>
    </chartFormat>
    <chartFormat chart="17" format="21">
      <pivotArea type="data" outline="0" fieldPosition="0">
        <references count="2">
          <reference field="4294967294" count="1" selected="0">
            <x v="0"/>
          </reference>
          <reference field="6" count="1" selected="0">
            <x v="5"/>
          </reference>
        </references>
      </pivotArea>
    </chartFormat>
    <chartFormat chart="17" format="22">
      <pivotArea type="data" outline="0" fieldPosition="0">
        <references count="2">
          <reference field="4294967294" count="1" selected="0">
            <x v="0"/>
          </reference>
          <reference field="6" count="1" selected="0">
            <x v="6"/>
          </reference>
        </references>
      </pivotArea>
    </chartFormat>
    <chartFormat chart="17" format="23">
      <pivotArea type="data" outline="0" fieldPosition="0">
        <references count="2">
          <reference field="4294967294" count="1" selected="0">
            <x v="0"/>
          </reference>
          <reference field="6" count="1" selected="0">
            <x v="7"/>
          </reference>
        </references>
      </pivotArea>
    </chartFormat>
    <chartFormat chart="17" format="24">
      <pivotArea type="data" outline="0" fieldPosition="0">
        <references count="2">
          <reference field="4294967294" count="1" selected="0">
            <x v="0"/>
          </reference>
          <reference field="6" count="1" selected="0">
            <x v="8"/>
          </reference>
        </references>
      </pivotArea>
    </chartFormat>
    <chartFormat chart="17" format="25">
      <pivotArea type="data" outline="0" fieldPosition="0">
        <references count="2">
          <reference field="4294967294" count="1" selected="0">
            <x v="0"/>
          </reference>
          <reference field="6" count="1" selected="0">
            <x v="9"/>
          </reference>
        </references>
      </pivotArea>
    </chartFormat>
    <chartFormat chart="17" format="26">
      <pivotArea type="data" outline="0" fieldPosition="0">
        <references count="2">
          <reference field="4294967294" count="1" selected="0">
            <x v="0"/>
          </reference>
          <reference field="6" count="1" selected="0">
            <x v="10"/>
          </reference>
        </references>
      </pivotArea>
    </chartFormat>
    <chartFormat chart="17" format="27">
      <pivotArea type="data" outline="0" fieldPosition="0">
        <references count="2">
          <reference field="4294967294" count="1" selected="0">
            <x v="0"/>
          </reference>
          <reference field="6" count="1" selected="0">
            <x v="11"/>
          </reference>
        </references>
      </pivotArea>
    </chartFormat>
    <chartFormat chart="17" format="28">
      <pivotArea type="data" outline="0" fieldPosition="0">
        <references count="2">
          <reference field="4294967294" count="1" selected="0">
            <x v="0"/>
          </reference>
          <reference field="6" count="1" selected="0">
            <x v="12"/>
          </reference>
        </references>
      </pivotArea>
    </chartFormat>
    <chartFormat chart="14" format="14">
      <pivotArea type="data" outline="0" fieldPosition="0">
        <references count="2">
          <reference field="4294967294" count="1" selected="0">
            <x v="0"/>
          </reference>
          <reference field="6" count="1" selected="0">
            <x v="0"/>
          </reference>
        </references>
      </pivotArea>
    </chartFormat>
    <chartFormat chart="14" format="15">
      <pivotArea type="data" outline="0" fieldPosition="0">
        <references count="2">
          <reference field="4294967294" count="1" selected="0">
            <x v="0"/>
          </reference>
          <reference field="6" count="1" selected="0">
            <x v="1"/>
          </reference>
        </references>
      </pivotArea>
    </chartFormat>
    <chartFormat chart="14" format="16">
      <pivotArea type="data" outline="0" fieldPosition="0">
        <references count="2">
          <reference field="4294967294" count="1" selected="0">
            <x v="0"/>
          </reference>
          <reference field="6" count="1" selected="0">
            <x v="2"/>
          </reference>
        </references>
      </pivotArea>
    </chartFormat>
    <chartFormat chart="14" format="17">
      <pivotArea type="data" outline="0" fieldPosition="0">
        <references count="2">
          <reference field="4294967294" count="1" selected="0">
            <x v="0"/>
          </reference>
          <reference field="6" count="1" selected="0">
            <x v="3"/>
          </reference>
        </references>
      </pivotArea>
    </chartFormat>
    <chartFormat chart="14" format="18">
      <pivotArea type="data" outline="0" fieldPosition="0">
        <references count="2">
          <reference field="4294967294" count="1" selected="0">
            <x v="0"/>
          </reference>
          <reference field="6" count="1" selected="0">
            <x v="4"/>
          </reference>
        </references>
      </pivotArea>
    </chartFormat>
    <chartFormat chart="14" format="19">
      <pivotArea type="data" outline="0" fieldPosition="0">
        <references count="2">
          <reference field="4294967294" count="1" selected="0">
            <x v="0"/>
          </reference>
          <reference field="6" count="1" selected="0">
            <x v="5"/>
          </reference>
        </references>
      </pivotArea>
    </chartFormat>
    <chartFormat chart="14" format="20">
      <pivotArea type="data" outline="0" fieldPosition="0">
        <references count="2">
          <reference field="4294967294" count="1" selected="0">
            <x v="0"/>
          </reference>
          <reference field="6" count="1" selected="0">
            <x v="6"/>
          </reference>
        </references>
      </pivotArea>
    </chartFormat>
    <chartFormat chart="14" format="21">
      <pivotArea type="data" outline="0" fieldPosition="0">
        <references count="2">
          <reference field="4294967294" count="1" selected="0">
            <x v="0"/>
          </reference>
          <reference field="6" count="1" selected="0">
            <x v="7"/>
          </reference>
        </references>
      </pivotArea>
    </chartFormat>
    <chartFormat chart="14" format="22">
      <pivotArea type="data" outline="0" fieldPosition="0">
        <references count="2">
          <reference field="4294967294" count="1" selected="0">
            <x v="0"/>
          </reference>
          <reference field="6" count="1" selected="0">
            <x v="8"/>
          </reference>
        </references>
      </pivotArea>
    </chartFormat>
    <chartFormat chart="14" format="23">
      <pivotArea type="data" outline="0" fieldPosition="0">
        <references count="2">
          <reference field="4294967294" count="1" selected="0">
            <x v="0"/>
          </reference>
          <reference field="6" count="1" selected="0">
            <x v="9"/>
          </reference>
        </references>
      </pivotArea>
    </chartFormat>
    <chartFormat chart="14" format="24">
      <pivotArea type="data" outline="0" fieldPosition="0">
        <references count="2">
          <reference field="4294967294" count="1" selected="0">
            <x v="0"/>
          </reference>
          <reference field="6" count="1" selected="0">
            <x v="10"/>
          </reference>
        </references>
      </pivotArea>
    </chartFormat>
    <chartFormat chart="14" format="25">
      <pivotArea type="data" outline="0" fieldPosition="0">
        <references count="2">
          <reference field="4294967294" count="1" selected="0">
            <x v="0"/>
          </reference>
          <reference field="6" count="1" selected="0">
            <x v="11"/>
          </reference>
        </references>
      </pivotArea>
    </chartFormat>
    <chartFormat chart="14" format="26">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3901C7A-3472-4A9B-8E82-081630AE01E4}" sourceName="Language">
  <pivotTables>
    <pivotTable tabId="45" name="PivotTable5"/>
  </pivotTables>
  <data>
    <tabular pivotCacheId="703701268">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8127435-AA32-4B5B-A4D3-CC07933CD5D6}" sourceName="Rating">
  <pivotTables>
    <pivotTable tabId="45" name="PivotTable5"/>
  </pivotTables>
  <data>
    <tabular pivotCacheId="703701268">
      <items count="13">
        <i x="3" s="1"/>
        <i x="4" s="1"/>
        <i x="10" s="1"/>
        <i x="8" s="1"/>
        <i x="11" s="1"/>
        <i x="0" s="1"/>
        <i x="1" s="1"/>
        <i x="5" s="1"/>
        <i x="7" s="1"/>
        <i x="6" s="1"/>
        <i x="2" s="1"/>
        <i x="9"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B249A39-486C-4D22-8EBE-848E753846A9}" sourceName="Genre">
  <pivotTables>
    <pivotTable tabId="38" name="PivotTable2"/>
  </pivotTables>
  <data>
    <tabular pivotCacheId="703701268">
      <items count="17">
        <i x="7" s="1"/>
        <i x="5" s="1"/>
        <i x="4" s="1"/>
        <i x="6" s="1"/>
        <i x="3" s="1"/>
        <i x="0" s="1"/>
        <i x="10" s="1"/>
        <i x="1" s="1"/>
        <i x="14" s="1"/>
        <i x="12" s="1"/>
        <i x="8" s="1"/>
        <i x="2" s="1"/>
        <i x="11" s="1"/>
        <i x="16" s="1"/>
        <i x="13" s="1"/>
        <i x="15"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89C06A-D04B-46C5-9A12-7BD108102CC6}" sourceName="Country">
  <pivotTables>
    <pivotTable tabId="38" name="PivotTable2"/>
  </pivotTables>
  <data>
    <tabular pivotCacheId="703701268">
      <items count="46">
        <i x="2" s="1"/>
        <i x="28" s="1"/>
        <i x="23" s="1"/>
        <i x="17" s="1"/>
        <i x="8" s="1"/>
        <i x="43" s="1"/>
        <i x="16" s="1"/>
        <i x="9" s="1"/>
        <i x="45" s="1"/>
        <i x="10" s="1"/>
        <i x="31" s="1"/>
        <i x="20" s="1"/>
        <i x="15" s="1"/>
        <i x="42" s="1"/>
        <i x="5" s="1"/>
        <i x="41" s="1"/>
        <i x="1" s="1"/>
        <i x="12" s="1"/>
        <i x="35" s="1"/>
        <i x="39" s="1"/>
        <i x="22" s="1"/>
        <i x="44" s="1"/>
        <i x="6" s="1"/>
        <i x="29" s="1"/>
        <i x="36" s="1"/>
        <i x="4" s="1"/>
        <i x="18" s="1"/>
        <i x="14" s="1"/>
        <i x="26" s="1"/>
        <i x="11" s="1"/>
        <i x="24" s="1"/>
        <i x="40" s="1"/>
        <i x="13" s="1"/>
        <i x="34" s="1"/>
        <i x="37" s="1"/>
        <i x="33" s="1"/>
        <i x="32" s="1"/>
        <i x="38" s="1"/>
        <i x="27" s="1"/>
        <i x="19" s="1"/>
        <i x="30" s="1"/>
        <i x="21" s="1"/>
        <i x="25" s="1"/>
        <i x="3"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A57A3C67-ECAC-4045-8AC6-DE57B6A82C67}" sourceName="Release Date">
  <pivotTables>
    <pivotTable tabId="38" name="PivotTable2"/>
  </pivotTables>
  <data>
    <tabular pivotCacheId="703701268">
      <items count="3055">
        <i x="0" s="1"/>
        <i x="1" s="1"/>
        <i x="2" s="1"/>
        <i x="3" s="1"/>
        <i x="4" s="1"/>
        <i x="5" s="1"/>
        <i x="6" s="1"/>
        <i x="8" s="1"/>
        <i x="7" s="1"/>
        <i x="9" s="1"/>
        <i x="10" s="1"/>
        <i x="12" s="1"/>
        <i x="11" s="1"/>
        <i x="13" s="1"/>
        <i x="14" s="1"/>
        <i x="15" s="1"/>
        <i x="16" s="1"/>
        <i x="18" s="1"/>
        <i x="17" s="1"/>
        <i x="20" s="1"/>
        <i x="19" s="1"/>
        <i x="21" s="1"/>
        <i x="22" s="1"/>
        <i x="23" s="1"/>
        <i x="24" s="1"/>
        <i x="26" s="1"/>
        <i x="25" s="1"/>
        <i x="28" s="1"/>
        <i x="29" s="1"/>
        <i x="27" s="1"/>
        <i x="30" s="1"/>
        <i x="33" s="1"/>
        <i x="35" s="1"/>
        <i x="31" s="1"/>
        <i x="32" s="1"/>
        <i x="34" s="1"/>
        <i x="38" s="1"/>
        <i x="40" s="1"/>
        <i x="36" s="1"/>
        <i x="39" s="1"/>
        <i x="37" s="1"/>
        <i x="41" s="1"/>
        <i x="42" s="1"/>
        <i x="43" s="1"/>
        <i x="44" s="1"/>
        <i x="47" s="1"/>
        <i x="46" s="1"/>
        <i x="45" s="1"/>
        <i x="48" s="1"/>
        <i x="50" s="1"/>
        <i x="51" s="1"/>
        <i x="49" s="1"/>
        <i x="53" s="1"/>
        <i x="55" s="1"/>
        <i x="54" s="1"/>
        <i x="52" s="1"/>
        <i x="57" s="1"/>
        <i x="56" s="1"/>
        <i x="58" s="1"/>
        <i x="59" s="1"/>
        <i x="62" s="1"/>
        <i x="60" s="1"/>
        <i x="61" s="1"/>
        <i x="66" s="1"/>
        <i x="64" s="1"/>
        <i x="67" s="1"/>
        <i x="65" s="1"/>
        <i x="68" s="1"/>
        <i x="63" s="1"/>
        <i x="69" s="1"/>
        <i x="71" s="1"/>
        <i x="70" s="1"/>
        <i x="72" s="1"/>
        <i x="73" s="1"/>
        <i x="77" s="1"/>
        <i x="79" s="1"/>
        <i x="75" s="1"/>
        <i x="78" s="1"/>
        <i x="80" s="1"/>
        <i x="74" s="1"/>
        <i x="76" s="1"/>
        <i x="82" s="1"/>
        <i x="86" s="1"/>
        <i x="85" s="1"/>
        <i x="87" s="1"/>
        <i x="83" s="1"/>
        <i x="84" s="1"/>
        <i x="81" s="1"/>
        <i x="90" s="1"/>
        <i x="93" s="1"/>
        <i x="89" s="1"/>
        <i x="91" s="1"/>
        <i x="88" s="1"/>
        <i x="92" s="1"/>
        <i x="98" s="1"/>
        <i x="99" s="1"/>
        <i x="103" s="1"/>
        <i x="97" s="1"/>
        <i x="94" s="1"/>
        <i x="100" s="1"/>
        <i x="101" s="1"/>
        <i x="105" s="1"/>
        <i x="104" s="1"/>
        <i x="102" s="1"/>
        <i x="95" s="1"/>
        <i x="96" s="1"/>
        <i x="111" s="1"/>
        <i x="120" s="1"/>
        <i x="110" s="1"/>
        <i x="121" s="1"/>
        <i x="108" s="1"/>
        <i x="116" s="1"/>
        <i x="114" s="1"/>
        <i x="119" s="1"/>
        <i x="107" s="1"/>
        <i x="113" s="1"/>
        <i x="122" s="1"/>
        <i x="106" s="1"/>
        <i x="115" s="1"/>
        <i x="112" s="1"/>
        <i x="109" s="1"/>
        <i x="117" s="1"/>
        <i x="118" s="1"/>
        <i x="128" s="1"/>
        <i x="135" s="1"/>
        <i x="134" s="1"/>
        <i x="130" s="1"/>
        <i x="125" s="1"/>
        <i x="129" s="1"/>
        <i x="127" s="1"/>
        <i x="131" s="1"/>
        <i x="124" s="1"/>
        <i x="136" s="1"/>
        <i x="126" s="1"/>
        <i x="133" s="1"/>
        <i x="132" s="1"/>
        <i x="123" s="1"/>
        <i x="137" s="1"/>
        <i x="147" s="1"/>
        <i x="141" s="1"/>
        <i x="145" s="1"/>
        <i x="142" s="1"/>
        <i x="146" s="1"/>
        <i x="140" s="1"/>
        <i x="139" s="1"/>
        <i x="148" s="1"/>
        <i x="138" s="1"/>
        <i x="144" s="1"/>
        <i x="149" s="1"/>
        <i x="143" s="1"/>
        <i x="153" s="1"/>
        <i x="165" s="1"/>
        <i x="152" s="1"/>
        <i x="158" s="1"/>
        <i x="162" s="1"/>
        <i x="157" s="1"/>
        <i x="150" s="1"/>
        <i x="154" s="1"/>
        <i x="169" s="1"/>
        <i x="155" s="1"/>
        <i x="156" s="1"/>
        <i x="161" s="1"/>
        <i x="167" s="1"/>
        <i x="163" s="1"/>
        <i x="164" s="1"/>
        <i x="168" s="1"/>
        <i x="159" s="1"/>
        <i x="160" s="1"/>
        <i x="166" s="1"/>
        <i x="151" s="1"/>
        <i x="178" s="1"/>
        <i x="174" s="1"/>
        <i x="170" s="1"/>
        <i x="172" s="1"/>
        <i x="183" s="1"/>
        <i x="181" s="1"/>
        <i x="175" s="1"/>
        <i x="182" s="1"/>
        <i x="176" s="1"/>
        <i x="171" s="1"/>
        <i x="177" s="1"/>
        <i x="173" s="1"/>
        <i x="179" s="1"/>
        <i x="180" s="1"/>
        <i x="198" s="1"/>
        <i x="194" s="1"/>
        <i x="184" s="1"/>
        <i x="201" s="1"/>
        <i x="199" s="1"/>
        <i x="196" s="1"/>
        <i x="203" s="1"/>
        <i x="187" s="1"/>
        <i x="192" s="1"/>
        <i x="185" s="1"/>
        <i x="200" s="1"/>
        <i x="193" s="1"/>
        <i x="189" s="1"/>
        <i x="186" s="1"/>
        <i x="191" s="1"/>
        <i x="188" s="1"/>
        <i x="206" s="1"/>
        <i x="197" s="1"/>
        <i x="202" s="1"/>
        <i x="195" s="1"/>
        <i x="190" s="1"/>
        <i x="204" s="1"/>
        <i x="205" s="1"/>
        <i x="219" s="1"/>
        <i x="222" s="1"/>
        <i x="221" s="1"/>
        <i x="218" s="1"/>
        <i x="215" s="1"/>
        <i x="230" s="1"/>
        <i x="232" s="1"/>
        <i x="213" s="1"/>
        <i x="214" s="1"/>
        <i x="216" s="1"/>
        <i x="217" s="1"/>
        <i x="209" s="1"/>
        <i x="228" s="1"/>
        <i x="210" s="1"/>
        <i x="207" s="1"/>
        <i x="229" s="1"/>
        <i x="224" s="1"/>
        <i x="212" s="1"/>
        <i x="208" s="1"/>
        <i x="211" s="1"/>
        <i x="226" s="1"/>
        <i x="223" s="1"/>
        <i x="231" s="1"/>
        <i x="220" s="1"/>
        <i x="225" s="1"/>
        <i x="227" s="1"/>
        <i x="233" s="1"/>
        <i x="242" s="1"/>
        <i x="255" s="1"/>
        <i x="248" s="1"/>
        <i x="250" s="1"/>
        <i x="256" s="1"/>
        <i x="245" s="1"/>
        <i x="241" s="1"/>
        <i x="246" s="1"/>
        <i x="237" s="1"/>
        <i x="239" s="1"/>
        <i x="240" s="1"/>
        <i x="244" s="1"/>
        <i x="259" s="1"/>
        <i x="249" s="1"/>
        <i x="234" s="1"/>
        <i x="252" s="1"/>
        <i x="247" s="1"/>
        <i x="243" s="1"/>
        <i x="257" s="1"/>
        <i x="236" s="1"/>
        <i x="254" s="1"/>
        <i x="253" s="1"/>
        <i x="238" s="1"/>
        <i x="251" s="1"/>
        <i x="258" s="1"/>
        <i x="235" s="1"/>
        <i x="266" s="1"/>
        <i x="285" s="1"/>
        <i x="271" s="1"/>
        <i x="265" s="1"/>
        <i x="282" s="1"/>
        <i x="275" s="1"/>
        <i x="284" s="1"/>
        <i x="268" s="1"/>
        <i x="263" s="1"/>
        <i x="269" s="1"/>
        <i x="287" s="1"/>
        <i x="288" s="1"/>
        <i x="262" s="1"/>
        <i x="283" s="1"/>
        <i x="291" s="1"/>
        <i x="273" s="1"/>
        <i x="270" s="1"/>
        <i x="277" s="1"/>
        <i x="276" s="1"/>
        <i x="289" s="1"/>
        <i x="261" s="1"/>
        <i x="260" s="1"/>
        <i x="290" s="1"/>
        <i x="272" s="1"/>
        <i x="278" s="1"/>
        <i x="281" s="1"/>
        <i x="280" s="1"/>
        <i x="286" s="1"/>
        <i x="264" s="1"/>
        <i x="279" s="1"/>
        <i x="267" s="1"/>
        <i x="274" s="1"/>
        <i x="301" s="1"/>
        <i x="306" s="1"/>
        <i x="296" s="1"/>
        <i x="307" s="1"/>
        <i x="308" s="1"/>
        <i x="293" s="1"/>
        <i x="315" s="1"/>
        <i x="314" s="1"/>
        <i x="312" s="1"/>
        <i x="317" s="1"/>
        <i x="303" s="1"/>
        <i x="309" s="1"/>
        <i x="292" s="1"/>
        <i x="302" s="1"/>
        <i x="294" s="1"/>
        <i x="310" s="1"/>
        <i x="295" s="1"/>
        <i x="313" s="1"/>
        <i x="318" s="1"/>
        <i x="298" s="1"/>
        <i x="316" s="1"/>
        <i x="297" s="1"/>
        <i x="305" s="1"/>
        <i x="300" s="1"/>
        <i x="304" s="1"/>
        <i x="299" s="1"/>
        <i x="311" s="1"/>
        <i x="333" s="1"/>
        <i x="327" s="1"/>
        <i x="342" s="1"/>
        <i x="328" s="1"/>
        <i x="320" s="1"/>
        <i x="339" s="1"/>
        <i x="334" s="1"/>
        <i x="329" s="1"/>
        <i x="336" s="1"/>
        <i x="340" s="1"/>
        <i x="338" s="1"/>
        <i x="343" s="1"/>
        <i x="322" s="1"/>
        <i x="344" s="1"/>
        <i x="337" s="1"/>
        <i x="341" s="1"/>
        <i x="345" s="1"/>
        <i x="335" s="1"/>
        <i x="326" s="1"/>
        <i x="319" s="1"/>
        <i x="325" s="1"/>
        <i x="324" s="1"/>
        <i x="321" s="1"/>
        <i x="332" s="1"/>
        <i x="323" s="1"/>
        <i x="330" s="1"/>
        <i x="331" s="1"/>
        <i x="350" s="1"/>
        <i x="363" s="1"/>
        <i x="357" s="1"/>
        <i x="347" s="1"/>
        <i x="374" s="1"/>
        <i x="359" s="1"/>
        <i x="351" s="1"/>
        <i x="353" s="1"/>
        <i x="371" s="1"/>
        <i x="368" s="1"/>
        <i x="367" s="1"/>
        <i x="370" s="1"/>
        <i x="373" s="1"/>
        <i x="346" s="1"/>
        <i x="365" s="1"/>
        <i x="358" s="1"/>
        <i x="376" s="1"/>
        <i x="364" s="1"/>
        <i x="375" s="1"/>
        <i x="356" s="1"/>
        <i x="362" s="1"/>
        <i x="355" s="1"/>
        <i x="369" s="1"/>
        <i x="354" s="1"/>
        <i x="372" s="1"/>
        <i x="361" s="1"/>
        <i x="360" s="1"/>
        <i x="366" s="1"/>
        <i x="348" s="1"/>
        <i x="349" s="1"/>
        <i x="352" s="1"/>
        <i x="417" s="1"/>
        <i x="380" s="1"/>
        <i x="419" s="1"/>
        <i x="412" s="1"/>
        <i x="407" s="1"/>
        <i x="403" s="1"/>
        <i x="389" s="1"/>
        <i x="379" s="1"/>
        <i x="398" s="1"/>
        <i x="406" s="1"/>
        <i x="420" s="1"/>
        <i x="418" s="1"/>
        <i x="408" s="1"/>
        <i x="385" s="1"/>
        <i x="391" s="1"/>
        <i x="410" s="1"/>
        <i x="415" s="1"/>
        <i x="386" s="1"/>
        <i x="384" s="1"/>
        <i x="401" s="1"/>
        <i x="378" s="1"/>
        <i x="392" s="1"/>
        <i x="383" s="1"/>
        <i x="387" s="1"/>
        <i x="416" s="1"/>
        <i x="388" s="1"/>
        <i x="394" s="1"/>
        <i x="390" s="1"/>
        <i x="382" s="1"/>
        <i x="393" s="1"/>
        <i x="397" s="1"/>
        <i x="377" s="1"/>
        <i x="395" s="1"/>
        <i x="405" s="1"/>
        <i x="414" s="1"/>
        <i x="381" s="1"/>
        <i x="409" s="1"/>
        <i x="411" s="1"/>
        <i x="400" s="1"/>
        <i x="402" s="1"/>
        <i x="404" s="1"/>
        <i x="413" s="1"/>
        <i x="396" s="1"/>
        <i x="399" s="1"/>
        <i x="433" s="1"/>
        <i x="465" s="1"/>
        <i x="463" s="1"/>
        <i x="458" s="1"/>
        <i x="456" s="1"/>
        <i x="464" s="1"/>
        <i x="450" s="1"/>
        <i x="438" s="1"/>
        <i x="422" s="1"/>
        <i x="432" s="1"/>
        <i x="448" s="1"/>
        <i x="429" s="1"/>
        <i x="445" s="1"/>
        <i x="462" s="1"/>
        <i x="440" s="1"/>
        <i x="460" s="1"/>
        <i x="457" s="1"/>
        <i x="430" s="1"/>
        <i x="428" s="1"/>
        <i x="454" s="1"/>
        <i x="427" s="1"/>
        <i x="455" s="1"/>
        <i x="446" s="1"/>
        <i x="436" s="1"/>
        <i x="453" s="1"/>
        <i x="461" s="1"/>
        <i x="444" s="1"/>
        <i x="443" s="1"/>
        <i x="424" s="1"/>
        <i x="451" s="1"/>
        <i x="449" s="1"/>
        <i x="452" s="1"/>
        <i x="426" s="1"/>
        <i x="437" s="1"/>
        <i x="431" s="1"/>
        <i x="459" s="1"/>
        <i x="423" s="1"/>
        <i x="441" s="1"/>
        <i x="442" s="1"/>
        <i x="439" s="1"/>
        <i x="421" s="1"/>
        <i x="425" s="1"/>
        <i x="434" s="1"/>
        <i x="447" s="1"/>
        <i x="435" s="1"/>
        <i x="484" s="1"/>
        <i x="516" s="1"/>
        <i x="479" s="1"/>
        <i x="482" s="1"/>
        <i x="517" s="1"/>
        <i x="483" s="1"/>
        <i x="472" s="1"/>
        <i x="487" s="1"/>
        <i x="524" s="1"/>
        <i x="468" s="1"/>
        <i x="473" s="1"/>
        <i x="519" s="1"/>
        <i x="471" s="1"/>
        <i x="507" s="1"/>
        <i x="496" s="1"/>
        <i x="518" s="1"/>
        <i x="523" s="1"/>
        <i x="490" s="1"/>
        <i x="521" s="1"/>
        <i x="498" s="1"/>
        <i x="480" s="1"/>
        <i x="503" s="1"/>
        <i x="469" s="1"/>
        <i x="520" s="1"/>
        <i x="488" s="1"/>
        <i x="500" s="1"/>
        <i x="522" s="1"/>
        <i x="475" s="1"/>
        <i x="508" s="1"/>
        <i x="504" s="1"/>
        <i x="510" s="1"/>
        <i x="515" s="1"/>
        <i x="486" s="1"/>
        <i x="474" s="1"/>
        <i x="491" s="1"/>
        <i x="525" s="1"/>
        <i x="477" s="1"/>
        <i x="485" s="1"/>
        <i x="497" s="1"/>
        <i x="467" s="1"/>
        <i x="499" s="1"/>
        <i x="526" s="1"/>
        <i x="481" s="1"/>
        <i x="527" s="1"/>
        <i x="466" s="1"/>
        <i x="494" s="1"/>
        <i x="492" s="1"/>
        <i x="502" s="1"/>
        <i x="505" s="1"/>
        <i x="478" s="1"/>
        <i x="476" s="1"/>
        <i x="506" s="1"/>
        <i x="509" s="1"/>
        <i x="489" s="1"/>
        <i x="470" s="1"/>
        <i x="513" s="1"/>
        <i x="493" s="1"/>
        <i x="514" s="1"/>
        <i x="501" s="1"/>
        <i x="512" s="1"/>
        <i x="495" s="1"/>
        <i x="511" s="1"/>
        <i x="542" s="1"/>
        <i x="569" s="1"/>
        <i x="606" s="1"/>
        <i x="586" s="1"/>
        <i x="567" s="1"/>
        <i x="552" s="1"/>
        <i x="596" s="1"/>
        <i x="544" s="1"/>
        <i x="599" s="1"/>
        <i x="550" s="1"/>
        <i x="538" s="1"/>
        <i x="591" s="1"/>
        <i x="539" s="1"/>
        <i x="548" s="1"/>
        <i x="590" s="1"/>
        <i x="577" s="1"/>
        <i x="551" s="1"/>
        <i x="565" s="1"/>
        <i x="537" s="1"/>
        <i x="559" s="1"/>
        <i x="566" s="1"/>
        <i x="547" s="1"/>
        <i x="561" s="1"/>
        <i x="532" s="1"/>
        <i x="541" s="1"/>
        <i x="549" s="1"/>
        <i x="563" s="1"/>
        <i x="588" s="1"/>
        <i x="602" s="1"/>
        <i x="587" s="1"/>
        <i x="570" s="1"/>
        <i x="543" s="1"/>
        <i x="562" s="1"/>
        <i x="571" s="1"/>
        <i x="560" s="1"/>
        <i x="556" s="1"/>
        <i x="540" s="1"/>
        <i x="534" s="1"/>
        <i x="564" s="1"/>
        <i x="557" s="1"/>
        <i x="594" s="1"/>
        <i x="546" s="1"/>
        <i x="580" s="1"/>
        <i x="604" s="1"/>
        <i x="528" s="1"/>
        <i x="603" s="1"/>
        <i x="583" s="1"/>
        <i x="555" s="1"/>
        <i x="595" s="1"/>
        <i x="558" s="1"/>
        <i x="579" s="1"/>
        <i x="568" s="1"/>
        <i x="545" s="1"/>
        <i x="553" s="1"/>
        <i x="598" s="1"/>
        <i x="575" s="1"/>
        <i x="574" s="1"/>
        <i x="573" s="1"/>
        <i x="584" s="1"/>
        <i x="589" s="1"/>
        <i x="585" s="1"/>
        <i x="607" s="1"/>
        <i x="581" s="1"/>
        <i x="572" s="1"/>
        <i x="578" s="1"/>
        <i x="554" s="1"/>
        <i x="605" s="1"/>
        <i x="536" s="1"/>
        <i x="576" s="1"/>
        <i x="601" s="1"/>
        <i x="531" s="1"/>
        <i x="592" s="1"/>
        <i x="593" s="1"/>
        <i x="529" s="1"/>
        <i x="533" s="1"/>
        <i x="600" s="1"/>
        <i x="597" s="1"/>
        <i x="582" s="1"/>
        <i x="535" s="1"/>
        <i x="530" s="1"/>
        <i x="655" s="1"/>
        <i x="626" s="1"/>
        <i x="671" s="1"/>
        <i x="666" s="1"/>
        <i x="620" s="1"/>
        <i x="634" s="1"/>
        <i x="649" s="1"/>
        <i x="658" s="1"/>
        <i x="695" s="1"/>
        <i x="687" s="1"/>
        <i x="693" s="1"/>
        <i x="613" s="1"/>
        <i x="642" s="1"/>
        <i x="652" s="1"/>
        <i x="661" s="1"/>
        <i x="675" s="1"/>
        <i x="630" s="1"/>
        <i x="692" s="1"/>
        <i x="657" s="1"/>
        <i x="659" s="1"/>
        <i x="631" s="1"/>
        <i x="638" s="1"/>
        <i x="609" s="1"/>
        <i x="656" s="1"/>
        <i x="697" s="1"/>
        <i x="669" s="1"/>
        <i x="645" s="1"/>
        <i x="640" s="1"/>
        <i x="678" s="1"/>
        <i x="612" s="1"/>
        <i x="681" s="1"/>
        <i x="699" s="1"/>
        <i x="648" s="1"/>
        <i x="615" s="1"/>
        <i x="654" s="1"/>
        <i x="643" s="1"/>
        <i x="685" s="1"/>
        <i x="608" s="1"/>
        <i x="633" s="1"/>
        <i x="672" s="1"/>
        <i x="644" s="1"/>
        <i x="665" s="1"/>
        <i x="691" s="1"/>
        <i x="641" s="1"/>
        <i x="679" s="1"/>
        <i x="636" s="1"/>
        <i x="689" s="1"/>
        <i x="696" s="1"/>
        <i x="624" s="1"/>
        <i x="629" s="1"/>
        <i x="662" s="1"/>
        <i x="637" s="1"/>
        <i x="673" s="1"/>
        <i x="635" s="1"/>
        <i x="664" s="1"/>
        <i x="663" s="1"/>
        <i x="628" s="1"/>
        <i x="632" s="1"/>
        <i x="674" s="1"/>
        <i x="680" s="1"/>
        <i x="686" s="1"/>
        <i x="683" s="1"/>
        <i x="682" s="1"/>
        <i x="647" s="1"/>
        <i x="625" s="1"/>
        <i x="653" s="1"/>
        <i x="668" s="1"/>
        <i x="698" s="1"/>
        <i x="688" s="1"/>
        <i x="611" s="1"/>
        <i x="623" s="1"/>
        <i x="694" s="1"/>
        <i x="670" s="1"/>
        <i x="660" s="1"/>
        <i x="639" s="1"/>
        <i x="650" s="1"/>
        <i x="621" s="1"/>
        <i x="619" s="1"/>
        <i x="614" s="1"/>
        <i x="610" s="1"/>
        <i x="684" s="1"/>
        <i x="676" s="1"/>
        <i x="646" s="1"/>
        <i x="677" s="1"/>
        <i x="618" s="1"/>
        <i x="690" s="1"/>
        <i x="622" s="1"/>
        <i x="627" s="1"/>
        <i x="616" s="1"/>
        <i x="617" s="1"/>
        <i x="667" s="1"/>
        <i x="651" s="1"/>
        <i x="750" s="1"/>
        <i x="798" s="1"/>
        <i x="749" s="1"/>
        <i x="759" s="1"/>
        <i x="715" s="1"/>
        <i x="763" s="1"/>
        <i x="714" s="1"/>
        <i x="797" s="1"/>
        <i x="733" s="1"/>
        <i x="788" s="1"/>
        <i x="709" s="1"/>
        <i x="755" s="1"/>
        <i x="732" s="1"/>
        <i x="751" s="1"/>
        <i x="772" s="1"/>
        <i x="710" s="1"/>
        <i x="743" s="1"/>
        <i x="745" s="1"/>
        <i x="736" s="1"/>
        <i x="791" s="1"/>
        <i x="801" s="1"/>
        <i x="806" s="1"/>
        <i x="717" s="1"/>
        <i x="802" s="1"/>
        <i x="758" s="1"/>
        <i x="780" s="1"/>
        <i x="765" s="1"/>
        <i x="785" s="1"/>
        <i x="746" s="1"/>
        <i x="782" s="1"/>
        <i x="778" s="1"/>
        <i x="776" s="1"/>
        <i x="771" s="1"/>
        <i x="794" s="1"/>
        <i x="723" s="1"/>
        <i x="753" s="1"/>
        <i x="757" s="1"/>
        <i x="795" s="1"/>
        <i x="729" s="1"/>
        <i x="790" s="1"/>
        <i x="803" s="1"/>
        <i x="707" s="1"/>
        <i x="744" s="1"/>
        <i x="781" s="1"/>
        <i x="730" s="1"/>
        <i x="722" s="1"/>
        <i x="789" s="1"/>
        <i x="804" s="1"/>
        <i x="721" s="1"/>
        <i x="700" s="1"/>
        <i x="706" s="1"/>
        <i x="728" s="1"/>
        <i x="731" s="1"/>
        <i x="716" s="1"/>
        <i x="799" s="1"/>
        <i x="739" s="1"/>
        <i x="786" s="1"/>
        <i x="748" s="1"/>
        <i x="742" s="1"/>
        <i x="769" s="1"/>
        <i x="704" s="1"/>
        <i x="752" s="1"/>
        <i x="777" s="1"/>
        <i x="767" s="1"/>
        <i x="747" s="1"/>
        <i x="766" s="1"/>
        <i x="754" s="1"/>
        <i x="720" s="1"/>
        <i x="779" s="1"/>
        <i x="741" s="1"/>
        <i x="725" s="1"/>
        <i x="783" s="1"/>
        <i x="708" s="1"/>
        <i x="726" s="1"/>
        <i x="768" s="1"/>
        <i x="738" s="1"/>
        <i x="756" s="1"/>
        <i x="764" s="1"/>
        <i x="761" s="1"/>
        <i x="770" s="1"/>
        <i x="724" s="1"/>
        <i x="727" s="1"/>
        <i x="705" s="1"/>
        <i x="703" s="1"/>
        <i x="796" s="1"/>
        <i x="740" s="1"/>
        <i x="787" s="1"/>
        <i x="774" s="1"/>
        <i x="711" s="1"/>
        <i x="712" s="1"/>
        <i x="775" s="1"/>
        <i x="719" s="1"/>
        <i x="701" s="1"/>
        <i x="760" s="1"/>
        <i x="773" s="1"/>
        <i x="734" s="1"/>
        <i x="702" s="1"/>
        <i x="762" s="1"/>
        <i x="718" s="1"/>
        <i x="800" s="1"/>
        <i x="805" s="1"/>
        <i x="792" s="1"/>
        <i x="737" s="1"/>
        <i x="713" s="1"/>
        <i x="784" s="1"/>
        <i x="735" s="1"/>
        <i x="793" s="1"/>
        <i x="836" s="1"/>
        <i x="849" s="1"/>
        <i x="828" s="1"/>
        <i x="883" s="1"/>
        <i x="906" s="1"/>
        <i x="856" s="1"/>
        <i x="933" s="1"/>
        <i x="818" s="1"/>
        <i x="896" s="1"/>
        <i x="937" s="1"/>
        <i x="882" s="1"/>
        <i x="834" s="1"/>
        <i x="810" s="1"/>
        <i x="862" s="1"/>
        <i x="829" s="1"/>
        <i x="903" s="1"/>
        <i x="830" s="1"/>
        <i x="876" s="1"/>
        <i x="809" s="1"/>
        <i x="904" s="1"/>
        <i x="930" s="1"/>
        <i x="841" s="1"/>
        <i x="855" s="1"/>
        <i x="917" s="1"/>
        <i x="860" s="1"/>
        <i x="886" s="1"/>
        <i x="814" s="1"/>
        <i x="873" s="1"/>
        <i x="811" s="1"/>
        <i x="928" s="1"/>
        <i x="850" s="1"/>
        <i x="852" s="1"/>
        <i x="838" s="1"/>
        <i x="807" s="1"/>
        <i x="871" s="1"/>
        <i x="868" s="1"/>
        <i x="815" s="1"/>
        <i x="859" s="1"/>
        <i x="864" s="1"/>
        <i x="888" s="1"/>
        <i x="894" s="1"/>
        <i x="919" s="1"/>
        <i x="821" s="1"/>
        <i x="846" s="1"/>
        <i x="901" s="1"/>
        <i x="931" s="1"/>
        <i x="840" s="1"/>
        <i x="822" s="1"/>
        <i x="935" s="1"/>
        <i x="820" s="1"/>
        <i x="808" s="1"/>
        <i x="907" s="1"/>
        <i x="875" s="1"/>
        <i x="825" s="1"/>
        <i x="816" s="1"/>
        <i x="847" s="1"/>
        <i x="854" s="1"/>
        <i x="853" s="1"/>
        <i x="885" s="1"/>
        <i x="934" s="1"/>
        <i x="866" s="1"/>
        <i x="898" s="1"/>
        <i x="923" s="1"/>
        <i x="844" s="1"/>
        <i x="851" s="1"/>
        <i x="837" s="1"/>
        <i x="819" s="1"/>
        <i x="831" s="1"/>
        <i x="874" s="1"/>
        <i x="863" s="1"/>
        <i x="890" s="1"/>
        <i x="827" s="1"/>
        <i x="921" s="1"/>
        <i x="889" s="1"/>
        <i x="824" s="1"/>
        <i x="914" s="1"/>
        <i x="908" s="1"/>
        <i x="878" s="1"/>
        <i x="913" s="1"/>
        <i x="929" s="1"/>
        <i x="843" s="1"/>
        <i x="911" s="1"/>
        <i x="865" s="1"/>
        <i x="823" s="1"/>
        <i x="915" s="1"/>
        <i x="912" s="1"/>
        <i x="880" s="1"/>
        <i x="916" s="1"/>
        <i x="813" s="1"/>
        <i x="887" s="1"/>
        <i x="848" s="1"/>
        <i x="926" s="1"/>
        <i x="902" s="1"/>
        <i x="858" s="1"/>
        <i x="893" s="1"/>
        <i x="842" s="1"/>
        <i x="910" s="1"/>
        <i x="924" s="1"/>
        <i x="922" s="1"/>
        <i x="833" s="1"/>
        <i x="812" s="1"/>
        <i x="817" s="1"/>
        <i x="826" s="1"/>
        <i x="845" s="1"/>
        <i x="835" s="1"/>
        <i x="869" s="1"/>
        <i x="857" s="1"/>
        <i x="870" s="1"/>
        <i x="938" s="1"/>
        <i x="925" s="1"/>
        <i x="867" s="1"/>
        <i x="905" s="1"/>
        <i x="872" s="1"/>
        <i x="879" s="1"/>
        <i x="936" s="1"/>
        <i x="920" s="1"/>
        <i x="891" s="1"/>
        <i x="892" s="1"/>
        <i x="861" s="1"/>
        <i x="909" s="1"/>
        <i x="839" s="1"/>
        <i x="927" s="1"/>
        <i x="897" s="1"/>
        <i x="900" s="1"/>
        <i x="895" s="1"/>
        <i x="884" s="1"/>
        <i x="832" s="1"/>
        <i x="899" s="1"/>
        <i x="877" s="1"/>
        <i x="918" s="1"/>
        <i x="932" s="1"/>
        <i x="881" s="1"/>
        <i x="1057" s="1"/>
        <i x="949" s="1"/>
        <i x="1053" s="1"/>
        <i x="1028" s="1"/>
        <i x="973" s="1"/>
        <i x="1008" s="1"/>
        <i x="1047" s="1"/>
        <i x="1040" s="1"/>
        <i x="1017" s="1"/>
        <i x="971" s="1"/>
        <i x="999" s="1"/>
        <i x="960" s="1"/>
        <i x="969" s="1"/>
        <i x="1032" s="1"/>
        <i x="942" s="1"/>
        <i x="964" s="1"/>
        <i x="972" s="1"/>
        <i x="945" s="1"/>
        <i x="998" s="1"/>
        <i x="1003" s="1"/>
        <i x="1064" s="1"/>
        <i x="975" s="1"/>
        <i x="951" s="1"/>
        <i x="1034" s="1"/>
        <i x="1033" s="1"/>
        <i x="993" s="1"/>
        <i x="943" s="1"/>
        <i x="979" s="1"/>
        <i x="1015" s="1"/>
        <i x="982" s="1"/>
        <i x="1031" s="1"/>
        <i x="978" s="1"/>
        <i x="1054" s="1"/>
        <i x="1060" s="1"/>
        <i x="1037" s="1"/>
        <i x="1044" s="1"/>
        <i x="1022" s="1"/>
        <i x="962" s="1"/>
        <i x="970" s="1"/>
        <i x="994" s="1"/>
        <i x="1039" s="1"/>
        <i x="953" s="1"/>
        <i x="1023" s="1"/>
        <i x="989" s="1"/>
        <i x="1002" s="1"/>
        <i x="952" s="1"/>
        <i x="991" s="1"/>
        <i x="995" s="1"/>
        <i x="1014" s="1"/>
        <i x="1035" s="1"/>
        <i x="944" s="1"/>
        <i x="976" s="1"/>
        <i x="1026" s="1"/>
        <i x="974" s="1"/>
        <i x="1005" s="1"/>
        <i x="996" s="1"/>
        <i x="1018" s="1"/>
        <i x="1050" s="1"/>
        <i x="1038" s="1"/>
        <i x="948" s="1"/>
        <i x="1006" s="1"/>
        <i x="1027" s="1"/>
        <i x="1046" s="1"/>
        <i x="939" s="1"/>
        <i x="988" s="1"/>
        <i x="1019" s="1"/>
        <i x="950" s="1"/>
        <i x="959" s="1"/>
        <i x="1043" s="1"/>
        <i x="1036" s="1"/>
        <i x="1025" s="1"/>
        <i x="940" s="1"/>
        <i x="985" s="1"/>
        <i x="966" s="1"/>
        <i x="954" s="1"/>
        <i x="1063" s="1"/>
        <i x="1010" s="1"/>
        <i x="1021" s="1"/>
        <i x="1055" s="1"/>
        <i x="981" s="1"/>
        <i x="967" s="1"/>
        <i x="1012" s="1"/>
        <i x="965" s="1"/>
        <i x="1020" s="1"/>
        <i x="955" s="1"/>
        <i x="968" s="1"/>
        <i x="1058" s="1"/>
        <i x="1061" s="1"/>
        <i x="1048" s="1"/>
        <i x="1052" s="1"/>
        <i x="946" s="1"/>
        <i x="1000" s="1"/>
        <i x="1001" s="1"/>
        <i x="992" s="1"/>
        <i x="1066" s="1"/>
        <i x="1029" s="1"/>
        <i x="1059" s="1"/>
        <i x="1009" s="1"/>
        <i x="961" s="1"/>
        <i x="977" s="1"/>
        <i x="1042" s="1"/>
        <i x="990" s="1"/>
        <i x="1051" s="1"/>
        <i x="1045" s="1"/>
        <i x="1041" s="1"/>
        <i x="1007" s="1"/>
        <i x="956" s="1"/>
        <i x="941" s="1"/>
        <i x="947" s="1"/>
        <i x="1030" s="1"/>
        <i x="980" s="1"/>
        <i x="984" s="1"/>
        <i x="963" s="1"/>
        <i x="1016" s="1"/>
        <i x="957" s="1"/>
        <i x="1024" s="1"/>
        <i x="1049" s="1"/>
        <i x="1062" s="1"/>
        <i x="1065" s="1"/>
        <i x="1013" s="1"/>
        <i x="987" s="1"/>
        <i x="1004" s="1"/>
        <i x="997" s="1"/>
        <i x="958" s="1"/>
        <i x="1056" s="1"/>
        <i x="983" s="1"/>
        <i x="986" s="1"/>
        <i x="1011" s="1"/>
        <i x="1197" s="1"/>
        <i x="1127" s="1"/>
        <i x="1189" s="1"/>
        <i x="1156" s="1"/>
        <i x="1150" s="1"/>
        <i x="1133" s="1"/>
        <i x="1164" s="1"/>
        <i x="1067" s="1"/>
        <i x="1088" s="1"/>
        <i x="1130" s="1"/>
        <i x="1138" s="1"/>
        <i x="1082" s="1"/>
        <i x="1135" s="1"/>
        <i x="1116" s="1"/>
        <i x="1118" s="1"/>
        <i x="1188" s="1"/>
        <i x="1191" s="1"/>
        <i x="1196" s="1"/>
        <i x="1112" s="1"/>
        <i x="1080" s="1"/>
        <i x="1179" s="1"/>
        <i x="1139" s="1"/>
        <i x="1161" s="1"/>
        <i x="1131" s="1"/>
        <i x="1092" s="1"/>
        <i x="1160" s="1"/>
        <i x="1075" s="1"/>
        <i x="1079" s="1"/>
        <i x="1194" s="1"/>
        <i x="1095" s="1"/>
        <i x="1169" s="1"/>
        <i x="1094" s="1"/>
        <i x="1110" s="1"/>
        <i x="1077" s="1"/>
        <i x="1155" s="1"/>
        <i x="1163" s="1"/>
        <i x="1182" s="1"/>
        <i x="1096" s="1"/>
        <i x="1154" s="1"/>
        <i x="1100" s="1"/>
        <i x="1146" s="1"/>
        <i x="1089" s="1"/>
        <i x="1115" s="1"/>
        <i x="1180" s="1"/>
        <i x="1158" s="1"/>
        <i x="1099" s="1"/>
        <i x="1141" s="1"/>
        <i x="1168" s="1"/>
        <i x="1174" s="1"/>
        <i x="1107" s="1"/>
        <i x="1073" s="1"/>
        <i x="1144" s="1"/>
        <i x="1186" s="1"/>
        <i x="1120" s="1"/>
        <i x="1190" s="1"/>
        <i x="1184" s="1"/>
        <i x="1137" s="1"/>
        <i x="1093" s="1"/>
        <i x="1195" s="1"/>
        <i x="1153" s="1"/>
        <i x="1123" s="1"/>
        <i x="1159" s="1"/>
        <i x="1148" s="1"/>
        <i x="1104" s="1"/>
        <i x="1167" s="1"/>
        <i x="1129" s="1"/>
        <i x="1086" s="1"/>
        <i x="1070" s="1"/>
        <i x="1181" s="1"/>
        <i x="1091" s="1"/>
        <i x="1081" s="1"/>
        <i x="1103" s="1"/>
        <i x="1183" s="1"/>
        <i x="1142" s="1"/>
        <i x="1090" s="1"/>
        <i x="1132" s="1"/>
        <i x="1083" s="1"/>
        <i x="1171" s="1"/>
        <i x="1143" s="1"/>
        <i x="1165" s="1"/>
        <i x="1085" s="1"/>
        <i x="1172" s="1"/>
        <i x="1147" s="1"/>
        <i x="1108" s="1"/>
        <i x="1166" s="1"/>
        <i x="1121" s="1"/>
        <i x="1177" s="1"/>
        <i x="1126" s="1"/>
        <i x="1136" s="1"/>
        <i x="1128" s="1"/>
        <i x="1106" s="1"/>
        <i x="1173" s="1"/>
        <i x="1069" s="1"/>
        <i x="1114" s="1"/>
        <i x="1113" s="1"/>
        <i x="1151" s="1"/>
        <i x="1176" s="1"/>
        <i x="1192" s="1"/>
        <i x="1084" s="1"/>
        <i x="1178" s="1"/>
        <i x="1145" s="1"/>
        <i x="1119" s="1"/>
        <i x="1117" s="1"/>
        <i x="1068" s="1"/>
        <i x="1193" s="1"/>
        <i x="1124" s="1"/>
        <i x="1109" s="1"/>
        <i x="1125" s="1"/>
        <i x="1072" s="1"/>
        <i x="1102" s="1"/>
        <i x="1149" s="1"/>
        <i x="1140" s="1"/>
        <i x="1122" s="1"/>
        <i x="1198" s="1"/>
        <i x="1076" s="1"/>
        <i x="1134" s="1"/>
        <i x="1152" s="1"/>
        <i x="1078" s="1"/>
        <i x="1101" s="1"/>
        <i x="1185" s="1"/>
        <i x="1071" s="1"/>
        <i x="1105" s="1"/>
        <i x="1200" s="1"/>
        <i x="1111" s="1"/>
        <i x="1157" s="1"/>
        <i x="1187" s="1"/>
        <i x="1087" s="1"/>
        <i x="1098" s="1"/>
        <i x="1097" s="1"/>
        <i x="1074" s="1"/>
        <i x="1199" s="1"/>
        <i x="1162" s="1"/>
        <i x="1170" s="1"/>
        <i x="1175" s="1"/>
        <i x="1221" s="1"/>
        <i x="1276" s="1"/>
        <i x="1339" s="1"/>
        <i x="1232" s="1"/>
        <i x="1310" s="1"/>
        <i x="1265" s="1"/>
        <i x="1251" s="1"/>
        <i x="1299" s="1"/>
        <i x="1290" s="1"/>
        <i x="1272" s="1"/>
        <i x="1261" s="1"/>
        <i x="1258" s="1"/>
        <i x="1312" s="1"/>
        <i x="1343" s="1"/>
        <i x="1304" s="1"/>
        <i x="1305" s="1"/>
        <i x="1286" s="1"/>
        <i x="1207" s="1"/>
        <i x="1273" s="1"/>
        <i x="1311" s="1"/>
        <i x="1203" s="1"/>
        <i x="1274" s="1"/>
        <i x="1237" s="1"/>
        <i x="1242" s="1"/>
        <i x="1256" s="1"/>
        <i x="1327" s="1"/>
        <i x="1236" s="1"/>
        <i x="1244" s="1"/>
        <i x="1249" s="1"/>
        <i x="1202" s="1"/>
        <i x="1328" s="1"/>
        <i x="1279" s="1"/>
        <i x="1259" s="1"/>
        <i x="1303" s="1"/>
        <i x="1246" s="1"/>
        <i x="1257" s="1"/>
        <i x="1300" s="1"/>
        <i x="1284" s="1"/>
        <i x="1204" s="1"/>
        <i x="1320" s="1"/>
        <i x="1225" s="1"/>
        <i x="1210" s="1"/>
        <i x="1271" s="1"/>
        <i x="1342" s="1"/>
        <i x="1223" s="1"/>
        <i x="1234" s="1"/>
        <i x="1222" s="1"/>
        <i x="1344" s="1"/>
        <i x="1217" s="1"/>
        <i x="1250" s="1"/>
        <i x="1205" s="1"/>
        <i x="1319" s="1"/>
        <i x="1264" s="1"/>
        <i x="1323" s="1"/>
        <i x="1283" s="1"/>
        <i x="1333" s="1"/>
        <i x="1309" s="1"/>
        <i x="1275" s="1"/>
        <i x="1277" s="1"/>
        <i x="1288" s="1"/>
        <i x="1280" s="1"/>
        <i x="1281" s="1"/>
        <i x="1209" s="1"/>
        <i x="1332" s="1"/>
        <i x="1335" s="1"/>
        <i x="1296" s="1"/>
        <i x="1336" s="1"/>
        <i x="1216" s="1"/>
        <i x="1208" s="1"/>
        <i x="1324" s="1"/>
        <i x="1289" s="1"/>
        <i x="1338" s="1"/>
        <i x="1316" s="1"/>
        <i x="1243" s="1"/>
        <i x="1313" s="1"/>
        <i x="1267" s="1"/>
        <i x="1212" s="1"/>
        <i x="1260" s="1"/>
        <i x="1330" s="1"/>
        <i x="1329" s="1"/>
        <i x="1255" s="1"/>
        <i x="1253" s="1"/>
        <i x="1322" s="1"/>
        <i x="1201" s="1"/>
        <i x="1263" s="1"/>
        <i x="1262" s="1"/>
        <i x="1317" s="1"/>
        <i x="1287" s="1"/>
        <i x="1269" s="1"/>
        <i x="1278" s="1"/>
        <i x="1270" s="1"/>
        <i x="1292" s="1"/>
        <i x="1321" s="1"/>
        <i x="1230" s="1"/>
        <i x="1239" s="1"/>
        <i x="1326" s="1"/>
        <i x="1301" s="1"/>
        <i x="1293" s="1"/>
        <i x="1340" s="1"/>
        <i x="1233" s="1"/>
        <i x="1307" s="1"/>
        <i x="1252" s="1"/>
        <i x="1306" s="1"/>
        <i x="1238" s="1"/>
        <i x="1235" s="1"/>
        <i x="1254" s="1"/>
        <i x="1302" s="1"/>
        <i x="1240" s="1"/>
        <i x="1295" s="1"/>
        <i x="1219" s="1"/>
        <i x="1297" s="1"/>
        <i x="1226" s="1"/>
        <i x="1215" s="1"/>
        <i x="1228" s="1"/>
        <i x="1247" s="1"/>
        <i x="1248" s="1"/>
        <i x="1213" s="1"/>
        <i x="1211" s="1"/>
        <i x="1337" s="1"/>
        <i x="1285" s="1"/>
        <i x="1308" s="1"/>
        <i x="1331" s="1"/>
        <i x="1341" s="1"/>
        <i x="1315" s="1"/>
        <i x="1214" s="1"/>
        <i x="1294" s="1"/>
        <i x="1220" s="1"/>
        <i x="1268" s="1"/>
        <i x="1291" s="1"/>
        <i x="1325" s="1"/>
        <i x="1318" s="1"/>
        <i x="1218" s="1"/>
        <i x="1229" s="1"/>
        <i x="1298" s="1"/>
        <i x="1334" s="1"/>
        <i x="1231" s="1"/>
        <i x="1224" s="1"/>
        <i x="1245" s="1"/>
        <i x="1206" s="1"/>
        <i x="1227" s="1"/>
        <i x="1241" s="1"/>
        <i x="1314" s="1"/>
        <i x="1345" s="1"/>
        <i x="1282" s="1"/>
        <i x="1266" s="1"/>
        <i x="1417" s="1"/>
        <i x="1367" s="1"/>
        <i x="1355" s="1"/>
        <i x="1448" s="1"/>
        <i x="1457" s="1"/>
        <i x="1366" s="1"/>
        <i x="1401" s="1"/>
        <i x="1382" s="1"/>
        <i x="1427" s="1"/>
        <i x="1346" s="1"/>
        <i x="1376" s="1"/>
        <i x="1405" s="1"/>
        <i x="1425" s="1"/>
        <i x="1403" s="1"/>
        <i x="1375" s="1"/>
        <i x="1404" s="1"/>
        <i x="1456" s="1"/>
        <i x="1397" s="1"/>
        <i x="1388" s="1"/>
        <i x="1372" s="1"/>
        <i x="1459" s="1"/>
        <i x="1371" s="1"/>
        <i x="1460" s="1"/>
        <i x="1389" s="1"/>
        <i x="1406" s="1"/>
        <i x="1446" s="1"/>
        <i x="1373" s="1"/>
        <i x="1356" s="1"/>
        <i x="1450" s="1"/>
        <i x="1433" s="1"/>
        <i x="1383" s="1"/>
        <i x="1412" s="1"/>
        <i x="1431" s="1"/>
        <i x="1418" s="1"/>
        <i x="1386" s="1"/>
        <i x="1415" s="1"/>
        <i x="1430" s="1"/>
        <i x="1398" s="1"/>
        <i x="1442" s="1"/>
        <i x="1413" s="1"/>
        <i x="1429" s="1"/>
        <i x="1408" s="1"/>
        <i x="1449" s="1"/>
        <i x="1453" s="1"/>
        <i x="1348" s="1"/>
        <i x="1422" s="1"/>
        <i x="1458" s="1"/>
        <i x="1447" s="1"/>
        <i x="1444" s="1"/>
        <i x="1461" s="1"/>
        <i x="1359" s="1"/>
        <i x="1439" s="1"/>
        <i x="1347" s="1"/>
        <i x="1432" s="1"/>
        <i x="1394" s="1"/>
        <i x="1426" s="1"/>
        <i x="1351" s="1"/>
        <i x="1390" s="1"/>
        <i x="1381" s="1"/>
        <i x="1455" s="1"/>
        <i x="1399" s="1"/>
        <i x="1438" s="1"/>
        <i x="1435" s="1"/>
        <i x="1357" s="1"/>
        <i x="1462" s="1"/>
        <i x="1370" s="1"/>
        <i x="1400" s="1"/>
        <i x="1436" s="1"/>
        <i x="1379" s="1"/>
        <i x="1374" s="1"/>
        <i x="1411" s="1"/>
        <i x="1464" s="1"/>
        <i x="1360" s="1"/>
        <i x="1416" s="1"/>
        <i x="1387" s="1"/>
        <i x="1440" s="1"/>
        <i x="1434" s="1"/>
        <i x="1463" s="1"/>
        <i x="1369" s="1"/>
        <i x="1378" s="1"/>
        <i x="1350" s="1"/>
        <i x="1354" s="1"/>
        <i x="1395" s="1"/>
        <i x="1437" s="1"/>
        <i x="1393" s="1"/>
        <i x="1465" s="1"/>
        <i x="1353" s="1"/>
        <i x="1362" s="1"/>
        <i x="1451" s="1"/>
        <i x="1361" s="1"/>
        <i x="1391" s="1"/>
        <i x="1419" s="1"/>
        <i x="1365" s="1"/>
        <i x="1454" s="1"/>
        <i x="1358" s="1"/>
        <i x="1396" s="1"/>
        <i x="1424" s="1"/>
        <i x="1466" s="1"/>
        <i x="1414" s="1"/>
        <i x="1392" s="1"/>
        <i x="1443" s="1"/>
        <i x="1349" s="1"/>
        <i x="1407" s="1"/>
        <i x="1452" s="1"/>
        <i x="1445" s="1"/>
        <i x="1384" s="1"/>
        <i x="1441" s="1"/>
        <i x="1352" s="1"/>
        <i x="1428" s="1"/>
        <i x="1467" s="1"/>
        <i x="1421" s="1"/>
        <i x="1364" s="1"/>
        <i x="1423" s="1"/>
        <i x="1385" s="1"/>
        <i x="1363" s="1"/>
        <i x="1402" s="1"/>
        <i x="1380" s="1"/>
        <i x="1409" s="1"/>
        <i x="1377" s="1"/>
        <i x="1410" s="1"/>
        <i x="1368" s="1"/>
        <i x="1420" s="1"/>
        <i x="1562" s="1"/>
        <i x="1544" s="1"/>
        <i x="1519" s="1"/>
        <i x="1487" s="1"/>
        <i x="1514" s="1"/>
        <i x="1546" s="1"/>
        <i x="1604" s="1"/>
        <i x="1557" s="1"/>
        <i x="1570" s="1"/>
        <i x="1484" s="1"/>
        <i x="1526" s="1"/>
        <i x="1481" s="1"/>
        <i x="1472" s="1"/>
        <i x="1522" s="1"/>
        <i x="1554" s="1"/>
        <i x="1602" s="1"/>
        <i x="1548" s="1"/>
        <i x="1575" s="1"/>
        <i x="1523" s="1"/>
        <i x="1609" s="1"/>
        <i x="1516" s="1"/>
        <i x="1597" s="1"/>
        <i x="1529" s="1"/>
        <i x="1547" s="1"/>
        <i x="1591" s="1"/>
        <i x="1574" s="1"/>
        <i x="1608" s="1"/>
        <i x="1593" s="1"/>
        <i x="1607" s="1"/>
        <i x="1474" s="1"/>
        <i x="1563" s="1"/>
        <i x="1589" s="1"/>
        <i x="1580" s="1"/>
        <i x="1494" s="1"/>
        <i x="1588" s="1"/>
        <i x="1551" s="1"/>
        <i x="1537" s="1"/>
        <i x="1520" s="1"/>
        <i x="1478" s="1"/>
        <i x="1541" s="1"/>
        <i x="1590" s="1"/>
        <i x="1576" s="1"/>
        <i x="1483" s="1"/>
        <i x="1510" s="1"/>
        <i x="1598" s="1"/>
        <i x="1476" s="1"/>
        <i x="1549" s="1"/>
        <i x="1571" s="1"/>
        <i x="1482" s="1"/>
        <i x="1471" s="1"/>
        <i x="1490" s="1"/>
        <i x="1558" s="1"/>
        <i x="1480" s="1"/>
        <i x="1491" s="1"/>
        <i x="1505" s="1"/>
        <i x="1606" s="1"/>
        <i x="1555" s="1"/>
        <i x="1502" s="1"/>
        <i x="1507" s="1"/>
        <i x="1552" s="1"/>
        <i x="1566" s="1"/>
        <i x="1521" s="1"/>
        <i x="1567" s="1"/>
        <i x="1468" s="1"/>
        <i x="1538" s="1"/>
        <i x="1470" s="1"/>
        <i x="1585" s="1"/>
        <i x="1569" s="1"/>
        <i x="1583" s="1"/>
        <i x="1601" s="1"/>
        <i x="1486" s="1"/>
        <i x="1561" s="1"/>
        <i x="1559" s="1"/>
        <i x="1550" s="1"/>
        <i x="1605" s="1"/>
        <i x="1573" s="1"/>
        <i x="1495" s="1"/>
        <i x="1572" s="1"/>
        <i x="1587" s="1"/>
        <i x="1532" s="1"/>
        <i x="1536" s="1"/>
        <i x="1596" s="1"/>
        <i x="1543" s="1"/>
        <i x="1600" s="1"/>
        <i x="1534" s="1"/>
        <i x="1535" s="1"/>
        <i x="1540" s="1"/>
        <i x="1594" s="1"/>
        <i x="1498" s="1"/>
        <i x="1473" s="1"/>
        <i x="1504" s="1"/>
        <i x="1578" s="1"/>
        <i x="1518" s="1"/>
        <i x="1579" s="1"/>
        <i x="1527" s="1"/>
        <i x="1592" s="1"/>
        <i x="1581" s="1"/>
        <i x="1517" s="1"/>
        <i x="1512" s="1"/>
        <i x="1503" s="1"/>
        <i x="1496" s="1"/>
        <i x="1533" s="1"/>
        <i x="1515" s="1"/>
        <i x="1513" s="1"/>
        <i x="1501" s="1"/>
        <i x="1595" s="1"/>
        <i x="1497" s="1"/>
        <i x="1524" s="1"/>
        <i x="1525" s="1"/>
        <i x="1488" s="1"/>
        <i x="1511" s="1"/>
        <i x="1545" s="1"/>
        <i x="1556" s="1"/>
        <i x="1492" s="1"/>
        <i x="1500" s="1"/>
        <i x="1479" s="1"/>
        <i x="1542" s="1"/>
        <i x="1506" s="1"/>
        <i x="1584" s="1"/>
        <i x="1493" s="1"/>
        <i x="1603" s="1"/>
        <i x="1539" s="1"/>
        <i x="1564" s="1"/>
        <i x="1508" s="1"/>
        <i x="1475" s="1"/>
        <i x="1485" s="1"/>
        <i x="1599" s="1"/>
        <i x="1477" s="1"/>
        <i x="1499" s="1"/>
        <i x="1509" s="1"/>
        <i x="1565" s="1"/>
        <i x="1469" s="1"/>
        <i x="1553" s="1"/>
        <i x="1560" s="1"/>
        <i x="1586" s="1"/>
        <i x="1528" s="1"/>
        <i x="1489" s="1"/>
        <i x="1531" s="1"/>
        <i x="1577" s="1"/>
        <i x="1582" s="1"/>
        <i x="1530" s="1"/>
        <i x="1568" s="1"/>
        <i x="1718" s="1"/>
        <i x="1653" s="1"/>
        <i x="1704" s="1"/>
        <i x="1702" s="1"/>
        <i x="1667" s="1"/>
        <i x="1724" s="1"/>
        <i x="1703" s="1"/>
        <i x="1712" s="1"/>
        <i x="1663" s="1"/>
        <i x="1637" s="1"/>
        <i x="1618" s="1"/>
        <i x="1647" s="1"/>
        <i x="1655" s="1"/>
        <i x="1644" s="1"/>
        <i x="1665" s="1"/>
        <i x="1612" s="1"/>
        <i x="1737" s="1"/>
        <i x="1705" s="1"/>
        <i x="1677" s="1"/>
        <i x="1707" s="1"/>
        <i x="1631" s="1"/>
        <i x="1706" s="1"/>
        <i x="1741" s="1"/>
        <i x="1748" s="1"/>
        <i x="1629" s="1"/>
        <i x="1682" s="1"/>
        <i x="1717" s="1"/>
        <i x="1710" s="1"/>
        <i x="1680" s="1"/>
        <i x="1616" s="1"/>
        <i x="1658" s="1"/>
        <i x="1700" s="1"/>
        <i x="1696" s="1"/>
        <i x="1614" s="1"/>
        <i x="1635" s="1"/>
        <i x="1623" s="1"/>
        <i x="1722" s="1"/>
        <i x="1720" s="1"/>
        <i x="1681" s="1"/>
        <i x="1670" s="1"/>
        <i x="1735" s="1"/>
        <i x="1734" s="1"/>
        <i x="1690" s="1"/>
        <i x="1640" s="1"/>
        <i x="1685" s="1"/>
        <i x="1715" s="1"/>
        <i x="1673" s="1"/>
        <i x="1729" s="1"/>
        <i x="1624" s="1"/>
        <i x="1683" s="1"/>
        <i x="1651" s="1"/>
        <i x="1657" s="1"/>
        <i x="1632" s="1"/>
        <i x="1740" s="1"/>
        <i x="1738" s="1"/>
        <i x="1699" s="1"/>
        <i x="1649" s="1"/>
        <i x="1686" s="1"/>
        <i x="1747" s="1"/>
        <i x="1687" s="1"/>
        <i x="1746" s="1"/>
        <i x="1654" s="1"/>
        <i x="1749" s="1"/>
        <i x="1745" s="1"/>
        <i x="1643" s="1"/>
        <i x="1713" s="1"/>
        <i x="1730" s="1"/>
        <i x="1708" s="1"/>
        <i x="1641" s="1"/>
        <i x="1617" s="1"/>
        <i x="1648" s="1"/>
        <i x="1744" s="1"/>
        <i x="1625" s="1"/>
        <i x="1634" s="1"/>
        <i x="1728" s="1"/>
        <i x="1671" s="1"/>
        <i x="1627" s="1"/>
        <i x="1675" s="1"/>
        <i x="1672" s="1"/>
        <i x="1656" s="1"/>
        <i x="1689" s="1"/>
        <i x="1751" s="1"/>
        <i x="1636" s="1"/>
        <i x="1611" s="1"/>
        <i x="1693" s="1"/>
        <i x="1714" s="1"/>
        <i x="1695" s="1"/>
        <i x="1736" s="1"/>
        <i x="1727" s="1"/>
        <i x="1622" s="1"/>
        <i x="1701" s="1"/>
        <i x="1709" s="1"/>
        <i x="1697" s="1"/>
        <i x="1731" s="1"/>
        <i x="1716" s="1"/>
        <i x="1711" s="1"/>
        <i x="1739" s="1"/>
        <i x="1662" s="1"/>
        <i x="1613" s="1"/>
        <i x="1650" s="1"/>
        <i x="1666" s="1"/>
        <i x="1698" s="1"/>
        <i x="1659" s="1"/>
        <i x="1692" s="1"/>
        <i x="1750" s="1"/>
        <i x="1621" s="1"/>
        <i x="1752" s="1"/>
        <i x="1721" s="1"/>
        <i x="1645" s="1"/>
        <i x="1638" s="1"/>
        <i x="1719" s="1"/>
        <i x="1725" s="1"/>
        <i x="1676" s="1"/>
        <i x="1668" s="1"/>
        <i x="1726" s="1"/>
        <i x="1733" s="1"/>
        <i x="1639" s="1"/>
        <i x="1630" s="1"/>
        <i x="1628" s="1"/>
        <i x="1679" s="1"/>
        <i x="1688" s="1"/>
        <i x="1691" s="1"/>
        <i x="1642" s="1"/>
        <i x="1610" s="1"/>
        <i x="1660" s="1"/>
        <i x="1743" s="1"/>
        <i x="1678" s="1"/>
        <i x="1633" s="1"/>
        <i x="1723" s="1"/>
        <i x="1674" s="1"/>
        <i x="1661" s="1"/>
        <i x="1652" s="1"/>
        <i x="1615" s="1"/>
        <i x="1694" s="1"/>
        <i x="1684" s="1"/>
        <i x="1742" s="1"/>
        <i x="1646" s="1"/>
        <i x="1669" s="1"/>
        <i x="1619" s="1"/>
        <i x="1732" s="1"/>
        <i x="1664" s="1"/>
        <i x="1620" s="1"/>
        <i x="1626" s="1"/>
        <i x="1825" s="1"/>
        <i x="1877" s="1"/>
        <i x="1884" s="1"/>
        <i x="1806" s="1"/>
        <i x="1777" s="1"/>
        <i x="1894" s="1"/>
        <i x="1763" s="1"/>
        <i x="1881" s="1"/>
        <i x="1826" s="1"/>
        <i x="1783" s="1"/>
        <i x="1789" s="1"/>
        <i x="1793" s="1"/>
        <i x="1756" s="1"/>
        <i x="1837" s="1"/>
        <i x="1811" s="1"/>
        <i x="1798" s="1"/>
        <i x="1865" s="1"/>
        <i x="1839" s="1"/>
        <i x="1888" s="1"/>
        <i x="1828" s="1"/>
        <i x="1776" s="1"/>
        <i x="1891" s="1"/>
        <i x="1868" s="1"/>
        <i x="1816" s="1"/>
        <i x="1781" s="1"/>
        <i x="1787" s="1"/>
        <i x="1812" s="1"/>
        <i x="1765" s="1"/>
        <i x="1796" s="1"/>
        <i x="1847" s="1"/>
        <i x="1895" s="1"/>
        <i x="1786" s="1"/>
        <i x="1759" s="1"/>
        <i x="1797" s="1"/>
        <i x="1854" s="1"/>
        <i x="1841" s="1"/>
        <i x="1772" s="1"/>
        <i x="1764" s="1"/>
        <i x="1805" s="1"/>
        <i x="1901" s="1"/>
        <i x="1814" s="1"/>
        <i x="1832" s="1"/>
        <i x="1785" s="1"/>
        <i x="1774" s="1"/>
        <i x="1795" s="1"/>
        <i x="1835" s="1"/>
        <i x="1899" s="1"/>
        <i x="1860" s="1"/>
        <i x="1833" s="1"/>
        <i x="1791" s="1"/>
        <i x="1836" s="1"/>
        <i x="1830" s="1"/>
        <i x="1882" s="1"/>
        <i x="1846" s="1"/>
        <i x="1817" s="1"/>
        <i x="1802" s="1"/>
        <i x="1880" s="1"/>
        <i x="1753" s="1"/>
        <i x="1792" s="1"/>
        <i x="1858" s="1"/>
        <i x="1804" s="1"/>
        <i x="1808" s="1"/>
        <i x="1900" s="1"/>
        <i x="1829" s="1"/>
        <i x="1889" s="1"/>
        <i x="1872" s="1"/>
        <i x="1886" s="1"/>
        <i x="1845" s="1"/>
        <i x="1813" s="1"/>
        <i x="1883" s="1"/>
        <i x="1823" s="1"/>
        <i x="1885" s="1"/>
        <i x="1758" s="1"/>
        <i x="1838" s="1"/>
        <i x="1770" s="1"/>
        <i x="1842" s="1"/>
        <i x="1824" s="1"/>
        <i x="1887" s="1"/>
        <i x="1863" s="1"/>
        <i x="1866" s="1"/>
        <i x="1755" s="1"/>
        <i x="1867" s="1"/>
        <i x="1800" s="1"/>
        <i x="1849" s="1"/>
        <i x="1898" s="1"/>
        <i x="1780" s="1"/>
        <i x="1843" s="1"/>
        <i x="1890" s="1"/>
        <i x="1859" s="1"/>
        <i x="1861" s="1"/>
        <i x="1892" s="1"/>
        <i x="1778" s="1"/>
        <i x="1878" s="1"/>
        <i x="1779" s="1"/>
        <i x="1831" s="1"/>
        <i x="1775" s="1"/>
        <i x="1768" s="1"/>
        <i x="1856" s="1"/>
        <i x="1818" s="1"/>
        <i x="1809" s="1"/>
        <i x="1782" s="1"/>
        <i x="1788" s="1"/>
        <i x="1897" s="1"/>
        <i x="1822" s="1"/>
        <i x="1873" s="1"/>
        <i x="1810" s="1"/>
        <i x="1857" s="1"/>
        <i x="1807" s="1"/>
        <i x="1855" s="1"/>
        <i x="1767" s="1"/>
        <i x="1864" s="1"/>
        <i x="1896" s="1"/>
        <i x="1834" s="1"/>
        <i x="1851" s="1"/>
        <i x="1848" s="1"/>
        <i x="1852" s="1"/>
        <i x="1769" s="1"/>
        <i x="1853" s="1"/>
        <i x="1893" s="1"/>
        <i x="1799" s="1"/>
        <i x="1870" s="1"/>
        <i x="1803" s="1"/>
        <i x="1771" s="1"/>
        <i x="1879" s="1"/>
        <i x="1801" s="1"/>
        <i x="1754" s="1"/>
        <i x="1827" s="1"/>
        <i x="1820" s="1"/>
        <i x="1874" s="1"/>
        <i x="1757" s="1"/>
        <i x="1850" s="1"/>
        <i x="1821" s="1"/>
        <i x="1794" s="1"/>
        <i x="1760" s="1"/>
        <i x="1766" s="1"/>
        <i x="1773" s="1"/>
        <i x="1876" s="1"/>
        <i x="1790" s="1"/>
        <i x="1869" s="1"/>
        <i x="1819" s="1"/>
        <i x="1871" s="1"/>
        <i x="1862" s="1"/>
        <i x="1762" s="1"/>
        <i x="1761" s="1"/>
        <i x="1875" s="1"/>
        <i x="1844" s="1"/>
        <i x="1784" s="1"/>
        <i x="1815" s="1"/>
        <i x="1840" s="1"/>
        <i x="1949" s="1"/>
        <i x="1995" s="1"/>
        <i x="1965" s="1"/>
        <i x="1958" s="1"/>
        <i x="1918" s="1"/>
        <i x="1908" s="1"/>
        <i x="1962" s="1"/>
        <i x="1904" s="1"/>
        <i x="1963" s="1"/>
        <i x="2023" s="1"/>
        <i x="1933" s="1"/>
        <i x="1923" s="1"/>
        <i x="1954" s="1"/>
        <i x="2014" s="1"/>
        <i x="1996" s="1"/>
        <i x="1999" s="1"/>
        <i x="1966" s="1"/>
        <i x="1942" s="1"/>
        <i x="1960" s="1"/>
        <i x="1931" s="1"/>
        <i x="2019" s="1"/>
        <i x="2013" s="1"/>
        <i x="1938" s="1"/>
        <i x="1902" s="1"/>
        <i x="1935" s="1"/>
        <i x="1916" s="1"/>
        <i x="1921" s="1"/>
        <i x="2003" s="1"/>
        <i x="1997" s="1"/>
        <i x="1976" s="1"/>
        <i x="1985" s="1"/>
        <i x="1950" s="1"/>
        <i x="1924" s="1"/>
        <i x="1957" s="1"/>
        <i x="2001" s="1"/>
        <i x="1912" s="1"/>
        <i x="1920" s="1"/>
        <i x="2012" s="1"/>
        <i x="1993" s="1"/>
        <i x="1922" s="1"/>
        <i x="1928" s="1"/>
        <i x="1990" s="1"/>
        <i x="1937" s="1"/>
        <i x="1989" s="1"/>
        <i x="1979" s="1"/>
        <i x="1981" s="1"/>
        <i x="1968" s="1"/>
        <i x="1936" s="1"/>
        <i x="2011" s="1"/>
        <i x="2010" s="1"/>
        <i x="1984" s="1"/>
        <i x="1906" s="1"/>
        <i x="1961" s="1"/>
        <i x="1978" s="1"/>
        <i x="1910" s="1"/>
        <i x="1967" s="1"/>
        <i x="1988" s="1"/>
        <i x="2015" s="1"/>
        <i x="1964" s="1"/>
        <i x="1975" s="1"/>
        <i x="1992" s="1"/>
        <i x="2002" s="1"/>
        <i x="1932" s="1"/>
        <i x="1909" s="1"/>
        <i x="2004" s="1"/>
        <i x="1955" s="1"/>
        <i x="1943" s="1"/>
        <i x="1956" s="1"/>
        <i x="1925" s="1"/>
        <i x="1913" s="1"/>
        <i x="2008" s="1"/>
        <i x="1947" s="1"/>
        <i x="1970" s="1"/>
        <i x="1986" s="1"/>
        <i x="1915" s="1"/>
        <i x="2009" s="1"/>
        <i x="1972" s="1"/>
        <i x="1973" s="1"/>
        <i x="1914" s="1"/>
        <i x="1926" s="1"/>
        <i x="1971" s="1"/>
        <i x="1911" s="1"/>
        <i x="1952" s="1"/>
        <i x="2017" s="1"/>
        <i x="1998" s="1"/>
        <i x="2022" s="1"/>
        <i x="1959" s="1"/>
        <i x="1974" s="1"/>
        <i x="1903" s="1"/>
        <i x="1977" s="1"/>
        <i x="2016" s="1"/>
        <i x="1940" s="1"/>
        <i x="1907" s="1"/>
        <i x="2007" s="1"/>
        <i x="1951" s="1"/>
        <i x="1919" s="1"/>
        <i x="1953" s="1"/>
        <i x="1934" s="1"/>
        <i x="2005" s="1"/>
        <i x="1927" s="1"/>
        <i x="1929" s="1"/>
        <i x="1994" s="1"/>
        <i x="2006" s="1"/>
        <i x="1944" s="1"/>
        <i x="1905" s="1"/>
        <i x="1917" s="1"/>
        <i x="1980" s="1"/>
        <i x="1991" s="1"/>
        <i x="1946" s="1"/>
        <i x="2020" s="1"/>
        <i x="1969" s="1"/>
        <i x="1945" s="1"/>
        <i x="2021" s="1"/>
        <i x="1939" s="1"/>
        <i x="1941" s="1"/>
        <i x="1987" s="1"/>
        <i x="1983" s="1"/>
        <i x="2018" s="1"/>
        <i x="1982" s="1"/>
        <i x="2000" s="1"/>
        <i x="1948" s="1"/>
        <i x="1930" s="1"/>
        <i x="2107" s="1"/>
        <i x="2142" s="1"/>
        <i x="2084" s="1"/>
        <i x="2055" s="1"/>
        <i x="2095" s="1"/>
        <i x="2141" s="1"/>
        <i x="2060" s="1"/>
        <i x="2157" s="1"/>
        <i x="2106" s="1"/>
        <i x="2083" s="1"/>
        <i x="2110" s="1"/>
        <i x="2052" s="1"/>
        <i x="2090" s="1"/>
        <i x="2065" s="1"/>
        <i x="2085" s="1"/>
        <i x="2072" s="1"/>
        <i x="2105" s="1"/>
        <i x="2075" s="1"/>
        <i x="2041" s="1"/>
        <i x="2051" s="1"/>
        <i x="2048" s="1"/>
        <i x="2064" s="1"/>
        <i x="2068" s="1"/>
        <i x="2117" s="1"/>
        <i x="2136" s="1"/>
        <i x="2149" s="1"/>
        <i x="2038" s="1"/>
        <i x="2132" s="1"/>
        <i x="2071" s="1"/>
        <i x="2114" s="1"/>
        <i x="2057" s="1"/>
        <i x="2063" s="1"/>
        <i x="2033" s="1"/>
        <i x="2076" s="1"/>
        <i x="2128" s="1"/>
        <i x="2087" s="1"/>
        <i x="2127" s="1"/>
        <i x="2112" s="1"/>
        <i x="2066" s="1"/>
        <i x="2054" s="1"/>
        <i x="2150" s="1"/>
        <i x="2097" s="1"/>
        <i x="2143" s="1"/>
        <i x="2070" s="1"/>
        <i x="2130" s="1"/>
        <i x="2144" s="1"/>
        <i x="2031" s="1"/>
        <i x="2096" s="1"/>
        <i x="2073" s="1"/>
        <i x="2161" s="1"/>
        <i x="2086" s="1"/>
        <i x="2154" s="1"/>
        <i x="2082" s="1"/>
        <i x="2093" s="1"/>
        <i x="2026" s="1"/>
        <i x="2120" s="1"/>
        <i x="2053" s="1"/>
        <i x="2062" s="1"/>
        <i x="2056" s="1"/>
        <i x="2035" s="1"/>
        <i x="2029" s="1"/>
        <i x="2092" s="1"/>
        <i x="2045" s="1"/>
        <i x="2111" s="1"/>
        <i x="2156" s="1"/>
        <i x="2121" s="1"/>
        <i x="2078" s="1"/>
        <i x="2135" s="1"/>
        <i x="2049" s="1"/>
        <i x="2080" s="1"/>
        <i x="2160" s="1"/>
        <i x="2134" s="1"/>
        <i x="2124" s="1"/>
        <i x="2109" s="1"/>
        <i x="2115" s="1"/>
        <i x="2103" s="1"/>
        <i x="2028" s="1"/>
        <i x="2108" s="1"/>
        <i x="2119" s="1"/>
        <i x="2058" s="1"/>
        <i x="2089" s="1"/>
        <i x="2129" s="1"/>
        <i x="2113" s="1"/>
        <i x="2098" s="1"/>
        <i x="2088" s="1"/>
        <i x="2047" s="1"/>
        <i x="2101" s="1"/>
        <i x="2100" s="1"/>
        <i x="2118" s="1"/>
        <i x="2032" s="1"/>
        <i x="2152" s="1"/>
        <i x="2094" s="1"/>
        <i x="2151" s="1"/>
        <i x="2139" s="1"/>
        <i x="2091" s="1"/>
        <i x="2148" s="1"/>
        <i x="2040" s="1"/>
        <i x="2069" s="1"/>
        <i x="2131" s="1"/>
        <i x="2034" s="1"/>
        <i x="2024" s="1"/>
        <i x="2116" s="1"/>
        <i x="2042" s="1"/>
        <i x="2077" s="1"/>
        <i x="2102" s="1"/>
        <i x="2037" s="1"/>
        <i x="2125" s="1"/>
        <i x="2044" s="1"/>
        <i x="2043" s="1"/>
        <i x="2159" s="1"/>
        <i x="2099" s="1"/>
        <i x="2158" s="1"/>
        <i x="2050" s="1"/>
        <i x="2036" s="1"/>
        <i x="2133" s="1"/>
        <i x="2081" s="1"/>
        <i x="2145" s="1"/>
        <i x="2153" s="1"/>
        <i x="2067" s="1"/>
        <i x="2122" s="1"/>
        <i x="2074" s="1"/>
        <i x="2025" s="1"/>
        <i x="2126" s="1"/>
        <i x="2140" s="1"/>
        <i x="2079" s="1"/>
        <i x="2046" s="1"/>
        <i x="2146" s="1"/>
        <i x="2147" s="1"/>
        <i x="2059" s="1"/>
        <i x="2027" s="1"/>
        <i x="2123" s="1"/>
        <i x="2039" s="1"/>
        <i x="2138" s="1"/>
        <i x="2155" s="1"/>
        <i x="2030" s="1"/>
        <i x="2104" s="1"/>
        <i x="2137" s="1"/>
        <i x="2061" s="1"/>
        <i x="2195" s="1"/>
        <i x="2267" s="1"/>
        <i x="2291" s="1"/>
        <i x="2290" s="1"/>
        <i x="2234" s="1"/>
        <i x="2166" s="1"/>
        <i x="2298" s="1"/>
        <i x="2212" s="1"/>
        <i x="2215" s="1"/>
        <i x="2231" s="1"/>
        <i x="2199" s="1"/>
        <i x="2295" s="1"/>
        <i x="2256" s="1"/>
        <i x="2208" s="1"/>
        <i x="2170" s="1"/>
        <i x="2203" s="1"/>
        <i x="2276" s="1"/>
        <i x="2265" s="1"/>
        <i x="2193" s="1"/>
        <i x="2165" s="1"/>
        <i x="2294" s="1"/>
        <i x="2244" s="1"/>
        <i x="2173" s="1"/>
        <i x="2172" s="1"/>
        <i x="2186" s="1"/>
        <i x="2179" s="1"/>
        <i x="2255" s="1"/>
        <i x="2178" s="1"/>
        <i x="2192" s="1"/>
        <i x="2229" s="1"/>
        <i x="2230" s="1"/>
        <i x="2300" s="1"/>
        <i x="2214" s="1"/>
        <i x="2220" s="1"/>
        <i x="2278" s="1"/>
        <i x="2241" s="1"/>
        <i x="2188" s="1"/>
        <i x="2285" s="1"/>
        <i x="2197" s="1"/>
        <i x="2261" s="1"/>
        <i x="2162" s="1"/>
        <i x="2202" s="1"/>
        <i x="2282" s="1"/>
        <i x="2297" s="1"/>
        <i x="2194" s="1"/>
        <i x="2250" s="1"/>
        <i x="2259" s="1"/>
        <i x="2177" s="1"/>
        <i x="2288" s="1"/>
        <i x="2227" s="1"/>
        <i x="2180" s="1"/>
        <i x="2277" s="1"/>
        <i x="2209" s="1"/>
        <i x="2167" s="1"/>
        <i x="2183" s="1"/>
        <i x="2164" s="1"/>
        <i x="2205" s="1"/>
        <i x="2293" s="1"/>
        <i x="2239" s="1"/>
        <i x="2299" s="1"/>
        <i x="2174" s="1"/>
        <i x="2252" s="1"/>
        <i x="2242" s="1"/>
        <i x="2196" s="1"/>
        <i x="2286" s="1"/>
        <i x="2190" s="1"/>
        <i x="2168" s="1"/>
        <i x="2176" s="1"/>
        <i x="2236" s="1"/>
        <i x="2281" s="1"/>
        <i x="2182" s="1"/>
        <i x="2204" s="1"/>
        <i x="2246" s="1"/>
        <i x="2247" s="1"/>
        <i x="2240" s="1"/>
        <i x="2262" s="1"/>
        <i x="2301" s="1"/>
        <i x="2201" s="1"/>
        <i x="2223" s="1"/>
        <i x="2233" s="1"/>
        <i x="2175" s="1"/>
        <i x="2185" s="1"/>
        <i x="2279" s="1"/>
        <i x="2225" s="1"/>
        <i x="2211" s="1"/>
        <i x="2257" s="1"/>
        <i x="2217" s="1"/>
        <i x="2260" s="1"/>
        <i x="2189" s="1"/>
        <i x="2232" s="1"/>
        <i x="2269" s="1"/>
        <i x="2224" s="1"/>
        <i x="2198" s="1"/>
        <i x="2219" s="1"/>
        <i x="2271" s="1"/>
        <i x="2206" s="1"/>
        <i x="2251" s="1"/>
        <i x="2268" s="1"/>
        <i x="2238" s="1"/>
        <i x="2273" s="1"/>
        <i x="2216" s="1"/>
        <i x="2184" s="1"/>
        <i x="2218" s="1"/>
        <i x="2302" s="1"/>
        <i x="2245" s="1"/>
        <i x="2222" s="1"/>
        <i x="2228" s="1"/>
        <i x="2287" s="1"/>
        <i x="2296" s="1"/>
        <i x="2171" s="1"/>
        <i x="2187" s="1"/>
        <i x="2289" s="1"/>
        <i x="2181" s="1"/>
        <i x="2254" s="1"/>
        <i x="2249" s="1"/>
        <i x="2253" s="1"/>
        <i x="2243" s="1"/>
        <i x="2200" s="1"/>
        <i x="2266" s="1"/>
        <i x="2237" s="1"/>
        <i x="2226" s="1"/>
        <i x="2248" s="1"/>
        <i x="2163" s="1"/>
        <i x="2275" s="1"/>
        <i x="2284" s="1"/>
        <i x="2235" s="1"/>
        <i x="2274" s="1"/>
        <i x="2264" s="1"/>
        <i x="2258" s="1"/>
        <i x="2280" s="1"/>
        <i x="2207" s="1"/>
        <i x="2270" s="1"/>
        <i x="2210" s="1"/>
        <i x="2272" s="1"/>
        <i x="2191" s="1"/>
        <i x="2303" s="1"/>
        <i x="2169" s="1"/>
        <i x="2221" s="1"/>
        <i x="2283" s="1"/>
        <i x="2263" s="1"/>
        <i x="2292" s="1"/>
        <i x="2213" s="1"/>
        <i x="2356" s="1"/>
        <i x="2425" s="1"/>
        <i x="2383" s="1"/>
        <i x="2332" s="1"/>
        <i x="2305" s="1"/>
        <i x="2398" s="1"/>
        <i x="2403" s="1"/>
        <i x="2417" s="1"/>
        <i x="2375" s="1"/>
        <i x="2428" s="1"/>
        <i x="2424" s="1"/>
        <i x="2308" s="1"/>
        <i x="2411" s="1"/>
        <i x="2307" s="1"/>
        <i x="2349" s="1"/>
        <i x="2312" s="1"/>
        <i x="2351" s="1"/>
        <i x="2396" s="1"/>
        <i x="2363" s="1"/>
        <i x="2427" s="1"/>
        <i x="2354" s="1"/>
        <i x="2316" s="1"/>
        <i x="2382" s="1"/>
        <i x="2347" s="1"/>
        <i x="2404" s="1"/>
        <i x="2341" s="1"/>
        <i x="2390" s="1"/>
        <i x="2431" s="1"/>
        <i x="2426" s="1"/>
        <i x="2359" s="1"/>
        <i x="2306" s="1"/>
        <i x="2344" s="1"/>
        <i x="2394" s="1"/>
        <i x="2416" s="1"/>
        <i x="2361" s="1"/>
        <i x="2311" s="1"/>
        <i x="2325" s="1"/>
        <i x="2401" s="1"/>
        <i x="2320" s="1"/>
        <i x="2429" s="1"/>
        <i x="2381" s="1"/>
        <i x="2348" s="1"/>
        <i x="2335" s="1"/>
        <i x="2393" s="1"/>
        <i x="2395" s="1"/>
        <i x="2413" s="1"/>
        <i x="2378" s="1"/>
        <i x="2304" s="1"/>
        <i x="2368" s="1"/>
        <i x="2342" s="1"/>
        <i x="2432" s="1"/>
        <i x="2380" s="1"/>
        <i x="2386" s="1"/>
        <i x="2315" s="1"/>
        <i x="2310" s="1"/>
        <i x="2352" s="1"/>
        <i x="2379" s="1"/>
        <i x="2434" s="1"/>
        <i x="2392" s="1"/>
        <i x="2346" s="1"/>
        <i x="2343" s="1"/>
        <i x="2345" s="1"/>
        <i x="2333" s="1"/>
        <i x="2412" s="1"/>
        <i x="2317" s="1"/>
        <i x="2405" s="1"/>
        <i x="2313" s="1"/>
        <i x="2331" s="1"/>
        <i x="2407" s="1"/>
        <i x="2400" s="1"/>
        <i x="2357" s="1"/>
        <i x="2323" s="1"/>
        <i x="2340" s="1"/>
        <i x="2409" s="1"/>
        <i x="2387" s="1"/>
        <i x="2389" s="1"/>
        <i x="2385" s="1"/>
        <i x="2370" s="1"/>
        <i x="2353" s="1"/>
        <i x="2336" s="1"/>
        <i x="2321" s="1"/>
        <i x="2350" s="1"/>
        <i x="2324" s="1"/>
        <i x="2355" s="1"/>
        <i x="2365" s="1"/>
        <i x="2402" s="1"/>
        <i x="2314" s="1"/>
        <i x="2397" s="1"/>
        <i x="2384" s="1"/>
        <i x="2326" s="1"/>
        <i x="2309" s="1"/>
        <i x="2418" s="1"/>
        <i x="2339" s="1"/>
        <i x="2388" s="1"/>
        <i x="2360" s="1"/>
        <i x="2322" s="1"/>
        <i x="2422" s="1"/>
        <i x="2374" s="1"/>
        <i x="2329" s="1"/>
        <i x="2367" s="1"/>
        <i x="2391" s="1"/>
        <i x="2421" s="1"/>
        <i x="2337" s="1"/>
        <i x="2399" s="1"/>
        <i x="2362" s="1"/>
        <i x="2372" s="1"/>
        <i x="2366" s="1"/>
        <i x="2410" s="1"/>
        <i x="2408" s="1"/>
        <i x="2373" s="1"/>
        <i x="2369" s="1"/>
        <i x="2406" s="1"/>
        <i x="2376" s="1"/>
        <i x="2433" s="1"/>
        <i x="2318" s="1"/>
        <i x="2358" s="1"/>
        <i x="2415" s="1"/>
        <i x="2334" s="1"/>
        <i x="2371" s="1"/>
        <i x="2423" s="1"/>
        <i x="2377" s="1"/>
        <i x="2419" s="1"/>
        <i x="2430" s="1"/>
        <i x="2327" s="1"/>
        <i x="2414" s="1"/>
        <i x="2364" s="1"/>
        <i x="2420" s="1"/>
        <i x="2328" s="1"/>
        <i x="2338" s="1"/>
        <i x="2319" s="1"/>
        <i x="2330" s="1"/>
        <i x="2554" s="1"/>
        <i x="2484" s="1"/>
        <i x="2558" s="1"/>
        <i x="2503" s="1"/>
        <i x="2460" s="1"/>
        <i x="2442" s="1"/>
        <i x="2444" s="1"/>
        <i x="2515" s="1"/>
        <i x="2543" s="1"/>
        <i x="2559" s="1"/>
        <i x="2540" s="1"/>
        <i x="2531" s="1"/>
        <i x="2454" s="1"/>
        <i x="2520" s="1"/>
        <i x="2500" s="1"/>
        <i x="2539" s="1"/>
        <i x="2452" s="1"/>
        <i x="2562" s="1"/>
        <i x="2496" s="1"/>
        <i x="2528" s="1"/>
        <i x="2560" s="1"/>
        <i x="2549" s="1"/>
        <i x="2564" s="1"/>
        <i x="2466" s="1"/>
        <i x="2446" s="1"/>
        <i x="2565" s="1"/>
        <i x="2450" s="1"/>
        <i x="2491" s="1"/>
        <i x="2453" s="1"/>
        <i x="2547" s="1"/>
        <i x="2545" s="1"/>
        <i x="2486" s="1"/>
        <i x="2536" s="1"/>
        <i x="2530" s="1"/>
        <i x="2511" s="1"/>
        <i x="2510" s="1"/>
        <i x="2465" s="1"/>
        <i x="2518" s="1"/>
        <i x="2566" s="1"/>
        <i x="2443" s="1"/>
        <i x="2561" s="1"/>
        <i x="2550" s="1"/>
        <i x="2551" s="1"/>
        <i x="2527" s="1"/>
        <i x="2548" s="1"/>
        <i x="2523" s="1"/>
        <i x="2553" s="1"/>
        <i x="2438" s="1"/>
        <i x="2481" s="1"/>
        <i x="2533" s="1"/>
        <i x="2524" s="1"/>
        <i x="2463" s="1"/>
        <i x="2556" s="1"/>
        <i x="2534" s="1"/>
        <i x="2459" s="1"/>
        <i x="2440" s="1"/>
        <i x="2493" s="1"/>
        <i x="2541" s="1"/>
        <i x="2501" s="1"/>
        <i x="2514" s="1"/>
        <i x="2512" s="1"/>
        <i x="2462" s="1"/>
        <i x="2479" s="1"/>
        <i x="2487" s="1"/>
        <i x="2506" s="1"/>
        <i x="2483" s="1"/>
        <i x="2475" s="1"/>
        <i x="2532" s="1"/>
        <i x="2494" s="1"/>
        <i x="2457" s="1"/>
        <i x="2519" s="1"/>
        <i x="2513" s="1"/>
        <i x="2470" s="1"/>
        <i x="2441" s="1"/>
        <i x="2477" s="1"/>
        <i x="2508" s="1"/>
        <i x="2469" s="1"/>
        <i x="2455" s="1"/>
        <i x="2449" s="1"/>
        <i x="2473" s="1"/>
        <i x="2490" s="1"/>
        <i x="2480" s="1"/>
        <i x="2448" s="1"/>
        <i x="2563" s="1"/>
        <i x="2504" s="1"/>
        <i x="2447" s="1"/>
        <i x="2498" s="1"/>
        <i x="2552" s="1"/>
        <i x="2538" s="1"/>
        <i x="2445" s="1"/>
        <i x="2485" s="1"/>
        <i x="2497" s="1"/>
        <i x="2521" s="1"/>
        <i x="2468" s="1"/>
        <i x="2505" s="1"/>
        <i x="2439" s="1"/>
        <i x="2535" s="1"/>
        <i x="2492" s="1"/>
        <i x="2555" s="1"/>
        <i x="2436" s="1"/>
        <i x="2467" s="1"/>
        <i x="2499" s="1"/>
        <i x="2516" s="1"/>
        <i x="2537" s="1"/>
        <i x="2509" s="1"/>
        <i x="2495" s="1"/>
        <i x="2482" s="1"/>
        <i x="2474" s="1"/>
        <i x="2458" s="1"/>
        <i x="2456" s="1"/>
        <i x="2451" s="1"/>
        <i x="2461" s="1"/>
        <i x="2435" s="1"/>
        <i x="2542" s="1"/>
        <i x="2464" s="1"/>
        <i x="2517" s="1"/>
        <i x="2489" s="1"/>
        <i x="2437" s="1"/>
        <i x="2476" s="1"/>
        <i x="2529" s="1"/>
        <i x="2488" s="1"/>
        <i x="2522" s="1"/>
        <i x="2544" s="1"/>
        <i x="2472" s="1"/>
        <i x="2478" s="1"/>
        <i x="2546" s="1"/>
        <i x="2507" s="1"/>
        <i x="2471" s="1"/>
        <i x="2526" s="1"/>
        <i x="2557" s="1"/>
        <i x="2502" s="1"/>
        <i x="2525" s="1"/>
        <i x="2576" s="1"/>
        <i x="2655" s="1"/>
        <i x="2626" s="1"/>
        <i x="2630" s="1"/>
        <i x="2606" s="1"/>
        <i x="2628" s="1"/>
        <i x="2637" s="1"/>
        <i x="2609" s="1"/>
        <i x="2569" s="1"/>
        <i x="2636" s="1"/>
        <i x="2627" s="1"/>
        <i x="2640" s="1"/>
        <i x="2595" s="1"/>
        <i x="2614" s="1"/>
        <i x="2587" s="1"/>
        <i x="2651" s="1"/>
        <i x="2680" s="1"/>
        <i x="2610" s="1"/>
        <i x="2593" s="1"/>
        <i x="2573" s="1"/>
        <i x="2583" s="1"/>
        <i x="2671" s="1"/>
        <i x="2692" s="1"/>
        <i x="2633" s="1"/>
        <i x="2677" s="1"/>
        <i x="2599" s="1"/>
        <i x="2690" s="1"/>
        <i x="2588" s="1"/>
        <i x="2634" s="1"/>
        <i x="2666" s="1"/>
        <i x="2567" s="1"/>
        <i x="2639" s="1"/>
        <i x="2641" s="1"/>
        <i x="2631" s="1"/>
        <i x="2616" s="1"/>
        <i x="2577" s="1"/>
        <i x="2597" s="1"/>
        <i x="2676" s="1"/>
        <i x="2602" s="1"/>
        <i x="2673" s="1"/>
        <i x="2650" s="1"/>
        <i x="2658" s="1"/>
        <i x="2659" s="1"/>
        <i x="2661" s="1"/>
        <i x="2664" s="1"/>
        <i x="2679" s="1"/>
        <i x="2668" s="1"/>
        <i x="2592" s="1"/>
        <i x="2682" s="1"/>
        <i x="2575" s="1"/>
        <i x="2642" s="1"/>
        <i x="2654" s="1"/>
        <i x="2586" s="1"/>
        <i x="2589" s="1"/>
        <i x="2574" s="1"/>
        <i x="2647" s="1"/>
        <i x="2617" s="1"/>
        <i x="2594" s="1"/>
        <i x="2582" s="1"/>
        <i x="2619" s="1"/>
        <i x="2649" s="1"/>
        <i x="2611" s="1"/>
        <i x="2590" s="1"/>
        <i x="2579" s="1"/>
        <i x="2629" s="1"/>
        <i x="2683" s="1"/>
        <i x="2681" s="1"/>
        <i x="2638" s="1"/>
        <i x="2657" s="1"/>
        <i x="2603" s="1"/>
        <i x="2669" s="1"/>
        <i x="2672" s="1"/>
        <i x="2665" s="1"/>
        <i x="2600" s="1"/>
        <i x="2621" s="1"/>
        <i x="2667" s="1"/>
        <i x="2635" s="1"/>
        <i x="2687" s="1"/>
        <i x="2580" s="1"/>
        <i x="2644" s="1"/>
        <i x="2608" s="1"/>
        <i x="2613" s="1"/>
        <i x="2596" s="1"/>
        <i x="2572" s="1"/>
        <i x="2660" s="1"/>
        <i x="2618" s="1"/>
        <i x="2648" s="1"/>
        <i x="2620" s="1"/>
        <i x="2686" s="1"/>
        <i x="2662" s="1"/>
        <i x="2625" s="1"/>
        <i x="2570" s="1"/>
        <i x="2685" s="1"/>
        <i x="2584" s="1"/>
        <i x="2591" s="1"/>
        <i x="2684" s="1"/>
        <i x="2622" s="1"/>
        <i x="2578" s="1"/>
        <i x="2604" s="1"/>
        <i x="2571" s="1"/>
        <i x="2601" s="1"/>
        <i x="2607" s="1"/>
        <i x="2663" s="1"/>
        <i x="2670" s="1"/>
        <i x="2675" s="1"/>
        <i x="2632" s="1"/>
        <i x="2688" s="1"/>
        <i x="2568" s="1"/>
        <i x="2678" s="1"/>
        <i x="2585" s="1"/>
        <i x="2691" s="1"/>
        <i x="2674" s="1"/>
        <i x="2645" s="1"/>
        <i x="2693" s="1"/>
        <i x="2643" s="1"/>
        <i x="2656" s="1"/>
        <i x="2624" s="1"/>
        <i x="2652" s="1"/>
        <i x="2646" s="1"/>
        <i x="2605" s="1"/>
        <i x="2612" s="1"/>
        <i x="2623" s="1"/>
        <i x="2653" s="1"/>
        <i x="2689" s="1"/>
        <i x="2615" s="1"/>
        <i x="2581" s="1"/>
        <i x="2598" s="1"/>
        <i x="2718" s="1"/>
        <i x="2700" s="1"/>
        <i x="2805" s="1"/>
        <i x="2745" s="1"/>
        <i x="2792" s="1"/>
        <i x="2719" s="1"/>
        <i x="2807" s="1"/>
        <i x="2821" s="1"/>
        <i x="2712" s="1"/>
        <i x="2784" s="1"/>
        <i x="2698" s="1"/>
        <i x="2762" s="1"/>
        <i x="2714" s="1"/>
        <i x="2696" s="1"/>
        <i x="2809" s="1"/>
        <i x="2778" s="1"/>
        <i x="2765" s="1"/>
        <i x="2750" s="1"/>
        <i x="2706" s="1"/>
        <i x="2752" s="1"/>
        <i x="2819" s="1"/>
        <i x="2699" s="1"/>
        <i x="2702" s="1"/>
        <i x="2726" s="1"/>
        <i x="2749" s="1"/>
        <i x="2728" s="1"/>
        <i x="2758" s="1"/>
        <i x="2734" s="1"/>
        <i x="2766" s="1"/>
        <i x="2820" s="1"/>
        <i x="2739" s="1"/>
        <i x="2742" s="1"/>
        <i x="2777" s="1"/>
        <i x="2782" s="1"/>
        <i x="2789" s="1"/>
        <i x="2701" s="1"/>
        <i x="2755" s="1"/>
        <i x="2743" s="1"/>
        <i x="2730" s="1"/>
        <i x="2736" s="1"/>
        <i x="2812" s="1"/>
        <i x="2774" s="1"/>
        <i x="2767" s="1"/>
        <i x="2801" s="1"/>
        <i x="2703" s="1"/>
        <i x="2813" s="1"/>
        <i x="2697" s="1"/>
        <i x="2705" s="1"/>
        <i x="2723" s="1"/>
        <i x="2810" s="1"/>
        <i x="2754" s="1"/>
        <i x="2757" s="1"/>
        <i x="2798" s="1"/>
        <i x="2744" s="1"/>
        <i x="2740" s="1"/>
        <i x="2710" s="1"/>
        <i x="2785" s="1"/>
        <i x="2717" s="1"/>
        <i x="2776" s="1"/>
        <i x="2814" s="1"/>
        <i x="2806" s="1"/>
        <i x="2708" s="1"/>
        <i x="2817" s="1"/>
        <i x="2802" s="1"/>
        <i x="2815" s="1"/>
        <i x="2722" s="1"/>
        <i x="2770" s="1"/>
        <i x="2711" s="1"/>
        <i x="2731" s="1"/>
        <i x="2804" s="1"/>
        <i x="2771" s="1"/>
        <i x="2787" s="1"/>
        <i x="2721" s="1"/>
        <i x="2808" s="1"/>
        <i x="2764" s="1"/>
        <i x="2704" s="1"/>
        <i x="2751" s="1"/>
        <i x="2707" s="1"/>
        <i x="2760" s="1"/>
        <i x="2822" s="1"/>
        <i x="2756" s="1"/>
        <i x="2781" s="1"/>
        <i x="2759" s="1"/>
        <i x="2803" s="1"/>
        <i x="2746" s="1"/>
        <i x="2715" s="1"/>
        <i x="2827" s="1"/>
        <i x="2824" s="1"/>
        <i x="2772" s="1"/>
        <i x="2720" s="1"/>
        <i x="2823" s="1"/>
        <i x="2729" s="1"/>
        <i x="2724" s="1"/>
        <i x="2786" s="1"/>
        <i x="2775" s="1"/>
        <i x="2763" s="1"/>
        <i x="2811" s="1"/>
        <i x="2747" s="1"/>
        <i x="2797" s="1"/>
        <i x="2733" s="1"/>
        <i x="2753" s="1"/>
        <i x="2716" s="1"/>
        <i x="2773" s="1"/>
        <i x="2768" s="1"/>
        <i x="2737" s="1"/>
        <i x="2790" s="1"/>
        <i x="2779" s="1"/>
        <i x="2769" s="1"/>
        <i x="2748" s="1"/>
        <i x="2732" s="1"/>
        <i x="2800" s="1"/>
        <i x="2793" s="1"/>
        <i x="2780" s="1"/>
        <i x="2796" s="1"/>
        <i x="2825" s="1"/>
        <i x="2694" s="1"/>
        <i x="2727" s="1"/>
        <i x="2799" s="1"/>
        <i x="2795" s="1"/>
        <i x="2709" s="1"/>
        <i x="2735" s="1"/>
        <i x="2741" s="1"/>
        <i x="2761" s="1"/>
        <i x="2794" s="1"/>
        <i x="2791" s="1"/>
        <i x="2818" s="1"/>
        <i x="2695" s="1"/>
        <i x="2713" s="1"/>
        <i x="2738" s="1"/>
        <i x="2725" s="1"/>
        <i x="2783" s="1"/>
        <i x="2816" s="1"/>
        <i x="2826" s="1"/>
        <i x="2788" s="1"/>
        <i x="2898" s="1"/>
        <i x="2901" s="1"/>
        <i x="2835" s="1"/>
        <i x="2842" s="1"/>
        <i x="2937" s="1"/>
        <i x="2866" s="1"/>
        <i x="2858" s="1"/>
        <i x="2877" s="1"/>
        <i x="2875" s="1"/>
        <i x="2927" s="1"/>
        <i x="2929" s="1"/>
        <i x="2844" s="1"/>
        <i x="2916" s="1"/>
        <i x="2841" s="1"/>
        <i x="2862" s="1"/>
        <i x="2941" s="1"/>
        <i x="2897" s="1"/>
        <i x="2839" s="1"/>
        <i x="2893" s="1"/>
        <i x="2847" s="1"/>
        <i x="2863" s="1"/>
        <i x="2891" s="1"/>
        <i x="2936" s="1"/>
        <i x="2884" s="1"/>
        <i x="2917" s="1"/>
        <i x="2837" s="1"/>
        <i x="2915" s="1"/>
        <i x="2928" s="1"/>
        <i x="2868" s="1"/>
        <i x="2867" s="1"/>
        <i x="2935" s="1"/>
        <i x="2945" s="1"/>
        <i x="2838" s="1"/>
        <i x="2856" s="1"/>
        <i x="2871" s="1"/>
        <i x="2942" s="1"/>
        <i x="2910" s="1"/>
        <i x="2940" s="1"/>
        <i x="2930" s="1"/>
        <i x="2857" s="1"/>
        <i x="2850" s="1"/>
        <i x="2911" s="1"/>
        <i x="2831" s="1"/>
        <i x="2865" s="1"/>
        <i x="2849" s="1"/>
        <i x="2878" s="1"/>
        <i x="2900" s="1"/>
        <i x="2899" s="1"/>
        <i x="2943" s="1"/>
        <i x="2894" s="1"/>
        <i x="2919" s="1"/>
        <i x="2846" s="1"/>
        <i x="2869" s="1"/>
        <i x="2920" s="1"/>
        <i x="2908" s="1"/>
        <i x="2829" s="1"/>
        <i x="2852" s="1"/>
        <i x="2848" s="1"/>
        <i x="2918" s="1"/>
        <i x="2913" s="1"/>
        <i x="2879" s="1"/>
        <i x="2881" s="1"/>
        <i x="2876" s="1"/>
        <i x="2855" s="1"/>
        <i x="2873" s="1"/>
        <i x="2883" s="1"/>
        <i x="2872" s="1"/>
        <i x="2926" s="1"/>
        <i x="2874" s="1"/>
        <i x="2904" s="1"/>
        <i x="2854" s="1"/>
        <i x="2851" s="1"/>
        <i x="2922" s="1"/>
        <i x="2861" s="1"/>
        <i x="2834" s="1"/>
        <i x="2890" s="1"/>
        <i x="2888" s="1"/>
        <i x="2921" s="1"/>
        <i x="2896" s="1"/>
        <i x="2939" s="1"/>
        <i x="2912" s="1"/>
        <i x="2906" s="1"/>
        <i x="2938" s="1"/>
        <i x="2836" s="1"/>
        <i x="2864" s="1"/>
        <i x="2933" s="1"/>
        <i x="2907" s="1"/>
        <i x="2886" s="1"/>
        <i x="2885" s="1"/>
        <i x="2859" s="1"/>
        <i x="2882" s="1"/>
        <i x="2833" s="1"/>
        <i x="2902" s="1"/>
        <i x="2909" s="1"/>
        <i x="2887" s="1"/>
        <i x="2924" s="1"/>
        <i x="2925" s="1"/>
        <i x="2860" s="1"/>
        <i x="2932" s="1"/>
        <i x="2923" s="1"/>
        <i x="2905" s="1"/>
        <i x="2892" s="1"/>
        <i x="2934" s="1"/>
        <i x="2843" s="1"/>
        <i x="2828" s="1"/>
        <i x="2832" s="1"/>
        <i x="2870" s="1"/>
        <i x="2889" s="1"/>
        <i x="2895" s="1"/>
        <i x="2845" s="1"/>
        <i x="2914" s="1"/>
        <i x="2903" s="1"/>
        <i x="2853" s="1"/>
        <i x="2840" s="1"/>
        <i x="2830" s="1"/>
        <i x="2944" s="1"/>
        <i x="2931" s="1"/>
        <i x="2880" s="1"/>
        <i x="2983" s="1"/>
        <i x="3024" s="1"/>
        <i x="3027" s="1"/>
        <i x="2965" s="1"/>
        <i x="3004" s="1"/>
        <i x="3018" s="1"/>
        <i x="2984" s="1"/>
        <i x="3032" s="1"/>
        <i x="2969" s="1"/>
        <i x="3042" s="1"/>
        <i x="2952" s="1"/>
        <i x="3015" s="1"/>
        <i x="2948" s="1"/>
        <i x="2991" s="1"/>
        <i x="2976" s="1"/>
        <i x="3034" s="1"/>
        <i x="3054" s="1"/>
        <i x="2953" s="1"/>
        <i x="2951" s="1"/>
        <i x="2995" s="1"/>
        <i x="3051" s="1"/>
        <i x="2973" s="1"/>
        <i x="3044" s="1"/>
        <i x="2949" s="1"/>
        <i x="2977" s="1"/>
        <i x="3019" s="1"/>
        <i x="3050" s="1"/>
        <i x="2978" s="1"/>
        <i x="2998" s="1"/>
        <i x="3045" s="1"/>
        <i x="2996" s="1"/>
        <i x="3017" s="1"/>
        <i x="2957" s="1"/>
        <i x="2988" s="1"/>
        <i x="3008" s="1"/>
        <i x="3038" s="1"/>
        <i x="2955" s="1"/>
        <i x="3043" s="1"/>
        <i x="3048" s="1"/>
        <i x="3025" s="1"/>
        <i x="2985" s="1"/>
        <i x="2946" s="1"/>
        <i x="2971" s="1"/>
        <i x="3016" s="1"/>
        <i x="3053" s="1"/>
        <i x="2970" s="1"/>
        <i x="3041" s="1"/>
        <i x="3037" s="1"/>
        <i x="3013" s="1"/>
        <i x="2958" s="1"/>
        <i x="3021" s="1"/>
        <i x="3039" s="1"/>
        <i x="3040" s="1"/>
        <i x="3035" s="1"/>
        <i x="2979" s="1"/>
        <i x="2967" s="1"/>
        <i x="2961" s="1"/>
        <i x="2954" s="1"/>
        <i x="3036" s="1"/>
        <i x="2975" s="1"/>
        <i x="2992" s="1"/>
        <i x="3046" s="1"/>
        <i x="3000" s="1"/>
        <i x="2959" s="1"/>
        <i x="2950" s="1"/>
        <i x="2960" s="1"/>
        <i x="3052" s="1"/>
        <i x="3002" s="1"/>
        <i x="3026" s="1"/>
        <i x="3001" s="1"/>
        <i x="2982" s="1"/>
        <i x="2981" s="1"/>
        <i x="2974" s="1"/>
        <i x="2999" s="1"/>
        <i x="3031" s="1"/>
        <i x="2987" s="1"/>
        <i x="2968" s="1"/>
        <i x="2963" s="1"/>
        <i x="2994" s="1"/>
        <i x="2956" s="1"/>
        <i x="3012" s="1"/>
        <i x="2972" s="1"/>
        <i x="2980" s="1"/>
        <i x="2947" s="1"/>
        <i x="2964" s="1"/>
        <i x="3023" s="1"/>
        <i x="3005" s="1"/>
        <i x="3011" s="1"/>
        <i x="2993" s="1"/>
        <i x="3009" s="1"/>
        <i x="3006" s="1"/>
        <i x="3030" s="1"/>
        <i x="3003" s="1"/>
        <i x="2989" s="1"/>
        <i x="3010" s="1"/>
        <i x="3049" s="1"/>
        <i x="2997" s="1"/>
        <i x="3020" s="1"/>
        <i x="3014" s="1"/>
        <i x="2986" s="1"/>
        <i x="3022" s="1"/>
        <i x="2966" s="1"/>
        <i x="2990" s="1"/>
        <i x="3033" s="1"/>
        <i x="3007" s="1"/>
        <i x="3047" s="1"/>
        <i x="2962" s="1"/>
        <i x="3029" s="1"/>
        <i x="302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09161114-9F58-443C-98F1-35322CAABEEB}" sourceName="IMDb Score (1-10)">
  <pivotTables>
    <pivotTable tabId="38" name="PivotTable2"/>
  </pivotTables>
  <data>
    <tabular pivotCacheId="703701268">
      <items count="74">
        <i x="73" s="1"/>
        <i x="68" s="1"/>
        <i x="72" s="1"/>
        <i x="65" s="1"/>
        <i x="70" s="1"/>
        <i x="61" s="1"/>
        <i x="64" s="1"/>
        <i x="62" s="1"/>
        <i x="67" s="1"/>
        <i x="48" s="1"/>
        <i x="69" s="1"/>
        <i x="45" s="1"/>
        <i x="71" s="1"/>
        <i x="51" s="1"/>
        <i x="58" s="1"/>
        <i x="66" s="1"/>
        <i x="41" s="1"/>
        <i x="50" s="1"/>
        <i x="60" s="1"/>
        <i x="53" s="1"/>
        <i x="55" s="1"/>
        <i x="56"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5" s="1"/>
        <i x="14" s="1"/>
        <i x="37" s="1"/>
        <i x="22" s="1"/>
        <i x="29" s="1"/>
        <i x="27" s="1"/>
        <i x="5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868370EB-FBAC-46CE-8283-0E724CE9469F}" sourceName="Gross Revenue">
  <pivotTables>
    <pivotTable tabId="38" name="PivotTable2"/>
  </pivotTables>
  <data>
    <tabular pivotCacheId="703701268">
      <items count="3704">
        <i x="3525" s="1"/>
        <i x="1319" s="1"/>
        <i x="2122" s="1"/>
        <i x="2225" s="1"/>
        <i x="3132" s="1"/>
        <i x="3136" s="1"/>
        <i x="3070" s="1"/>
        <i x="3225" s="1"/>
        <i x="3494" s="1"/>
        <i x="1594" s="1"/>
        <i x="3257" s="1"/>
        <i x="3638" s="1"/>
        <i x="2480" s="1"/>
        <i x="2541" s="1"/>
        <i x="3398" s="1"/>
        <i x="3152" s="1"/>
        <i x="3418" s="1"/>
        <i x="3015" s="1"/>
        <i x="3375" s="1"/>
        <i x="3582" s="1"/>
        <i x="2436" s="1"/>
        <i x="2703" s="1"/>
        <i x="1744" s="1"/>
        <i x="2261" s="1"/>
        <i x="1024" s="1"/>
        <i x="3564" s="1"/>
        <i x="1729" s="1"/>
        <i x="2184" s="1"/>
        <i x="3215" s="1"/>
        <i x="897" s="1"/>
        <i x="2265" s="1"/>
        <i x="12" s="1"/>
        <i x="2277" s="1"/>
        <i x="50" s="1"/>
        <i x="3470" s="1"/>
        <i x="3062" s="1"/>
        <i x="1705" s="1"/>
        <i x="2060" s="1"/>
        <i x="793" s="1"/>
        <i x="1640" s="1"/>
        <i x="3376" s="1"/>
        <i x="1582" s="1"/>
        <i x="3347" s="1"/>
        <i x="2372" s="1"/>
        <i x="33" s="1"/>
        <i x="2820" s="1"/>
        <i x="1945" s="1"/>
        <i x="714" s="1"/>
        <i x="3169" s="1"/>
        <i x="1149" s="1"/>
        <i x="1519" s="1"/>
        <i x="750" s="1"/>
        <i x="2153" s="1"/>
        <i x="3577" s="1"/>
        <i x="35" s="1"/>
        <i x="1527" s="1"/>
        <i x="636" s="1"/>
        <i x="939" s="1"/>
        <i x="1742" s="1"/>
        <i x="1192" s="1"/>
        <i x="2931" s="1"/>
        <i x="2728" s="1"/>
        <i x="723" s="1"/>
        <i x="2422" s="1"/>
        <i x="2152" s="1"/>
        <i x="2868" s="1"/>
        <i x="2729" s="1"/>
        <i x="1658" s="1"/>
        <i x="2712" s="1"/>
        <i x="2999" s="1"/>
        <i x="3527" s="1"/>
        <i x="1212" s="1"/>
        <i x="3472" s="1"/>
        <i x="2360" s="1"/>
        <i x="3452" s="1"/>
        <i x="805" s="1"/>
        <i x="3061" s="1"/>
        <i x="3574" s="1"/>
        <i x="1182" s="1"/>
        <i x="3361" s="1"/>
        <i x="2163" s="1"/>
        <i x="2439" s="1"/>
        <i x="1730" s="1"/>
        <i x="2253" s="1"/>
        <i x="3399" s="1"/>
        <i x="1827" s="1"/>
        <i x="3021" s="1"/>
        <i x="2995" s="1"/>
        <i x="3245" s="1"/>
        <i x="1" s="1"/>
        <i x="1305" s="1"/>
        <i x="43" s="1"/>
        <i x="2578" s="1"/>
        <i x="3031" s="1"/>
        <i x="3082" s="1"/>
        <i x="3696" s="1"/>
        <i x="3476" s="1"/>
        <i x="2304" s="1"/>
        <i x="56" s="1"/>
        <i x="3594" s="1"/>
        <i x="3509" s="1"/>
        <i x="2511" s="1"/>
        <i x="1763" s="1"/>
        <i x="3519" s="1"/>
        <i x="2624" s="1"/>
        <i x="2383" s="1"/>
        <i x="1401" s="1"/>
        <i x="930" s="1"/>
        <i x="661" s="1"/>
        <i x="3063" s="1"/>
        <i x="3288" s="1"/>
        <i x="2623" s="1"/>
        <i x="1826" s="1"/>
        <i x="95" s="1"/>
        <i x="2771" s="1"/>
        <i x="3004" s="1"/>
        <i x="1430" s="1"/>
        <i x="2900" s="1"/>
        <i x="392" s="1"/>
        <i x="1890" s="1"/>
        <i x="2097" s="1"/>
        <i x="3382" s="1"/>
        <i x="1992" s="1"/>
        <i x="2557" s="1"/>
        <i x="2283" s="1"/>
        <i x="3438" s="1"/>
        <i x="2052" s="1"/>
        <i x="1263" s="1"/>
        <i x="1232" s="1"/>
        <i x="2766" s="1"/>
        <i x="2733" s="1"/>
        <i x="2918" s="1"/>
        <i x="1213" s="1"/>
        <i x="3295" s="1"/>
        <i x="3600" s="1"/>
        <i x="2166" s="1"/>
        <i x="1018" s="1"/>
        <i x="1840" s="1"/>
        <i x="742" s="1"/>
        <i x="2332" s="1"/>
        <i x="3130" s="1"/>
        <i x="2726" s="1"/>
        <i x="1886" s="1"/>
        <i x="1738" s="1"/>
        <i x="3138" s="1"/>
        <i x="2098" s="1"/>
        <i x="3606" s="1"/>
        <i x="2537" s="1"/>
        <i x="2966" s="1"/>
        <i x="1951" s="1"/>
        <i x="1023" s="1"/>
        <i x="2500" s="1"/>
        <i x="2603" s="1"/>
        <i x="1966" s="1"/>
        <i x="3073" s="1"/>
        <i x="3171" s="1"/>
        <i x="1347" s="1"/>
        <i x="1422" s="1"/>
        <i x="1782" s="1"/>
        <i x="3378" s="1"/>
        <i x="1266" s="1"/>
        <i x="2020" s="1"/>
        <i x="2807" s="1"/>
        <i x="2667" s="1"/>
        <i x="706" s="1"/>
        <i x="1815" s="1"/>
        <i x="3145" s="1"/>
        <i x="1727" s="1"/>
        <i x="2855" s="1"/>
        <i x="763" s="1"/>
        <i x="3415" s="1"/>
        <i x="2760" s="1"/>
        <i x="3430" s="1"/>
        <i x="1965" s="1"/>
        <i x="3292" s="1"/>
        <i x="2711" s="1"/>
        <i x="2716" s="1"/>
        <i x="2690" s="1"/>
        <i x="2795" s="1"/>
        <i x="2701" s="1"/>
        <i x="2049" s="1"/>
        <i x="2476" s="1"/>
        <i x="2237" s="1"/>
        <i x="921" s="1"/>
        <i x="3651" s="1"/>
        <i x="3468" s="1"/>
        <i x="2588" s="1"/>
        <i x="2478" s="1"/>
        <i x="2602" s="1"/>
        <i x="1323" s="1"/>
        <i x="1002" s="1"/>
        <i x="3121" s="1"/>
        <i x="1363" s="1"/>
        <i x="2540" s="1"/>
        <i x="2713" s="1"/>
        <i x="2924" s="1"/>
        <i x="2084" s="1"/>
        <i x="2232" s="1"/>
        <i x="1485" s="1"/>
        <i x="2614" s="1"/>
        <i x="1456" s="1"/>
        <i x="810" s="1"/>
        <i x="2457" s="1"/>
        <i x="467" s="1"/>
        <i x="446" s="1"/>
        <i x="111" s="1"/>
        <i x="2027" s="1"/>
        <i x="2929" s="1"/>
        <i x="2528" s="1"/>
        <i x="2379" s="1"/>
        <i x="3491" s="1"/>
        <i x="1902" s="1"/>
        <i x="3634" s="1"/>
        <i x="1908" s="1"/>
        <i x="3238" s="1"/>
        <i x="2829" s="1"/>
        <i x="1720" s="1"/>
        <i x="2175" s="1"/>
        <i x="2490" s="1"/>
        <i x="652" s="1"/>
        <i x="2610" s="1"/>
        <i x="3458" s="1"/>
        <i x="2150" s="1"/>
        <i x="890" s="1"/>
        <i x="2428" s="1"/>
        <i x="1443" s="1"/>
        <i x="783" s="1"/>
        <i x="1447" s="1"/>
        <i x="3131" s="1"/>
        <i x="1946" s="1"/>
        <i x="2196" s="1"/>
        <i x="2715" s="1"/>
        <i x="4" s="1"/>
        <i x="2893" s="1"/>
        <i x="3296" s="1"/>
        <i x="1086" s="1"/>
        <i x="2319" s="1"/>
        <i x="2435" s="1"/>
        <i x="1494" s="1"/>
        <i x="881" s="1"/>
        <i x="965" s="1"/>
        <i x="2971" s="1"/>
        <i x="52" s="1"/>
        <i x="2536" s="1"/>
        <i x="3206" s="1"/>
        <i x="2763" s="1"/>
        <i x="2827" s="1"/>
        <i x="974" s="1"/>
        <i x="3662" s="1"/>
        <i x="2898" s="1"/>
        <i x="1788" s="1"/>
        <i x="2018" s="1"/>
        <i x="2119" s="1"/>
        <i x="1912" s="1"/>
        <i x="1504" s="1"/>
        <i x="1561" s="1"/>
        <i x="2176" s="1"/>
        <i x="2681" s="1"/>
        <i x="3254" s="1"/>
        <i x="671" s="1"/>
        <i x="1181" s="1"/>
        <i x="1943" s="1"/>
        <i x="577" s="1"/>
        <i x="2385" s="1"/>
        <i x="2889" s="1"/>
        <i x="2412" s="1"/>
        <i x="2125" s="1"/>
        <i x="2112" s="1"/>
        <i x="1632" s="1"/>
        <i x="3110" s="1"/>
        <i x="1237" s="1"/>
        <i x="1761" s="1"/>
        <i x="947" s="1"/>
        <i x="725" s="1"/>
        <i x="2043" s="1"/>
        <i x="1416" s="1"/>
        <i x="2835" s="1"/>
        <i x="1060" s="1"/>
        <i x="1390" s="1"/>
        <i x="2370" s="1"/>
        <i x="2915" s="1"/>
        <i x="2137" s="1"/>
        <i x="2149" s="1"/>
        <i x="3290" s="1"/>
        <i x="1691" s="1"/>
        <i x="2906" s="1"/>
        <i x="1100" s="1"/>
        <i x="18" s="1"/>
        <i x="2183" s="1"/>
        <i x="1364" s="1"/>
        <i x="2696" s="1"/>
        <i x="2353" s="1"/>
        <i x="958" s="1"/>
        <i x="1651" s="1"/>
        <i x="3278" s="1"/>
        <i x="1274" s="1"/>
        <i x="1627" s="1"/>
        <i x="2102" s="1"/>
        <i x="2986" s="1"/>
        <i x="695" s="1"/>
        <i x="2371" s="1"/>
        <i x="1833" s="1"/>
        <i x="448" s="1"/>
        <i x="756" s="1"/>
        <i x="1217" s="1"/>
        <i x="2554" s="1"/>
        <i x="3273" s="1"/>
        <i x="3127" s="1"/>
        <i x="2871" s="1"/>
        <i x="1388" s="1"/>
        <i x="539" s="1"/>
        <i x="2226" s="1"/>
        <i x="300" s="1"/>
        <i x="1536" s="1"/>
        <i x="669" s="1"/>
        <i x="1674" s="1"/>
        <i x="2630" s="1"/>
        <i x="312" s="1"/>
        <i x="2085" s="1"/>
        <i x="1203" s="1"/>
        <i x="214" s="1"/>
        <i x="1653" s="1"/>
        <i x="1756" s="1"/>
        <i x="3329" s="1"/>
        <i x="1298" s="1"/>
        <i x="2000" s="1"/>
        <i x="3689" s="1"/>
        <i x="1893" s="1"/>
        <i x="2369" s="1"/>
        <i x="2019" s="1"/>
        <i x="1805" s="1"/>
        <i x="2803" s="1"/>
        <i x="2913" s="1"/>
        <i x="1616" s="1"/>
        <i x="1867" s="1"/>
        <i x="2263" s="1"/>
        <i x="2874" s="1"/>
        <i x="987" s="1"/>
        <i x="2126" s="1"/>
        <i x="1130" s="1"/>
        <i x="1313" s="1"/>
        <i x="1480" s="1"/>
        <i x="1814" s="1"/>
        <i x="3114" s="1"/>
        <i x="388" s="1"/>
        <i x="1791" s="1"/>
        <i x="2808" s="1"/>
        <i x="1081" s="1"/>
        <i x="2339" s="1"/>
        <i x="227" s="1"/>
        <i x="2362" s="1"/>
        <i x="3590" s="1"/>
        <i x="1037" s="1"/>
        <i x="2708" s="1"/>
        <i x="2884" s="1"/>
        <i x="1321" s="1"/>
        <i x="1379" s="1"/>
        <i x="657" s="1"/>
        <i x="3095" s="1"/>
        <i x="2068" s="1"/>
        <i x="2515" s="1"/>
        <i x="2091" s="1"/>
        <i x="3210" s="1"/>
        <i x="1300" s="1"/>
        <i x="653" s="1"/>
        <i x="1841" s="1"/>
        <i x="1681" s="1"/>
        <i x="2419" s="1"/>
        <i x="2896" s="1"/>
        <i x="29" s="1"/>
        <i x="529" s="1"/>
        <i x="3592" s="1"/>
        <i x="689" s="1"/>
        <i x="3612" s="1"/>
        <i x="2910" s="1"/>
        <i x="735" s="1"/>
        <i x="3003" s="1"/>
        <i x="2573" s="1"/>
        <i x="1547" s="1"/>
        <i x="2680" s="1"/>
        <i x="1458" s="1"/>
        <i x="1905" s="1"/>
        <i x="2568" s="1"/>
        <i x="687" s="1"/>
        <i x="1647" s="1"/>
        <i x="3118" s="1"/>
        <i x="1489" s="1"/>
        <i x="1775" s="1"/>
        <i x="972" s="1"/>
        <i x="3229" s="1"/>
        <i x="1058" s="1"/>
        <i x="3001" s="1"/>
        <i x="3668" s="1"/>
        <i x="728" s="1"/>
        <i x="2118" s="1"/>
        <i x="2589" s="1"/>
        <i x="1311" s="1"/>
        <i x="2487" s="1"/>
        <i x="954" s="1"/>
        <i x="2315" s="1"/>
        <i x="3065" s="1"/>
        <i x="2127" s="1"/>
        <i x="2058" s="1"/>
        <i x="1933" s="1"/>
        <i x="1843" s="1"/>
        <i x="2015" s="1"/>
        <i x="414" s="1"/>
        <i x="1932" s="1"/>
        <i x="1129" s="1"/>
        <i x="1515" s="1"/>
        <i x="2735" s="1"/>
        <i x="622" s="1"/>
        <i x="390" s="1"/>
        <i x="2978" s="1"/>
        <i x="1988" s="1"/>
        <i x="645" s="1"/>
        <i x="3175" s="1"/>
        <i x="1210" s="1"/>
        <i x="1675" s="1"/>
        <i x="2378" s="1"/>
        <i x="1378" s="1"/>
        <i x="850" s="1"/>
        <i x="3350" s="1"/>
        <i x="280" s="1"/>
        <i x="1796" s="1"/>
        <i x="1201" s="1"/>
        <i x="109" s="1"/>
        <i x="1604" s="1"/>
        <i x="3444" s="1"/>
        <i x="2570" s="1"/>
        <i x="1907" s="1"/>
        <i x="1956" s="1"/>
        <i x="2318" s="1"/>
        <i x="313" s="1"/>
        <i x="2047" s="1"/>
        <i x="2269" s="1"/>
        <i x="2352" s="1"/>
        <i x="2364" s="1"/>
        <i x="279" s="1"/>
        <i x="1155" s="1"/>
        <i x="2687" s="1"/>
        <i x="782" s="1"/>
        <i x="2356" s="1"/>
        <i x="1185" s="1"/>
        <i x="3038" s="1"/>
        <i x="647" s="1"/>
        <i x="859" s="1"/>
        <i x="2273" s="1"/>
        <i x="3053" s="1"/>
        <i x="2227" s="1"/>
        <i x="811" s="1"/>
        <i x="1010" s="1"/>
        <i x="1783" s="1"/>
        <i x="73" s="1"/>
        <i x="402" s="1"/>
        <i x="1921" s="1"/>
        <i x="1626" s="1"/>
        <i x="2944" s="1"/>
        <i x="1163" s="1"/>
        <i x="2519" s="1"/>
        <i x="2769" s="1"/>
        <i x="1694" s="1"/>
        <i x="2772" s="1"/>
        <i x="544" s="1"/>
        <i x="2039" s="1"/>
        <i x="1936" s="1"/>
        <i x="1044" s="1"/>
        <i x="2158" s="1"/>
        <i x="1687" s="1"/>
        <i x="2264" s="1"/>
        <i x="3237" s="1"/>
        <i x="2341" s="1"/>
        <i x="3085" s="1"/>
        <i x="2391" s="1"/>
        <i x="542" s="1"/>
        <i x="1837" s="1"/>
        <i x="2572" s="1"/>
        <i x="2730" s="1"/>
        <i x="2832" s="1"/>
        <i x="1652" s="1"/>
        <i x="358" s="1"/>
        <i x="1819" s="1"/>
        <i x="2666" s="1"/>
        <i x="1671" s="1"/>
        <i x="1065" s="1"/>
        <i x="1624" s="1"/>
        <i x="2301" s="1"/>
        <i x="1257" s="1"/>
        <i x="2123" s="1"/>
        <i x="3232" s="1"/>
        <i x="2104" s="1"/>
        <i x="1979" s="1"/>
        <i x="2786" s="1"/>
        <i x="2245" s="1"/>
        <i x="2465" s="1"/>
        <i x="1407" s="1"/>
        <i x="2977" s="1"/>
        <i x="1732" s="1"/>
        <i x="382" s="1"/>
        <i x="3596" s="1"/>
        <i x="1092" s="1"/>
        <i x="608" s="1"/>
        <i x="330" s="1"/>
        <i x="66" s="1"/>
        <i x="3141" s="1"/>
        <i x="2035" s="1"/>
        <i x="1518" s="1"/>
        <i x="2662" s="1"/>
        <i x="1039" s="1"/>
        <i x="626" s="1"/>
        <i x="1009" s="1"/>
        <i x="929" s="1"/>
        <i x="1242" s="1"/>
        <i x="574" s="1"/>
        <i x="2285" s="1"/>
        <i x="2203" s="1"/>
        <i x="1453" s="1"/>
        <i x="1635" s="1"/>
        <i x="2941" s="1"/>
        <i x="2032" s="1"/>
        <i x="3681" s="1"/>
        <i x="3040" s="1"/>
        <i x="3059" s="1"/>
        <i x="204" s="1"/>
        <i x="1618" s="1"/>
        <i x="2322" s="1"/>
        <i x="2721" s="1"/>
        <i x="3671" s="1"/>
        <i x="1787" s="1"/>
        <i x="92" s="1"/>
        <i x="2312" s="1"/>
        <i x="688" s="1"/>
        <i x="1962" s="1"/>
        <i x="2036" s="1"/>
        <i x="1881" s="1"/>
        <i x="1684" s="1"/>
        <i x="3101" s="1"/>
        <i x="2818" s="1"/>
        <i x="1066" s="1"/>
        <i x="1477" s="1"/>
        <i x="1611" s="1"/>
        <i x="824" s="1"/>
        <i x="627" s="1"/>
        <i x="2100" s="1"/>
        <i x="2028" s="1"/>
        <i x="2235" s="1"/>
        <i x="702" s="1"/>
        <i x="821" s="1"/>
        <i x="2165" s="1"/>
        <i x="2599" s="1"/>
        <i x="3373" s="1"/>
        <i x="238" s="1"/>
        <i x="3692" s="1"/>
        <i x="3049" s="1"/>
        <i x="3094" s="1"/>
        <i x="1127" s="1"/>
        <i x="2794" s="1"/>
        <i x="2933" s="1"/>
        <i x="2867" s="1"/>
        <i x="1498" s="1"/>
        <i x="758" s="1"/>
        <i x="2870" s="1"/>
        <i x="2642" s="1"/>
        <i x="3567" s="1"/>
        <i x="3630" s="1"/>
        <i x="2727" s="1"/>
        <i x="1871" s="1"/>
        <i x="2016" s="1"/>
        <i x="3230" s="1"/>
        <i x="918" s="1"/>
        <i x="730" s="1"/>
        <i x="190" s="1"/>
        <i x="887" s="1"/>
        <i x="521" s="1"/>
        <i x="853" s="1"/>
        <i x="2178" s="1"/>
        <i x="3395" s="1"/>
        <i x="1968" s="1"/>
        <i x="2997" s="1"/>
        <i x="933" s="1"/>
        <i x="90" s="1"/>
        <i x="2029" s="1"/>
        <i x="1276" s="1"/>
        <i x="2648" s="1"/>
        <i x="352" s="1"/>
        <i x="874" s="1"/>
        <i x="953" s="1"/>
        <i x="1368" s="1"/>
        <i x="1462" s="1"/>
        <i x="2550" s="1"/>
        <i x="1846" s="1"/>
        <i x="559" s="1"/>
        <i x="411" s="1"/>
        <i x="502" s="1"/>
        <i x="3625" s="1"/>
        <i x="857" s="1"/>
        <i x="694" s="1"/>
        <i x="3277" s="1"/>
        <i x="1620" s="1"/>
        <i x="1026" s="1"/>
        <i x="884" s="1"/>
        <i x="2209" s="1"/>
        <i x="2555" s="1"/>
        <i x="1642" s="1"/>
        <i x="2159" s="1"/>
        <i x="2848" s="1"/>
        <i x="696" s="1"/>
        <i x="2742" s="1"/>
        <i x="1571" s="1"/>
        <i x="3599" s="1"/>
        <i x="3386" s="1"/>
        <i x="329" s="1"/>
        <i x="2566" s="1"/>
        <i x="690" s="1"/>
        <i x="3" s="1"/>
        <i x="668" s="1"/>
        <i x="186" s="1"/>
        <i x="3419" s="1"/>
        <i x="1259" s="1"/>
        <i x="2951" s="1"/>
        <i x="1771" s="1"/>
        <i x="2488" s="1"/>
        <i x="1555" s="1"/>
        <i x="1629" s="1"/>
        <i x="751" s="1"/>
        <i x="2840" s="1"/>
        <i x="2394" s="1"/>
        <i x="2887" s="1"/>
        <i x="3545" s="1"/>
        <i x="3490" s="1"/>
        <i x="498" s="1"/>
        <i x="2008" s="1"/>
        <i x="1414" s="1"/>
        <i x="2434" s="1"/>
        <i x="3593" s="1"/>
        <i x="508" s="1"/>
        <i x="3032" s="1"/>
        <i x="2114" s="1"/>
        <i x="2206" s="1"/>
        <i x="2609" s="1"/>
        <i x="2790" s="1"/>
        <i x="333" s="1"/>
        <i x="2446" s="1"/>
        <i x="934" s="1"/>
        <i x="327" s="1"/>
        <i x="2" s="1"/>
        <i x="366" s="1"/>
        <i x="524" s="1"/>
        <i x="3139" s="1"/>
        <i x="3389" s="1"/>
        <i x="906" s="1"/>
        <i x="2824" s="1"/>
        <i x="2381" s="1"/>
        <i x="376" s="1"/>
        <i x="673" s="1"/>
        <i x="3321" s="1"/>
        <i x="458" s="1"/>
        <i x="1122" s="1"/>
        <i x="625" s="1"/>
        <i x="886" s="1"/>
        <i x="2037" s="1"/>
        <i x="1858" s="1"/>
        <i x="2414" s="1"/>
        <i x="301" s="1"/>
        <i x="1074" s="1"/>
        <i x="2289" s="1"/>
        <i x="13" s="1"/>
        <i x="2462" s="1"/>
        <i x="540" s="1"/>
        <i x="3445" s="1"/>
        <i x="2142" s="1"/>
        <i x="0" s="1"/>
        <i x="2938" s="1"/>
        <i x="1236" s="1"/>
        <i x="3007" s="1"/>
        <i x="1503" s="1"/>
        <i x="1136" s="1"/>
        <i x="3153" s="1"/>
        <i x="436" s="1"/>
        <i x="1119" s="1"/>
        <i x="1154" s="1"/>
        <i x="211" s="1"/>
        <i x="1487" s="1"/>
        <i x="928" s="1"/>
        <i x="2406" s="1"/>
        <i x="2611" s="1"/>
        <i x="1356" s="1"/>
        <i x="2513" s="1"/>
        <i x="3518" s="1"/>
        <i x="1303" s="1"/>
        <i x="1883" s="1"/>
        <i x="212" s="1"/>
        <i x="2559" s="1"/>
        <i x="427" s="1"/>
        <i x="2337" s="1"/>
        <i x="986" s="1"/>
        <i x="1549" s="1"/>
        <i x="2764" s="1"/>
        <i x="798" s="1"/>
        <i x="3616" s="1"/>
        <i x="2928" s="1"/>
        <i x="3387" s="1"/>
        <i x="397" s="1"/>
        <i x="2129" s="1"/>
        <i x="401" s="1"/>
        <i x="1340" s="1"/>
        <i x="1286" s="1"/>
        <i x="3190" s="1"/>
        <i x="3113" s="1"/>
        <i x="1923" s="1"/>
        <i x="1852" s="1"/>
        <i x="794" s="1"/>
        <i x="3002" s="1"/>
        <i x="1650" s="1"/>
        <i x="3581" s="1"/>
        <i x="3410" s="1"/>
        <i x="248" s="1"/>
        <i x="28" s="1"/>
        <i x="1502" s="1"/>
        <i x="2518" s="1"/>
        <i x="629" s="1"/>
        <i x="644" s="1"/>
        <i x="2901" s="1"/>
        <i x="3575" s="1"/>
        <i x="3702" s="1"/>
        <i x="1106" s="1"/>
        <i x="1828" s="1"/>
        <i x="1585" s="1"/>
        <i x="786" s="1"/>
        <i x="2348" s="1"/>
        <i x="1672" s="1"/>
        <i x="3218" s="1"/>
        <i x="1839" s="1"/>
        <i x="1859" s="1"/>
        <i x="2745" s="1"/>
        <i x="545" s="1"/>
        <i x="1373" s="1"/>
        <i x="1954" s="1"/>
        <i x="1437" s="1"/>
        <i x="418" s="1"/>
        <i x="2354" s="1"/>
        <i x="2841" s="1"/>
        <i x="2266" s="1"/>
        <i x="3500" s="1"/>
        <i x="198" s="1"/>
        <i x="3035" s="1"/>
        <i x="2298" s="1"/>
        <i x="922" s="1"/>
        <i x="1941" s="1"/>
        <i x="3194" s="1"/>
        <i x="2837" s="1"/>
        <i x="2409" s="1"/>
        <i x="1471" s="1"/>
        <i x="1581" s="1"/>
        <i x="517" s="1"/>
        <i x="1678" s="1"/>
        <i x="2860" s="1"/>
        <i x="3078" s="1"/>
        <i x="573" s="1"/>
        <i x="2574" s="1"/>
        <i x="1170" s="1"/>
        <i x="1047" s="1"/>
        <i x="901" s="1"/>
        <i x="1262" s="1"/>
        <i x="3560" s="1"/>
        <i x="891" s="1"/>
        <i x="3403" s="1"/>
        <i x="2429" s="1"/>
        <i x="1942" s="1"/>
        <i x="1445" s="1"/>
        <i x="2990" s="1"/>
        <i x="171" s="1"/>
        <i x="1228" s="1"/>
        <i x="1918" s="1"/>
        <i x="2080" s="1"/>
        <i x="491" s="1"/>
        <i x="724" s="1"/>
        <i x="789" s="1"/>
        <i x="445" s="1"/>
        <i x="1280" s="1"/>
        <i x="543" s="1"/>
        <i x="2694" s="1"/>
        <i x="957" s="1"/>
        <i x="2072" s="1"/>
        <i x="1491" s="1"/>
        <i x="567" s="1"/>
        <i x="1553" s="1"/>
        <i x="3406" s="1"/>
        <i x="2605" s="1"/>
        <i x="2328" s="1"/>
        <i x="2940" s="1"/>
        <i x="1779" s="1"/>
        <i x="911" s="1"/>
        <i x="378" s="1"/>
        <i x="600" s="1"/>
        <i x="2300" s="1"/>
        <i x="2663" s="1"/>
        <i x="940" s="1"/>
        <i x="3371" s="1"/>
        <i x="2310" s="1"/>
        <i x="1679" s="1"/>
        <i x="185" s="1"/>
        <i x="364" s="1"/>
        <i x="1428" s="1"/>
        <i x="919" s="1"/>
        <i x="2417" s="1"/>
        <i x="3578" s="1"/>
        <i x="1758" s="1"/>
        <i x="1596" s="1"/>
        <i x="1329" s="1"/>
        <i x="1054" s="1"/>
        <i x="858" s="1"/>
        <i x="536" s="1"/>
        <i x="1252" s="1"/>
        <i x="1474" s="1"/>
        <i x="1408" s="1"/>
        <i x="1425" s="1"/>
        <i x="2157" s="1"/>
        <i x="1001" s="1"/>
        <i x="2441" s="1"/>
        <i x="179" s="1"/>
        <i x="566" s="1"/>
        <i x="1196" s="1"/>
        <i x="1577" s="1"/>
        <i x="3212" s="1"/>
        <i x="3264" s="1"/>
        <i x="927" s="1"/>
        <i x="1722" s="1"/>
        <i x="16" s="1"/>
        <i x="1202" s="1"/>
        <i x="2646" s="1"/>
        <i x="1711" s="1"/>
        <i x="2665" s="1"/>
        <i x="1171" s="1"/>
        <i x="2031" s="1"/>
        <i x="754" s="1"/>
        <i x="155" s="1"/>
        <i x="1064" s="1"/>
        <i x="2030" s="1"/>
        <i x="433" s="1"/>
        <i x="1873" s="1"/>
        <i x="1221" s="1"/>
        <i x="2600" s="1"/>
        <i x="1137" s="1"/>
        <i x="207" s="1"/>
        <i x="151" s="1"/>
        <i x="2751" s="1"/>
        <i x="1264" s="1"/>
        <i x="122" s="1"/>
        <i x="3603" s="1"/>
        <i x="3005" s="1"/>
        <i x="3068" s="1"/>
        <i x="1022" s="1"/>
        <i x="478" s="1"/>
        <i x="1268" s="1"/>
        <i x="367" s="1"/>
        <i x="2134" s="1"/>
        <i x="813" s="1"/>
        <i x="2057" s="1"/>
        <i x="2167" s="1"/>
        <i x="1734" s="1"/>
        <i x="1294" s="1"/>
        <i x="2252" s="1"/>
        <i x="676" s="1"/>
        <i x="2110" s="1"/>
        <i x="755" s="1"/>
        <i x="580" s="1"/>
        <i x="2038" s="1"/>
        <i x="1578" s="1"/>
        <i x="2911" s="1"/>
        <i x="3142" s="1"/>
        <i x="2392" s="1"/>
        <i x="2493" s="1"/>
        <i x="2316" s="1"/>
        <i x="2934" s="1"/>
        <i x="1405" s="1"/>
        <i x="564" s="1"/>
        <i x="1676" s="1"/>
        <i x="3432" s="1"/>
        <i x="2311" s="1"/>
        <i x="3701" s="1"/>
        <i x="2765" s="1"/>
        <i x="1708" s="1"/>
        <i x="1463" s="1"/>
        <i x="2067" s="1"/>
        <i x="932" s="1"/>
        <i x="1697" s="1"/>
        <i x="432" s="1"/>
        <i x="3122" s="1"/>
        <i x="201" s="1"/>
        <i x="177" s="1"/>
        <i x="202" s="1"/>
        <i x="2368" s="1"/>
        <i x="2306" s="1"/>
        <i x="1267" s="1"/>
        <i x="3244" s="1"/>
        <i x="24" s="1"/>
        <i x="3123" s="1"/>
        <i x="912" s="1"/>
        <i x="1397" s="1"/>
        <i x="1152" s="1"/>
        <i x="1999" s="1"/>
        <i x="38" s="1"/>
        <i x="3549" s="1"/>
        <i x="2616" s="1"/>
        <i x="1240" s="1"/>
        <i x="1710" s="1"/>
        <i x="282" s="1"/>
        <i x="1461" s="1"/>
        <i x="1695" s="1"/>
        <i x="1277" s="1"/>
        <i x="997" s="1"/>
        <i x="1226" s="1"/>
        <i x="1007" s="1"/>
        <i x="1610" s="1"/>
        <i x="893" s="1"/>
        <i x="3275" s="1"/>
        <i x="1166" s="1"/>
        <i x="2005" s="1"/>
        <i x="2813" s="1"/>
        <i x="2685" s="1"/>
        <i x="771" s="1"/>
        <i x="326" s="1"/>
        <i x="2544" s="1"/>
        <i x="3631" s="1"/>
        <i x="734" s="1"/>
        <i x="1824" s="1"/>
        <i x="703" s="1"/>
        <i x="1820" s="1"/>
        <i x="3585" s="1"/>
        <i x="1774" s="1"/>
        <i x="1514" s="1"/>
        <i x="2925" s="1"/>
        <i x="1073" s="1"/>
        <i x="2507" s="1"/>
        <i x="2089" s="1"/>
        <i x="1411" s="1"/>
        <i x="3388" s="1"/>
        <i x="1713" s="1"/>
        <i x="2723" s="1"/>
        <i x="3196" s="1"/>
        <i x="2613" s="1"/>
        <i x="273" s="1"/>
        <i x="741" s="1"/>
        <i x="1342" s="1"/>
        <i x="815" s="1"/>
        <i x="172" s="1"/>
        <i x="353" s="1"/>
        <i x="2170" s="1"/>
        <i x="1317" s="1"/>
        <i x="1853" s="1"/>
        <i x="1448" s="1"/>
        <i x="3219" s="1"/>
        <i x="855" s="1"/>
        <i x="3409" s="1"/>
        <i x="1686" s="1"/>
        <i x="2169" s="1"/>
        <i x="2809" s="1"/>
        <i x="3048" s="1"/>
        <i x="1112" s="1"/>
        <i x="3643" s="1"/>
        <i x="96" s="1"/>
        <i x="2398" s="1"/>
        <i x="1677" s="1"/>
        <i x="2087" s="1"/>
        <i x="3287" s="1"/>
        <i x="1255" s="1"/>
        <i x="2160" s="1"/>
        <i x="1101" s="1"/>
        <i x="3587" s="1"/>
        <i x="2935" s="1"/>
        <i x="187" s="1"/>
        <i x="2061" s="1"/>
        <i x="2207" s="1"/>
        <i x="2375" s="1"/>
        <i x="3391" s="1"/>
        <i x="3055" s="1"/>
        <i x="1273" s="1"/>
        <i x="2059" s="1"/>
        <i x="1375" s="1"/>
        <i x="803" s="1"/>
        <i x="3337" s="1"/>
        <i x="242" s="1"/>
        <i x="948" s="1"/>
        <i x="2023" s="1"/>
        <i x="195" s="1"/>
        <i x="2092" s="1"/>
        <i x="499" s="1"/>
        <i x="320" s="1"/>
        <i x="2702" s="1"/>
        <i x="2778" s="1"/>
        <i x="2055" s="1"/>
        <i x="2313" s="1"/>
        <i x="1315" s="1"/>
        <i x="2421" s="1"/>
        <i x="3185" s="1"/>
        <i x="1389" s="1"/>
        <i x="2477" s="1"/>
        <i x="494" s="1"/>
        <i x="3571" s="1"/>
        <i x="3641" s="1"/>
        <i x="1670" s="1"/>
        <i x="2717" s="1"/>
        <i x="2857" s="1"/>
        <i x="1709" s="1"/>
        <i x="2447" s="1"/>
        <i x="3281" s="1"/>
        <i x="2180" s="1"/>
        <i x="2216" s="1"/>
        <i x="438" s="1"/>
        <i x="712" s="1"/>
        <i x="2415" s="1"/>
        <i x="451" s="1"/>
        <i x="218" s="1"/>
        <i x="2469" s="1"/>
        <i x="3111" s="1"/>
        <i x="2484" s="1"/>
        <i x="381" s="1"/>
        <i x="14" s="1"/>
        <i x="193" s="1"/>
        <i x="851" s="1"/>
        <i x="2217" s="1"/>
        <i x="1725" s="1"/>
        <i x="1809" s="1"/>
        <i x="2117" s="1"/>
        <i x="3483" s="1"/>
        <i x="2268" s="1"/>
        <i x="2070" s="1"/>
        <i x="1399" s="1"/>
        <i x="3285" s="1"/>
        <i x="630" s="1"/>
        <i x="2991" s="1"/>
        <i x="2411" s="1"/>
        <i x="1655" s="1"/>
        <i x="1113" s="1"/>
        <i x="3340" s="1"/>
        <i x="2009" s="1"/>
        <i x="1396" s="1"/>
        <i x="250" s="1"/>
        <i x="1506" s="1"/>
        <i x="2498" s="1"/>
        <i x="951" s="1"/>
        <i x="950" s="1"/>
        <i x="1227" s="1"/>
        <i x="3335" s="1"/>
        <i x="2830" s="1"/>
        <i x="114" s="1"/>
        <i x="281" s="1"/>
        <i x="1875" s="1"/>
        <i x="2271" s="1"/>
        <i x="1381" s="1"/>
        <i x="1098" s="1"/>
        <i x="153" s="1"/>
        <i x="2669" s="1"/>
        <i x="1818" s="1"/>
        <i x="1168" s="1"/>
        <i x="2699" s="1"/>
        <i x="1797" s="1"/>
        <i x="3342" s="1"/>
        <i x="2631" s="1"/>
        <i x="944" s="1"/>
        <i x="3283" s="1"/>
        <i x="45" s="1"/>
        <i x="106" s="1"/>
        <i x="2033" s="1"/>
        <i x="2517" s="1"/>
        <i x="731" s="1"/>
        <i x="1394" s="1"/>
        <i x="283" s="1"/>
        <i x="1817" s="1"/>
        <i x="3356" s="1"/>
        <i x="2587" s="1"/>
        <i x="419" s="1"/>
        <i x="2247" s="1"/>
        <i x="2638" s="1"/>
        <i x="1174" s="1"/>
        <i x="2586" s="1"/>
        <i x="2948" s="1"/>
        <i x="332" s="1"/>
        <i x="2628" s="1"/>
        <i x="2074" s="1"/>
        <i x="3144" s="1"/>
        <i x="2598" s="1"/>
        <i x="2325" s="1"/>
        <i x="592" s="1"/>
        <i x="835" s="1"/>
        <i x="3120" s="1"/>
        <i x="2272" s="1"/>
        <i x="2792" s="1"/>
        <i x="2525" s="1"/>
        <i x="17" s="1"/>
        <i x="1048" s="1"/>
        <i x="2984" s="1"/>
        <i x="1570" s="1"/>
        <i x="2334" s="1"/>
        <i x="900" s="1"/>
        <i x="2768" s="1"/>
        <i x="554" s="1"/>
        <i x="497" s="1"/>
        <i x="846" s="1"/>
        <i x="1017" s="1"/>
        <i x="162" s="1"/>
        <i x="764" s="1"/>
        <i x="1080" s="1"/>
        <i x="2672" s="1"/>
        <i x="917" s="1"/>
        <i x="1895" s="1"/>
        <i x="1304" s="1"/>
        <i x="584" s="1"/>
        <i x="781" s="1"/>
        <i x="1337" s="1"/>
        <i x="3024" s="1"/>
        <i x="883" s="1"/>
        <i x="2979" s="1"/>
        <i x="1903" s="1"/>
        <i x="3694" s="1"/>
        <i x="2202" s="1"/>
        <i x="872" s="1"/>
        <i x="266" s="1"/>
        <i x="2001" s="1"/>
        <i x="2099" s="1"/>
        <i x="1476" s="1"/>
        <i x="722" s="1"/>
        <i x="3699" s="1"/>
        <i x="1767" s="1"/>
        <i x="520" s="1"/>
        <i x="2754" s="1"/>
        <i x="2706" s="1"/>
        <i x="831" s="1"/>
        <i x="628" s="1"/>
        <i x="779" s="1"/>
        <i x="3045" s="1"/>
        <i x="2682" s="1"/>
        <i x="1233" s="1"/>
        <i x="527" s="1"/>
        <i x="1792" s="1"/>
        <i x="3498" s="1"/>
        <i x="1011" s="1"/>
        <i x="776" s="1"/>
        <i x="1452" s="1"/>
        <i x="1068" s="1"/>
        <i x="3315" s="1"/>
        <i x="3520" s="1"/>
        <i x="2174" s="1"/>
        <i x="2815" s="1"/>
        <i x="1006" s="1"/>
        <i x="284" s="1"/>
        <i x="680" s="1"/>
        <i x="899" s="1"/>
        <i x="770" s="1"/>
        <i x="655" s="1"/>
        <i x="2676" s="1"/>
        <i x="3675" s="1"/>
        <i x="971" s="1"/>
        <i x="979" s="1"/>
        <i x="400" s="1"/>
        <i x="2962" s="1"/>
        <i x="1358" s="1"/>
        <i x="354" s="1"/>
        <i x="1349" s="1"/>
        <i x="270" s="1"/>
        <i x="383" s="1"/>
        <i x="2632" s="1"/>
        <i x="946" s="1"/>
        <i x="3299" s="1"/>
        <i x="2506" s="1"/>
        <i x="2423" s="1"/>
        <i x="2275" s="1"/>
        <i x="1190" s="1"/>
        <i x="2743" s="1"/>
        <i x="2192" s="1"/>
        <i x="486" s="1"/>
        <i x="1948" s="1"/>
        <i x="582" s="1"/>
        <i x="1960" s="1"/>
        <i x="1757" s="1"/>
        <i x="2299" s="1"/>
        <i x="175" s="1"/>
        <i x="746" s="1"/>
        <i x="762" s="1"/>
        <i x="2403" s="1"/>
        <i x="2076" s="1"/>
        <i x="885" s="1"/>
        <i x="2213" s="1"/>
        <i x="3351" s="1"/>
        <i x="1335" s="1"/>
        <i x="102" s="1"/>
        <i x="3250" s="1"/>
        <i x="729" s="1"/>
        <i x="347" s="1"/>
        <i x="2534" s="1"/>
        <i x="1816" s="1"/>
        <i x="880" s="1"/>
        <i x="2880" s="1"/>
        <i x="459" s="1"/>
        <i x="1225" s="1"/>
        <i x="1014" s="1"/>
        <i x="990" s="1"/>
        <i x="2240" s="1"/>
        <i x="970" s="1"/>
        <i x="265" s="1"/>
        <i x="1898" s="1"/>
        <i x="2351" s="1"/>
        <i x="1911" s="1"/>
        <i x="420" s="1"/>
        <i x="516" s="1"/>
        <i x="2466" s="1"/>
        <i x="230" s="1"/>
        <i x="2791" s="1"/>
        <i x="2970" s="1"/>
        <i x="812" s="1"/>
        <i x="923" s="1"/>
        <i x="2017" s="1"/>
        <i x="2695" s="1"/>
        <i x="646" s="1"/>
        <i x="3401" s="1"/>
        <i x="2509" s="1"/>
        <i x="775" s="1"/>
        <i x="2823" s="1"/>
        <i x="1736" s="1"/>
        <i x="3666" s="1"/>
        <i x="1718" s="1"/>
        <i x="129" s="1"/>
        <i x="1563" s="1"/>
        <i x="2579" s="1"/>
        <i x="3655" s="1"/>
        <i x="417" s="1"/>
        <i x="3619" s="1"/>
        <i x="664" s="1"/>
        <i x="1102" s="1"/>
        <i x="1532" s="1"/>
        <i x="2025" s="1"/>
        <i x="679" s="1"/>
        <i x="2121" s="1"/>
        <i x="3039" s="1"/>
        <i x="2010" s="1"/>
        <i x="2593" s="1"/>
        <i x="1589" s="1"/>
        <i x="992" s="1"/>
        <i x="1243" s="1"/>
        <i x="1526" s="1"/>
        <i x="2542" s="1"/>
        <i x="2011" s="1"/>
        <i x="579" s="1"/>
        <i x="3116" s="1"/>
        <i x="1759" s="1"/>
        <i x="241" s="1"/>
        <i x="1070" s="1"/>
        <i x="1863" s="1"/>
        <i x="1579" s="1"/>
        <i x="785" s="1"/>
        <i x="174" s="1"/>
        <i x="3604" s="1"/>
        <i x="1512" s="1"/>
        <i x="2489" s="1"/>
        <i x="81" s="1"/>
        <i x="1590" s="1"/>
        <i x="251" s="1"/>
        <i x="1132" s="1"/>
        <i x="2753" s="1"/>
        <i x="864" s="1"/>
        <i x="565" s="1"/>
        <i x="1352" s="1"/>
        <i x="2109" s="1"/>
        <i x="3572" s="1"/>
        <i x="3181" s="1"/>
        <i x="1222" s="1"/>
        <i x="1410" s="1"/>
        <i x="2438" s="1"/>
        <i x="3324" s="1"/>
        <i x="2270" s="1"/>
        <i x="2608" s="1"/>
        <i x="1186" s="1"/>
        <i x="576" s="1"/>
        <i x="47" s="1"/>
        <i x="3084" s="1"/>
        <i x="1731" s="1"/>
        <i x="2530" s="1"/>
        <i x="3332" s="1"/>
        <i x="2111" s="1"/>
        <i x="978" s="1"/>
        <i x="425" s="1"/>
        <i x="2151" s="1"/>
        <i x="1700" s="1"/>
        <i x="3135" s="1"/>
        <i x="1804" s="1"/>
        <i x="1336" s="1"/>
        <i x="1141" s="1"/>
        <i x="1341" s="1"/>
        <i x="506" s="1"/>
        <i x="1434" s="1"/>
        <i x="1139" s="1"/>
        <i x="1282" s="1"/>
        <i x="1350" s="1"/>
        <i x="2619" s="1"/>
        <i x="428" s="1"/>
        <i x="3591" s="1"/>
        <i x="3092" s="1"/>
        <i x="1423" s="1"/>
        <i x="3147" s="1"/>
        <i x="3524" s="1"/>
        <i x="2133" s="1"/>
        <i x="2852" s="1"/>
        <i x="3017" s="1"/>
        <i x="125" s="1"/>
        <i x="716" s="1"/>
        <i x="2524" s="1"/>
        <i x="437" s="1"/>
        <i x="2612" s="1"/>
        <i x="240" s="1"/>
        <i x="1269" s="1"/>
        <i x="1283" s="1"/>
        <i x="1810" s="1"/>
        <i x="1484" s="1"/>
        <i x="3096" s="1"/>
        <i x="3492" s="1"/>
        <i x="200" s="1"/>
        <i x="924" s="1"/>
        <i x="1501" s="1"/>
        <i x="1786" s="1"/>
        <i x="1499" s="1"/>
        <i x="581" s="1"/>
        <i x="117" s="1"/>
        <i x="1591" s="1"/>
        <i x="243" s="1"/>
        <i x="3204" s="1"/>
        <i x="989" s="1"/>
        <i x="2420" s="1"/>
        <i x="1546" s="1"/>
        <i x="1121" s="1"/>
        <i x="1223" s="1"/>
        <i x="1249" s="1"/>
        <i x="3163" s="1"/>
        <i x="1370" s="1"/>
        <i x="1749" s="1"/>
        <i x="759" s="1"/>
        <i x="263" s="1"/>
        <i x="968" s="1"/>
        <i x="361" s="1"/>
        <i x="2256" s="1"/>
        <i x="208" s="1"/>
        <i x="959" s="1"/>
        <i x="121" s="1"/>
        <i x="1438" s="1"/>
        <i x="1861" s="1"/>
        <i x="3447" s="1"/>
        <i x="46" s="1"/>
        <i x="246" s="1"/>
        <i x="206" s="1"/>
        <i x="817" s="1"/>
        <i x="318" s="1"/>
        <i x="1831" s="1"/>
        <i x="3013" s="1"/>
        <i x="3446" s="1"/>
        <i x="2838" s="1"/>
        <i x="3487" s="1"/>
        <i x="3652" s="1"/>
        <i x="215" s="1"/>
        <i x="2649" s="1"/>
        <i x="659" s="1"/>
        <i x="903" s="1"/>
        <i x="1990" s="1"/>
        <i x="562" s="1"/>
        <i x="3159" s="1"/>
        <i x="500" s="1"/>
        <i x="1061" s="1"/>
        <i x="1142" s="1"/>
        <i x="3197" s="1"/>
        <i x="2308" s="1"/>
        <i x="2707" s="1"/>
        <i x="1021" s="1"/>
        <i x="760" s="1"/>
        <i x="2365" s="1"/>
        <i x="2481" s="1"/>
        <i x="602" s="1"/>
        <i x="146" s="1"/>
        <i x="495" s="1"/>
        <i x="2064" s="1"/>
        <i x="3400" s="1"/>
        <i x="3440" s="1"/>
        <i x="977" s="1"/>
        <i x="619" s="1"/>
        <i x="51" s="1"/>
        <i x="2402" s="1"/>
        <i x="2757" s="1"/>
        <i x="3271" s="1"/>
        <i x="1418" s="1"/>
        <i x="306" s="1"/>
        <i x="1543" s="1"/>
        <i x="1688" s="1"/>
        <i x="1052" s="1"/>
        <i x="1077" s="1"/>
        <i x="2585" s="1"/>
        <i x="999" s="1"/>
        <i x="2115" s="1"/>
        <i x="2886" s="1"/>
        <i x="1019" s="1"/>
        <i x="1615" s="1"/>
        <i x="1261" s="1"/>
        <i x="3234" s="1"/>
        <i x="2131" s="1"/>
        <i x="217" s="1"/>
        <i x="2532" s="1"/>
        <i x="2482" s="1"/>
        <i x="1790" s="1"/>
        <i x="1176" s="1"/>
        <i x="2367" s="1"/>
        <i x="3459" s="1"/>
        <i x="1409" s="1"/>
        <i x="1157" s="1"/>
        <i x="386" s="1"/>
        <i x="2141" s="1"/>
        <i x="2595" s="1"/>
        <i x="3243" s="1"/>
        <i x="1278" s="1"/>
        <i x="3691" s="1"/>
        <i x="1436" s="1"/>
        <i x="23" s="1"/>
        <i x="2652" s="1"/>
        <i x="3312" s="1"/>
        <i x="2044" s="1"/>
        <i x="525" s="1"/>
        <i x="231" s="1"/>
        <i x="1857" s="1"/>
        <i x="302" s="1"/>
        <i x="3286" s="1"/>
        <i x="2656" s="1"/>
        <i x="2073" s="1"/>
        <i x="2013" s="1"/>
        <i x="1542" s="1"/>
        <i x="1281" s="1"/>
        <i x="2278" s="1"/>
        <i x="2512" s="1"/>
        <i x="941" s="1"/>
        <i x="178" s="1"/>
        <i x="1874" s="1"/>
        <i x="3099" s="1"/>
        <i x="740" s="1"/>
        <i x="1851" s="1"/>
        <i x="1538" s="1"/>
        <i x="3235" s="1"/>
        <i x="907" s="1"/>
        <i x="621" s="1"/>
        <i x="736" s="1"/>
        <i x="882" s="1"/>
        <i x="2229" s="1"/>
        <i x="311" s="1"/>
        <i x="423" s="1"/>
        <i x="3255" s="1"/>
        <i x="2671" s="1"/>
        <i x="1715" s="1"/>
        <i x="1078" s="1"/>
        <i x="41" s="1"/>
        <i x="1864" s="1"/>
        <i x="916" s="1"/>
        <i x="1996" s="1"/>
        <i x="1207" s="1"/>
        <i x="1472" s="1"/>
        <i x="2246" s="1"/>
        <i x="1033" s="1"/>
        <i x="1865" s="1"/>
        <i x="3384" s="1"/>
        <i x="1496" s="1"/>
        <i x="1290" s="1"/>
        <i x="2697" s="1"/>
        <i x="72" s="1"/>
        <i x="1980" s="1"/>
        <i x="1801" s="1"/>
        <i x="1116" s="1"/>
        <i x="804" s="1"/>
        <i x="560" s="1"/>
        <i x="1768" s="1"/>
        <i x="2276" s="1"/>
        <i x="3192" s="1"/>
        <i x="1040" s="1"/>
        <i x="3522" s="1"/>
        <i x="323" s="1"/>
        <i x="3433" s="1"/>
        <i x="1404" s="1"/>
        <i x="772" s="1"/>
        <i x="2449" s="1"/>
        <i x="1265" s="1"/>
        <i x="617" s="1"/>
        <i x="557" s="1"/>
        <i x="3429" s="1"/>
        <i x="2128" s="1"/>
        <i x="3436" s="1"/>
        <i x="765" s="1"/>
        <i x="2545" s="1"/>
        <i x="823" s="1"/>
        <i x="1103" s="1"/>
        <i x="3605" s="1"/>
        <i x="2148" s="1"/>
        <i x="496" s="1"/>
        <i x="3198" s="1"/>
        <i x="3305" s="1"/>
        <i x="2295" s="1"/>
        <i x="718" s="1"/>
        <i x="2797" s="1"/>
        <i x="2212" s="1"/>
        <i x="3355" s="1"/>
        <i x="3343" s="1"/>
        <i x="2453" s="1"/>
        <i x="2942" s="1"/>
        <i x="1739" s="1"/>
        <i x="3239" s="1"/>
        <i x="3661" s="1"/>
        <i x="994" s="1"/>
        <i x="237" s="1"/>
        <i x="1459" s="1"/>
        <i x="2798" s="1"/>
        <i x="2173" s="1"/>
        <i x="1131" s="1"/>
        <i x="898" s="1"/>
        <i x="1770" s="1"/>
        <i x="1318" s="1"/>
        <i x="112" s="1"/>
        <i x="3272" s="1"/>
        <i x="1969" s="1"/>
        <i x="443" s="1"/>
        <i x="3124" s="1"/>
        <i x="1320" s="1"/>
        <i x="1750" s="1"/>
        <i x="808" s="1"/>
        <i x="405" s="1"/>
        <i x="2968" s="1"/>
        <i x="1500" s="1"/>
        <i x="2388" s="1"/>
        <i x="745" s="1"/>
        <i x="1967" s="1"/>
        <i x="2759" s="1"/>
        <i x="2302" s="1"/>
        <i x="3186" s="1"/>
        <i x="3105" s="1"/>
        <i x="2720" s="1"/>
        <i x="1934" s="1"/>
        <i x="1308" s="1"/>
        <i x="2228" s="1"/>
        <i x="862" s="1"/>
        <i x="606" s="1"/>
        <i x="2433" s="1"/>
        <i x="2063" s="1"/>
        <i x="3168" s="1"/>
        <i x="1029" s="1"/>
        <i x="526" s="1"/>
        <i x="867" s="1"/>
        <i x="991" s="1"/>
        <i x="3529" s="1"/>
        <i x="2257" s="1"/>
        <i x="2024" s="1"/>
        <i x="3551" s="1"/>
        <i x="2214" s="1"/>
        <i x="3036" s="1"/>
        <i x="2286" s="1"/>
        <i x="2976" s="1"/>
        <i x="1856" s="1"/>
        <i x="836" s="1"/>
        <i x="1469" s="1"/>
        <i x="3231" s="1"/>
        <i x="2851" s="1"/>
        <i x="3481" s="1"/>
        <i x="2387" s="1"/>
        <i x="1421" s="1"/>
        <i x="105" s="1"/>
        <i x="1950" s="1"/>
        <i x="2471" s="1"/>
        <i x="1529" s="1"/>
        <i x="236" s="1"/>
        <i x="2069" s="1"/>
        <i x="1442" s="1"/>
        <i x="322" s="1"/>
        <i x="966" s="1"/>
        <i x="1896" s="1"/>
        <i x="3364" s="1"/>
        <i x="1293" s="1"/>
        <i x="2014" s="1"/>
        <i x="1172" s="1"/>
        <i x="2678" s="1"/>
        <i x="896" s="1"/>
        <i x="3284" s="1"/>
        <i x="2042" s="1"/>
        <i x="180" s="1"/>
        <i x="1680" s="1"/>
        <i x="2596" s="1"/>
        <i x="1664" s="1"/>
        <i x="2333" s="1"/>
        <i x="2674" s="1"/>
        <i x="3291" s="1"/>
        <i x="1307" s="1"/>
        <i x="1331" s="1"/>
        <i x="2548" s="1"/>
        <i x="3322" s="1"/>
        <i x="773" s="1"/>
        <i x="533" s="1"/>
        <i x="1877" s="1"/>
        <i x="1050" s="1"/>
        <i x="561" s="1"/>
        <i x="585" s="1"/>
        <i x="3117" s="1"/>
        <i x="2734" s="1"/>
        <i x="2777" s="1"/>
        <i x="845" s="1"/>
        <i x="2842" s="1"/>
        <i x="226" s="1"/>
        <i x="2164" s="1"/>
        <i x="3182" s="1"/>
        <i x="3454" s="1"/>
        <i x="548" s="1"/>
        <i x="513" s="1"/>
        <i x="3083" s="1"/>
        <i x="2056" s="1"/>
        <i x="2335" s="1"/>
        <i x="1345" s="1"/>
        <i x="10" s="1"/>
        <i x="610" s="1"/>
        <i x="1772" s="1"/>
        <i x="1944" s="1"/>
        <i x="2637" s="1"/>
        <i x="547" s="1"/>
        <i x="1035" s="1"/>
        <i x="2458" s="1"/>
        <i x="704" s="1"/>
        <i x="209" s="1"/>
        <i x="1537" s="1"/>
        <i x="2363" s="1"/>
        <i x="2888" s="1"/>
        <i x="2683" s="1"/>
        <i x="406" s="1"/>
        <i x="2693" s="1"/>
        <i x="1606" s="1"/>
        <i x="159" s="1"/>
        <i x="2553" s="1"/>
        <i x="3579" s="1"/>
        <i x="2107" s="1"/>
        <i x="2634" s="1"/>
        <i x="62" s="1"/>
        <i x="1534" s="1"/>
        <i x="1746" s="1"/>
        <i x="1366" s="1"/>
        <i x="515" s="1"/>
        <i x="2897" s="1"/>
        <i x="963" s="1"/>
        <i x="1854" s="1"/>
        <i x="3443" s="1"/>
        <i x="530" s="1"/>
        <i x="1382" s="1"/>
        <i x="2960" s="1"/>
        <i x="163" s="1"/>
        <i x="365" s="1"/>
        <i x="2866" s="1"/>
        <i x="100" s="1"/>
        <i x="3006" s="1"/>
        <i x="3241" s="1"/>
        <i x="305" s="1"/>
        <i x="307" s="1"/>
        <i x="3057" s="1"/>
        <i x="1162" s="1"/>
        <i x="1027" s="1"/>
        <i x="3380" s="1"/>
        <i x="137" s="1"/>
        <i x="3411" s="1"/>
        <i x="774" s="1"/>
        <i x="3100" s="1"/>
        <i x="3282" s="1"/>
        <i x="3450" s="1"/>
        <i x="3174" s="1"/>
        <i x="3379" s="1"/>
        <i x="1781" s="1"/>
        <i x="1870" s="1"/>
        <i x="1250" s="1"/>
        <i x="1031" s="1"/>
        <i x="1669" s="1"/>
        <i x="1395" s="1"/>
        <i x="254" s="1"/>
        <i x="396" s="1"/>
        <i x="430" s="1"/>
        <i x="1931" s="1"/>
        <i x="7" s="1"/>
        <i x="1344" s="1"/>
        <i x="1361" s="1"/>
        <i x="1900" s="1"/>
        <i x="586" s="1"/>
        <i x="869" s="1"/>
        <i x="3650" s="1"/>
        <i x="705" s="1"/>
        <i x="902" s="1"/>
        <i x="1822" s="1"/>
        <i x="1387" s="1"/>
        <i x="935" s="1"/>
        <i x="2633" s="1"/>
        <i x="2389" s="1"/>
        <i x="2138" s="1"/>
        <i x="2194" s="1"/>
        <i x="3396" s="1"/>
        <i x="2145" s="1"/>
        <i x="2401" s="1"/>
        <i x="395" s="1"/>
        <i x="827" s="1"/>
        <i x="1567" s="1"/>
        <i x="1158" s="1"/>
        <i x="3673" s="1"/>
        <i x="1248" s="1"/>
        <i x="44" s="1"/>
        <i x="747" s="1"/>
        <i x="873" s="1"/>
        <i x="2491" s="1"/>
        <i x="802" s="1"/>
        <i x="1735" s="1"/>
        <i x="2661" s="1"/>
        <i x="415" s="1"/>
        <i x="3565" s="1"/>
        <i x="1558" s="1"/>
        <i x="833" s="1"/>
        <i x="3033" s="1"/>
        <i x="2185" s="1"/>
        <i x="1953" s="1"/>
        <i x="985" s="1"/>
        <i x="3011" s="1"/>
        <i x="795" s="1"/>
        <i x="2563" s="1"/>
        <i x="3514" s="1"/>
        <i x="1698" s="1"/>
        <i x="2793" s="1"/>
        <i x="528" s="1"/>
        <i x="2197" s="1"/>
        <i x="2796" s="1"/>
        <i x="1104" s="1"/>
        <i x="3467" s="1"/>
        <i x="1755" s="1"/>
        <i x="2895" s="1"/>
        <i x="2296" s="1"/>
        <i x="11" s="1"/>
        <i x="1206" s="1"/>
        <i x="2677" s="1"/>
        <i x="1704" s="1"/>
        <i x="1836" s="1"/>
        <i x="2784" s="1"/>
        <i x="1189" s="1"/>
        <i x="534" s="1"/>
        <i x="408" s="1"/>
        <i x="3087" s="1"/>
        <i x="1947" s="1"/>
        <i x="2082" s="1"/>
        <i x="1235" s="1"/>
        <i x="2904" s="1"/>
        <i x="355" s="1"/>
        <i x="449" s="1"/>
        <i x="2248" s="1"/>
        <i x="868" s="1"/>
        <i x="1175" s="1"/>
        <i x="3203" s="1"/>
        <i x="1909" s="1"/>
        <i x="1521" s="1"/>
        <i x="3302" s="1"/>
        <i x="595" s="1"/>
        <i x="2040" s="1"/>
        <i x="2344" s="1"/>
        <i x="632" s="1"/>
        <i x="275" s="1"/>
        <i x="847" s="1"/>
        <i x="1984" s="1"/>
        <i x="26" s="1"/>
        <i x="3018" s="1"/>
        <i x="2472" s="1"/>
        <i x="604" s="1"/>
        <i x="575" s="1"/>
        <i x="3555" s="1"/>
        <i x="3621" s="1"/>
        <i x="20" s="1"/>
        <i x="2845" s="1"/>
        <i x="2290" s="1"/>
        <i x="2527" s="1"/>
        <i x="1003" s="1"/>
        <i x="471" s="1"/>
        <i x="2762" s="1"/>
        <i x="682" s="1"/>
        <i x="2996" s="1"/>
        <i x="2376" s="1"/>
        <i x="3308" s="1"/>
        <i x="3695" s="1"/>
        <i x="1093" s="1"/>
        <i x="1309" s="1"/>
        <i x="2590" s="1"/>
        <i x="3158" s="1"/>
        <i x="103" s="1"/>
        <i x="1764" s="1"/>
        <i x="3563" s="1"/>
        <i x="1523" s="1"/>
        <i x="1976" s="1"/>
        <i x="753" s="1"/>
        <i x="3453" s="1"/>
        <i x="553" s="1"/>
        <i x="3608" s="1"/>
        <i x="2719" s="1"/>
        <i x="2710" s="1"/>
        <i x="1897" s="1"/>
        <i x="1362" s="1"/>
        <i x="2564" s="1"/>
        <i x="1204" s="1"/>
        <i x="1084" s="1"/>
        <i x="3320" s="1"/>
        <i x="1433" s="1"/>
        <i x="2320" s="1"/>
        <i x="1208" s="1"/>
        <i x="2373" s="1"/>
        <i x="136" s="1"/>
        <i x="2621" s="1"/>
        <i x="488" s="1"/>
        <i x="3265" s="1"/>
        <i x="2927" s="1"/>
        <i x="563" s="1"/>
        <i x="1412" s="1"/>
        <i x="3680" s="1"/>
        <i x="601" s="1"/>
        <i x="404" s="1"/>
        <i x="1872" s="1"/>
        <i x="3108" s="1"/>
        <i x="2510" s="1"/>
        <i x="154" s="1"/>
        <i x="2499" s="1"/>
        <i x="3434" s="1"/>
        <i x="1124" s="1"/>
        <i x="3414" s="1"/>
        <i x="1995" s="1"/>
        <i x="3533" s="1"/>
        <i x="2050" s="1"/>
        <i x="1569" s="1"/>
        <i x="2849" s="1"/>
        <i x="1544" s="1"/>
        <i x="1377" s="1"/>
        <i x="2552" s="1"/>
        <i x="3632" s="1"/>
        <i x="1643" s="1"/>
        <i x="642" s="1"/>
        <i x="142" s="1"/>
        <i x="3176" s="1"/>
        <i x="2508" s="1"/>
        <i x="1034" s="1"/>
        <i x="3653" s="1"/>
        <i x="877" s="1"/>
        <i x="141" s="1"/>
        <i x="752" s="1"/>
        <i x="1552" s="1"/>
        <i x="569" s="1"/>
        <i x="2831" s="1"/>
        <i x="658" s="1"/>
        <i x="3097" s="1"/>
        <i x="3535" s="1"/>
        <i x="1747" s="1"/>
        <i x="2539" s="1"/>
        <i x="264" s="1"/>
        <i x="1910" s="1"/>
        <i x="2475" s="1"/>
        <i x="2551" s="1"/>
        <i x="3365" s="1"/>
        <i x="597" s="1"/>
        <i x="115" s="1"/>
        <i x="822" s="1"/>
        <i x="1327" s="1"/>
        <i x="996" s="1"/>
        <i x="1247" s="1"/>
        <i x="3126" s="1"/>
        <i x="871" s="1"/>
        <i x="2606" s="1"/>
        <i x="19" s="1"/>
        <i x="1069" s="1"/>
        <i x="373" s="1"/>
        <i x="3642" s="1"/>
        <i x="3298" s="1"/>
        <i x="1302" s="1"/>
        <i x="3679" s="1"/>
        <i x="1383" s="1"/>
        <i x="145" s="1"/>
        <i x="1079" s="1"/>
        <i x="1314" s="1"/>
        <i x="399" s="1"/>
        <i x="261" s="1"/>
        <i x="612" s="1"/>
        <i x="2292" s="1"/>
        <i x="2691" s="1"/>
        <i x="3346" s="1"/>
        <i x="3657" s="1"/>
        <i x="2905" s="1"/>
        <i x="1324" s="1"/>
        <i x="2086" s="1"/>
        <i x="2947" s="1"/>
        <i x="393" s="1"/>
        <i x="1599" s="1"/>
        <i x="391" s="1"/>
        <i x="667" s="1"/>
        <i x="1904" s="1"/>
        <i x="2051" s="1"/>
        <i x="2937" s="1"/>
        <i x="2191" s="1"/>
        <i x="1696" s="1"/>
        <i x="465" s="1"/>
        <i x="1497" s="1"/>
        <i x="2095" s="1"/>
        <i x="288" s="1"/>
        <i x="2607" s="1"/>
        <i x="993" s="1"/>
        <i x="2390" s="1"/>
        <i x="1490" s="1"/>
        <i x="2242" s="1"/>
        <i x="3224" s="1"/>
        <i x="2560" s="1"/>
        <i x="1193" s="1"/>
        <i x="1885" s="1"/>
        <i x="3331" s="1"/>
        <i x="3649" s="1"/>
        <i x="3463" s="1"/>
        <i x="915" s="1"/>
        <i x="3349" s="1"/>
        <i x="1151" s="1"/>
        <i x="984" s="1"/>
        <i x="1510" s="1"/>
        <i x="2839" s="1"/>
        <i x="1972" s="1"/>
        <i x="832" s="1"/>
        <i x="3076" s="1"/>
        <i x="3023" s="1"/>
        <i x="87" s="1"/>
        <i x="700" s="1"/>
        <i x="1724" s="1"/>
        <i x="1032" s="1"/>
        <i x="421" s="1"/>
        <i x="138" s="1"/>
        <i x="2625" s="1"/>
        <i x="943" s="1"/>
        <i x="849" s="1"/>
        <i x="1289" s="1"/>
        <i x="3318" s="1"/>
        <i x="3074" s="1"/>
        <i x="2622" s="1"/>
        <i x="158" s="1"/>
        <i x="767" s="1"/>
        <i x="1587" s="1"/>
        <i x="2516" s="1"/>
        <i x="272" s="1"/>
        <i x="1244" s="1"/>
        <i x="1402" s="1"/>
        <i x="1417" s="1"/>
        <i x="1117" s="1"/>
        <i x="317" s="1"/>
        <i x="2502" s="1"/>
        <i x="3570" s="1"/>
        <i x="1369" s="1"/>
        <i x="1125" s="1"/>
        <i x="2805" s="1"/>
        <i x="1588" s="1"/>
        <i x="2361" s="1"/>
        <i x="1419" s="1"/>
        <i x="474" s="1"/>
        <i x="1492" s="1"/>
        <i x="1460" s="1"/>
        <i x="739" s="1"/>
        <i x="140" s="1"/>
        <i x="1623" s="1"/>
        <i x="3473" s="1"/>
        <i x="3457" s="1"/>
        <i x="967" s="1"/>
        <i x="894" s="1"/>
        <i x="3300" s="1"/>
        <i x="303" s="1"/>
        <i x="3427" s="1"/>
        <i x="2470" s="1"/>
        <i x="1140" s="1"/>
        <i x="221" s="1"/>
        <i x="63" s="1"/>
        <i x="3157" s="1"/>
        <i x="1917" s="1"/>
        <i x="2836" s="1"/>
        <i x="3240" s="1"/>
        <i x="952" s="1"/>
        <i x="1656" s="1"/>
        <i x="2774" s="1"/>
        <i x="2882" s="1"/>
        <i x="1238" s="1"/>
        <i x="3404" s="1"/>
        <i x="1765" s="1"/>
        <i x="2456" s="1"/>
        <i x="1270" s="1"/>
        <i x="2526" s="1"/>
        <i x="2577" s="1"/>
        <i x="2231" s="1"/>
        <i x="2473" s="1"/>
        <i x="1869" s="1"/>
        <i x="2859" s="1"/>
        <i x="1919" s="1"/>
        <i x="1702" s="1"/>
        <i x="3569" s="1"/>
        <i x="3595" s="1"/>
        <i x="2863" s="1"/>
        <i x="2026" s="1"/>
        <i x="1454" s="1"/>
        <i x="1224" s="1"/>
        <i x="509" s="1"/>
        <i x="3150" s="1"/>
        <i x="2255" s="1"/>
        <i x="2736" s="1"/>
        <i x="2486" s="1"/>
        <i x="1982" s="1"/>
        <i x="2583" s="1"/>
        <i x="931" s="1"/>
        <i x="2963" s="1"/>
        <i x="2468" s="1"/>
        <i x="1450" s="1"/>
        <i x="91" s="1"/>
        <i x="501" s="1"/>
        <i x="3645" s="1"/>
        <i x="21" s="1"/>
        <i x="1717" s="1"/>
        <i x="3368" s="1"/>
        <i x="1930" s="1"/>
        <i x="484" s="1"/>
        <i x="464" s="1"/>
        <i x="1348" s="1"/>
        <i x="371" s="1"/>
        <i x="1365" s="1"/>
        <i x="1566" s="1"/>
        <i x="1220" s="1"/>
        <i x="3369" s="1"/>
        <i x="2535" s="1"/>
        <i x="3330" s="1"/>
        <i x="3505" s="1"/>
        <i x="510" s="1"/>
        <i x="2828" s="1"/>
        <i x="749" s="1"/>
        <i x="2582" s="1"/>
        <i x="2725" s="1"/>
        <i x="3512" s="1"/>
        <i x="1511" s="1"/>
        <i x="1020" s="1"/>
        <i x="1372" s="1"/>
        <i x="2317" s="1"/>
        <i x="1099" s="1"/>
        <i x="148" s="1"/>
        <i x="1216" s="1"/>
        <i x="1880" s="1"/>
        <i x="1107" s="1"/>
        <i x="969" s="1"/>
        <i x="1906" s="1"/>
        <i x="2722" s="1"/>
        <i x="2802" s="1"/>
        <i x="1821" s="1"/>
        <i x="599" s="1"/>
        <i x="2425" s="1"/>
        <i x="550" s="1"/>
        <i x="790" s="1"/>
        <i x="1413" s="1"/>
        <i x="169" s="1"/>
        <i x="1051" s="1"/>
        <i x="3079" s="1"/>
        <i x="2395" s="1"/>
        <i x="3688" s="1"/>
        <i x="1426" s="1"/>
        <i x="167" s="1"/>
        <i x="1184" s="1"/>
        <i x="232" s="1"/>
        <i x="3703" s="1"/>
        <i x="2718" s="1"/>
        <i x="614" s="1"/>
        <i x="3103" s="1"/>
        <i x="1296" s="1"/>
        <i x="2640" s="1"/>
        <i x="3289" s="1"/>
        <i x="2424" s="1"/>
        <i x="1198" s="1"/>
        <i x="454" s="1"/>
        <i x="2427" s="1"/>
        <i x="2496" s="1"/>
        <i x="1096" s="1"/>
        <i x="1993" s="1"/>
        <i x="2106" s="1"/>
        <i x="2782" s="1"/>
        <i x="3360" s="1"/>
        <i x="3541" s="1"/>
        <i x="2833" s="1"/>
        <i x="1845" s="1"/>
        <i x="1568" s="1"/>
        <i x="2177" s="1"/>
        <i x="1169" s="1"/>
        <i x="1646" s="1"/>
        <i x="2591" s="1"/>
        <i x="938" s="1"/>
        <i x="720" s="1"/>
        <i x="1721" s="1"/>
        <i x="2182" s="1"/>
        <i x="3672" s="1"/>
        <i x="973" s="1"/>
        <i x="926" s="1"/>
        <i x="1090" s="1"/>
        <i x="1737" s="1"/>
        <i x="2543" s="1"/>
        <i x="1659" s="1"/>
        <i x="3562" s="1"/>
        <i x="1699" s="1"/>
        <i x="2065" s="1"/>
        <i x="1609" s="1"/>
        <i x="3374" s="1"/>
        <i x="3248" s="1"/>
        <i x="1614" s="1"/>
        <i x="3618" s="1"/>
        <i x="2956" s="1"/>
        <i x="3598" s="1"/>
        <i x="1123" s="1"/>
        <i x="1156" s="1"/>
        <i x="936" s="1"/>
        <i x="1564" s="1"/>
        <i x="1928" s="1"/>
        <i x="268" s="1"/>
        <i x="234" s="1"/>
        <i x="2189" s="1"/>
        <i x="537" s="1"/>
        <i x="342" s="1"/>
        <i x="319" s="1"/>
        <i x="2932" s="1"/>
        <i x="3644" s="1"/>
        <i x="2288" s="1"/>
        <i x="1148" s="1"/>
        <i x="2799" s="1"/>
        <i x="2936" s="1"/>
        <i x="2961" s="1"/>
        <i x="3205" s="1"/>
        <i x="2374" s="1"/>
        <i x="1597" s="1"/>
        <i x="1598" s="1"/>
        <i x="913" s="1"/>
        <i x="1435" s="1"/>
        <i x="337" s="1"/>
        <i x="1509" s="1"/>
        <i x="1135" s="1"/>
        <i x="3294" s="1"/>
        <i x="2081" s="1"/>
        <i x="3143" s="1"/>
        <i x="503" s="1"/>
        <i x="3670" s="1"/>
        <i x="55" s="1"/>
        <i x="692" s="1"/>
        <i x="3000" s="1"/>
        <i x="2875" s="1"/>
        <i x="522" s="1"/>
        <i x="2181" s="1"/>
        <i x="2413" s="1"/>
        <i x="2004" s="1"/>
        <i x="593" s="1"/>
        <i x="3559" s="1"/>
        <i x="1241" s="1"/>
        <i x="684" s="1"/>
        <i x="1685" s="1"/>
        <i x="15" s="1"/>
        <i x="1899" s="1"/>
        <i x="1067" s="1"/>
        <i x="591" s="1"/>
        <i x="2418" s="1"/>
        <i x="3421" s="1"/>
        <i x="120" s="1"/>
        <i x="2222" s="1"/>
        <i x="856" s="1"/>
        <i x="3046" s="1"/>
        <i x="839" s="1"/>
        <i x="3497" s="1"/>
        <i x="84" s="1"/>
        <i x="2284" s="1"/>
        <i x="2921" s="1"/>
        <i x="2954" s="1"/>
        <i x="1288" s="1"/>
        <i x="377" s="1"/>
        <i x="942" s="1"/>
        <i x="1254" s="1"/>
        <i x="2053" s="1"/>
        <i x="3209" s="1"/>
        <i x="818" s="1"/>
        <i x="1391" s="1"/>
        <i x="910" s="1"/>
        <i x="1016" s="1"/>
        <i x="3056" s="1"/>
        <i x="1075" s="1"/>
        <i x="2930" s="1"/>
        <i x="3226" s="1"/>
        <i x="1393" s="1"/>
        <i x="2992" s="1"/>
        <i x="3080" s="1"/>
        <i x="2988" s="1"/>
        <i x="796" s="1"/>
        <i x="3020" s="1"/>
        <i x="3682" s="1"/>
        <i x="2140" s="1"/>
        <i x="1245" s="1"/>
        <i x="2654" s="1"/>
        <i x="2876" s="1"/>
        <i x="1793" s="1"/>
        <i x="3106" s="1"/>
        <i x="2987" s="1"/>
        <i x="1580" s="1"/>
        <i x="116" s="1"/>
        <i x="490" s="1"/>
        <i x="2215" s="1"/>
        <i x="2156" s="1"/>
        <i x="3028" s="1"/>
        <i x="778" s="1"/>
        <i x="3358" s="1"/>
        <i x="3279" s="1"/>
        <i x="1025" s="1"/>
        <i x="578" s="1"/>
        <i x="1808" s="1"/>
        <i x="2546" s="1"/>
        <i x="1584" s="1"/>
        <i x="3573" s="1"/>
        <i x="1028" s="1"/>
        <i x="1275" s="1"/>
        <i x="1989" s="1"/>
        <i x="693" s="1"/>
        <i x="2949" s="1"/>
        <i x="1354" s="1"/>
        <i x="314" s="1"/>
        <i x="844" s="1"/>
        <i x="2443" s="1"/>
        <i x="450" s="1"/>
        <i x="2675" s="1"/>
        <i x="216" s="1"/>
        <i x="1528" s="1"/>
        <i x="222" s="1"/>
        <i x="1143" s="1"/>
        <i x="854" s="1"/>
        <i x="3034" s="1"/>
        <i x="888" s="1"/>
        <i x="1531" s="1"/>
        <i x="2467" s="1"/>
        <i x="3267" s="1"/>
        <i x="3589" s="1"/>
        <i x="2346" s="1"/>
        <i x="2132" s="1"/>
        <i x="1970" s="1"/>
        <i x="157" s="1"/>
        <i x="239" s="1"/>
        <i x="2113" s="1"/>
        <i x="3191" s="1"/>
        <i x="3044" s="1"/>
        <i x="2700" s="1"/>
        <i x="3523" s="1"/>
        <i x="609" s="1"/>
        <i x="444" s="1"/>
        <i x="568" s="1"/>
        <i x="182" s="1"/>
        <i x="3465" s="1"/>
        <i x="800" s="1"/>
        <i x="2021" s="1"/>
        <i x="487" s="1"/>
        <i x="3041" s="1"/>
        <i x="2881" s="1"/>
        <i x="2204" s="1"/>
        <i x="1406" s="1"/>
        <i x="1986" s="1"/>
        <i x="70" s="1"/>
        <i x="1097" s="1"/>
        <i x="865" s="1"/>
        <i x="2455" s="1"/>
        <i x="3539" s="1"/>
        <i x="2407" s="1"/>
        <i x="1633" s="1"/>
        <i x="2770" s="1"/>
        <i x="1076" s="1"/>
        <i x="2620" s="1"/>
        <i x="2224" s="1"/>
        <i x="385" s="1"/>
        <i x="1466" s="1"/>
        <i x="59" s="1"/>
        <i x="2244" s="1"/>
        <i x="674" s="1"/>
        <i x="2294" s="1"/>
        <i x="1835" s="1"/>
        <i x="2280" s="1"/>
        <i x="1126" s="1"/>
        <i x="89" s="1"/>
        <i x="2210" s="1"/>
        <i x="1525" s="1"/>
        <i x="780" s="1"/>
        <i x="3269" s="1"/>
        <i x="1392" s="1"/>
        <i x="825" s="1"/>
        <i x="1868" s="1"/>
        <i x="2492" s="1"/>
        <i x="1380" s="1"/>
        <i x="2187" s="1"/>
        <i x="413" s="1"/>
        <i x="2822" s="1"/>
        <i x="1716" s="1"/>
        <i x="1714" s="1"/>
        <i x="2380" s="1"/>
        <i x="1230" s="1"/>
        <i x="2974" s="1"/>
        <i x="1239" s="1"/>
        <i x="1234" s="1"/>
        <i x="1508" s="1"/>
        <i x="257" s="1"/>
        <i x="2629" s="1"/>
        <i x="1359" s="1"/>
        <i x="2464" s="1"/>
        <i x="920" s="1"/>
        <i x="1625" s="1"/>
        <i x="1539" s="1"/>
        <i x="838" s="1"/>
        <i x="3072" s="1"/>
        <i x="3137" s="1"/>
        <i x="2892" s="1"/>
        <i x="683" s="1"/>
        <i x="3258" s="1"/>
        <i x="1357" s="1"/>
        <i x="615" s="1"/>
        <i x="717" s="1"/>
        <i x="1229" s="1"/>
        <i x="183" s="1"/>
        <i x="165" s="1"/>
        <i x="1639" s="1"/>
        <i x="297" s="1"/>
        <i x="1194" s="1"/>
        <i x="1424" s="1"/>
        <i x="1505" s="1"/>
        <i x="801" s="1"/>
        <i x="2205" s="1"/>
        <i x="2249" s="1"/>
        <i x="1740" s="1"/>
        <i x="1339" s="1"/>
        <i x="338" s="1"/>
        <i x="656" s="1"/>
        <i x="3363" s="1"/>
        <i x="3461" s="1"/>
        <i x="3216" s="1"/>
        <i x="1811" s="1"/>
        <i x="2627" s="1"/>
        <i x="1913" s="1"/>
        <i x="2569" s="1"/>
        <i x="2684" s="1"/>
        <i x="2130" s="1"/>
        <i x="3449" s="1"/>
        <i x="3188" s="1"/>
        <i x="113" s="1"/>
        <i x="2869" s="1"/>
        <i x="480" s="1"/>
        <i x="3667" s="1"/>
        <i x="2965" s="1"/>
        <i x="3629" s="1"/>
        <i x="424" s="1"/>
        <i x="3431" s="1"/>
        <i x="2741" s="1"/>
        <i x="3636" s="1"/>
        <i x="407" s="1"/>
        <i x="1665" s="1"/>
        <i x="512" s="1"/>
        <i x="2801" s="1"/>
        <i x="708" s="1"/>
        <i x="3370" s="1"/>
        <i x="733" s="1"/>
        <i x="1465" s="1"/>
        <i x="2034" s="1"/>
        <i x="2323" s="1"/>
        <i x="39" s="1"/>
        <i x="1482" s="1"/>
        <i x="3607" s="1"/>
        <i x="2789" s="1"/>
        <i x="2756" s="1"/>
        <i x="1648" s="1"/>
        <i x="697" s="1"/>
        <i x="2233" s="1"/>
        <i x="3502" s="1"/>
        <i x="2773" s="1"/>
        <i x="1682" s="1"/>
        <i x="22" s="1"/>
        <i x="3674" s="1"/>
        <i x="2307" s="1"/>
        <i x="48" s="1"/>
        <i x="2483" s="1"/>
        <i x="224" s="1"/>
        <i x="3042" s="1"/>
        <i x="1963" s="1"/>
        <i x="1328" s="1"/>
        <i x="2503" s="1"/>
        <i x="2724" s="1"/>
        <i x="219" s="1"/>
        <i x="3528" s="1"/>
        <i x="635" s="1"/>
        <i x="468" s="1"/>
        <i x="686" s="1"/>
        <i x="3326" s="1"/>
        <i x="3637" s="1"/>
        <i x="830" s="1"/>
        <i x="1784" s="1"/>
        <i x="1607" s="1"/>
        <i x="788" s="1"/>
        <i x="3397" s="1"/>
        <i x="3052" s="1"/>
        <i x="133" s="1"/>
        <i x="253" s="1"/>
        <i x="1146" s="1"/>
        <i x="197" s="1"/>
        <i x="613" s="1"/>
        <i x="2776" s="1"/>
        <i x="651" s="1"/>
        <i x="1059" s="1"/>
        <i x="3660" s="1"/>
        <i x="2973" s="1"/>
        <i x="1353" s="1"/>
        <i x="3542" s="1"/>
        <i x="1351" s="1"/>
        <i x="1209" s="1"/>
        <i x="3146" s="1"/>
        <i x="2006" s="1"/>
        <i x="3683" s="1"/>
        <i x="1762" s="1"/>
        <i x="360" s="1"/>
        <i x="1095" s="1"/>
        <i x="3173" s="1"/>
        <i x="1150" s="1"/>
        <i x="258" s="1"/>
        <i x="2858" s="1"/>
        <i x="2747" s="1"/>
        <i x="719" s="1"/>
        <i x="710" s="1"/>
        <i x="1860" s="1"/>
        <i x="3314" s="1"/>
        <i x="2460" s="1"/>
        <i x="3451" s="1"/>
        <i x="27" s="1"/>
        <i x="589" s="1"/>
        <i x="1882" s="1"/>
        <i x="3054" s="1"/>
        <i x="2943" s="1"/>
        <i x="1573" s="1"/>
        <i x="1457" s="1"/>
        <i x="799" s="1"/>
        <i x="119" s="1"/>
        <i x="1053" s="1"/>
        <i x="75" s="1"/>
        <i x="462" s="1"/>
        <i x="296" s="1"/>
        <i x="3656" s="1"/>
        <i x="2342" s="1"/>
        <i x="2179" s="1"/>
        <i x="78" s="1"/>
        <i x="2817" s="1"/>
        <i x="3489" s="1"/>
        <i x="1253" s="1"/>
        <i x="3550" s="1"/>
        <i x="1964" s="1"/>
        <i x="1929" s="1"/>
        <i x="1545" s="1"/>
        <i x="3195" s="1"/>
        <i x="3627" s="1"/>
        <i x="1961" s="1"/>
        <i x="1940" s="1"/>
        <i x="2366" s="1"/>
        <i x="732" s="1"/>
        <i x="2686" s="1"/>
        <i x="3485" s="1"/>
        <i x="1673" s="1"/>
        <i x="634" s="1"/>
        <i x="1800" s="1"/>
        <i x="2022" s="1"/>
        <i x="1374" s="1"/>
        <i x="2330" s="1"/>
        <i x="2234" s="1"/>
        <i x="1661" s="1"/>
        <i x="2474" s="1"/>
        <i x="2816" s="1"/>
        <i x="3200" s="1"/>
        <i x="699" s="1"/>
        <i x="249" s="1"/>
        <i x="1743" s="1"/>
        <i x="663" s="1"/>
        <i x="359" s="1"/>
        <i x="2531" s="1"/>
        <i x="711" s="1"/>
        <i x="1937" s="1"/>
        <i x="1467" s="1"/>
        <i x="3060" s="1"/>
        <i x="1957" s="1"/>
        <i x="2090" s="1"/>
        <i x="3435" s="1"/>
        <i x="2105" s="1"/>
        <i x="1085" s="1"/>
        <i x="3133" s="1"/>
        <i x="2314" s="1"/>
        <i x="2382" s="1"/>
        <i x="3242" s="1"/>
        <i x="2670" s="1"/>
        <i x="225" s="1"/>
        <i x="2659" s="1"/>
        <i x="2679" s="1"/>
        <i x="2399" s="1"/>
        <i x="269" s="1"/>
        <i x="181" s="1"/>
        <i x="3354" s="1"/>
        <i x="3187" s="1"/>
        <i x="1297" s="1"/>
        <i x="555" s="1"/>
        <i x="49" s="1"/>
        <i x="441" s="1"/>
        <i x="631" s="1"/>
        <i x="389" s="1"/>
        <i x="532" s="1"/>
        <i x="1754" s="1"/>
        <i x="962" s="1"/>
        <i x="643" s="1"/>
        <i x="3536" s="1"/>
        <i x="1256" s="1"/>
        <i x="1524" s="1"/>
        <i x="2804" s="1"/>
        <i x="160" s="1"/>
        <i x="1901" s="1"/>
        <i x="3482" s="1"/>
        <i x="3488" s="1"/>
        <i x="791" s="1"/>
        <i x="2336" s="1"/>
        <i x="983" s="1"/>
        <i x="456" s="1"/>
        <i x="523" s="1"/>
        <i x="1795" s="1"/>
        <i x="372" s="1"/>
        <i x="69" s="1"/>
        <i x="1147" s="1"/>
        <i x="3537" s="1"/>
        <i x="1983" s="1"/>
        <i x="2549" s="1"/>
        <i x="3510" s="1"/>
        <i x="2062" s="1"/>
        <i x="2254" s="1"/>
        <i x="2002" s="1"/>
        <i x="624" s="1"/>
        <i x="1927" s="1"/>
        <i x="1925" s="1"/>
        <i x="30" s="1"/>
        <i x="442" s="1"/>
        <i x="3501" s="1"/>
        <i x="220" s="1"/>
        <i x="1842" s="1"/>
        <i x="551" s="1"/>
        <i x="1218" s="1"/>
        <i x="1693" s="1"/>
        <i x="1439" s="1"/>
        <i x="1595" s="1"/>
        <i x="1683" s="1"/>
        <i x="2668" s="1"/>
        <i x="3067" s="1"/>
        <i x="143" s="1"/>
        <i x="1745" s="1"/>
        <i x="2647" s="1"/>
        <i x="1219" s="1"/>
        <i x="1057" s="1"/>
        <i x="2969" s="1"/>
        <i x="2635" s="1"/>
        <i x="3236" s="1"/>
        <i x="3381" s="1"/>
        <i x="2846" s="1"/>
        <i x="960" s="1"/>
        <i x="3521" s="1"/>
        <i x="3623" s="1"/>
        <i x="1631" s="1"/>
        <i x="188" s="1"/>
        <i x="191" s="1"/>
        <i x="2211" s="1"/>
        <i x="1333" s="1"/>
        <i x="1712" s="1"/>
        <i x="3658" s="1"/>
        <i x="2922" s="1"/>
        <i x="3270" s="1"/>
        <i x="3506" s="1"/>
        <i x="1938" s="1"/>
        <i x="2958" s="1"/>
        <i x="435" s="1"/>
        <i x="1533" s="1"/>
        <i x="937" s="1"/>
        <i x="1012" s="1"/>
        <i x="362" s="1"/>
        <i x="1199" s="1"/>
        <i x="2825" s="1"/>
        <i x="2219" s="1"/>
        <i x="286" s="1"/>
        <i x="558" s="1"/>
        <i x="3362" s="1"/>
        <i x="3221" s="1"/>
        <i x="594" s="1"/>
        <i x="1056" s="1"/>
        <i x="1894" s="1"/>
        <i x="2243" s="1"/>
        <i x="2326" s="1"/>
        <i x="245" s="1"/>
        <i x="1628" s="1"/>
        <i x="3611" s="1"/>
        <i x="620" s="1"/>
        <i x="640" s="1"/>
        <i x="3177" s="1"/>
        <i x="814" s="1"/>
        <i x="2811" s="1"/>
        <i x="126" s="1"/>
        <i x="2103" s="1"/>
        <i x="3676" s="1"/>
        <i x="2384" s="1"/>
        <i x="99" s="1"/>
        <i x="210" s="1"/>
        <i x="278" s="1"/>
        <i x="1495" s="1"/>
        <i x="3546" s="1"/>
        <i x="3309" s="1"/>
        <i x="3249" s="1"/>
        <i x="3479" s="1"/>
        <i x="3014" s="1"/>
        <i x="1726" s="1"/>
        <i x="3043" s="1"/>
        <i x="701" s="1"/>
        <i x="3183" s="1"/>
        <i x="3253" s="1"/>
        <i x="93" s="1"/>
        <i x="713" s="1"/>
        <i x="698" s="1"/>
        <i x="1211" s="1"/>
        <i x="2983" s="1"/>
        <i x="1798" s="1"/>
        <i x="2393" s="1"/>
        <i x="276" s="1"/>
        <i x="848" s="1"/>
        <i x="346" s="1"/>
        <i x="131" s="1"/>
        <i x="816" s="1"/>
        <i x="908" s="1"/>
        <i x="2821" s="1"/>
        <i x="3319" s="1"/>
        <i x="3310" s="1"/>
        <i x="1312" s="1"/>
        <i x="2967" s="1"/>
        <i x="1879" s="1"/>
        <i x="1621" s="1"/>
        <i x="2048" s="1"/>
        <i x="3462" s="1"/>
        <i x="1109" s="1"/>
        <i x="3178" s="1"/>
        <i x="1690" s="1"/>
        <i x="1994" s="1"/>
        <i x="1178" s="1"/>
        <i x="3609" s="1"/>
        <i x="1600" s="1"/>
        <i x="293" s="1"/>
        <i x="1403" s="1"/>
        <i x="2221" s="1"/>
        <i x="3626" s="1"/>
        <i x="416" s="1"/>
        <i x="1287" s="1"/>
        <i x="482" s="1"/>
        <i x="3262" s="1"/>
        <i x="1522" s="1"/>
        <i x="738" s="1"/>
        <i x="40" s="1"/>
        <i x="3109" s="1"/>
        <i x="2495" s="1"/>
        <i x="3008" s="1"/>
        <i x="828" s="1"/>
        <i x="1115" s="1"/>
        <i x="1955" s="1"/>
        <i x="3307" s="1"/>
        <i x="1091" s="1"/>
        <i x="1153" s="1"/>
        <i x="61" s="1"/>
        <i x="466" s="1"/>
        <i x="2075" s="1"/>
        <i x="1272" s="1"/>
        <i x="271" s="1"/>
        <i x="315" s="1"/>
        <i x="1829" s="1"/>
        <i x="2193" s="1"/>
        <i x="2872" s="1"/>
        <i x="25" s="1"/>
        <i x="1971" s="1"/>
        <i x="1802" s="1"/>
        <i x="3075" s="1"/>
        <i x="2505" s="1"/>
        <i x="1866" s="1"/>
        <i x="1180" s="1"/>
        <i x="875" s="1"/>
        <i x="3407" s="1"/>
        <i x="2136" s="1"/>
        <i x="638" s="1"/>
        <i x="1622" s="1"/>
        <i x="2088" s="1"/>
        <i x="2787" s="1"/>
        <i x="351" s="1"/>
        <i x="274" s="1"/>
        <i x="3517" s="1"/>
        <i x="3093" s="1"/>
        <i x="2604" s="1"/>
        <i x="101" s="1"/>
        <i x="2350" s="1"/>
        <i x="3700" s="1"/>
        <i x="1728" s="1"/>
        <i x="549" s="1"/>
        <i x="1752" s="1"/>
        <i x="1195" s="1"/>
        <i x="3543" s="1"/>
        <i x="1608" s="1"/>
        <i x="1848" s="1"/>
        <i x="1583" s="1"/>
        <i x="3222" s="1"/>
        <i x="3526" s="1"/>
        <i x="2861" s="1"/>
        <i x="213" s="1"/>
        <i x="325" s="1"/>
        <i x="2135" s="1"/>
        <i x="2601" s="1"/>
        <i x="135" s="1"/>
        <i x="1118" s="1"/>
        <i x="777" s="1"/>
        <i x="514" s="1"/>
        <i x="1551" s="1"/>
        <i x="2923" s="1"/>
        <i x="2853" s="1"/>
        <i x="603" s="1"/>
        <i x="2400" s="1"/>
        <i x="247" s="1"/>
        <i x="2410" s="1"/>
        <i x="1338" s="1"/>
        <i x="3233" s="1"/>
        <i x="1641" s="1"/>
        <i x="675" s="1"/>
        <i x="909" s="1"/>
        <i x="3274" s="1"/>
        <i x="572" s="1"/>
        <i x="1005" s="1"/>
        <i x="2162" s="1"/>
        <i x="1045" s="1"/>
        <i x="1088" s="1"/>
        <i x="3359" s="1"/>
        <i x="707" s="1"/>
        <i x="3090" s="1"/>
        <i x="2223" s="1"/>
        <i x="1128" s="1"/>
        <i x="721" s="1"/>
        <i x="2347" s="1"/>
        <i x="130" s="1"/>
        <i x="294" s="1"/>
        <i x="1891" s="1"/>
        <i x="3304" s="1"/>
        <i x="2912" s="1"/>
        <i x="104" s="1"/>
        <i x="2230" s="1"/>
        <i x="3256" s="1"/>
        <i x="3050" s="1"/>
        <i x="2201" s="1"/>
        <i x="369" s="1"/>
        <i x="3586" s="1"/>
        <i x="1935" s="1"/>
        <i x="85" s="1"/>
        <i x="2431" s="1"/>
        <i x="2894" s="1"/>
        <i x="541" s="1"/>
        <i x="2903" s="1"/>
        <i x="2208" s="1"/>
        <i x="2139" s="1"/>
        <i x="2340" s="1"/>
        <i x="956" s="1"/>
        <i x="277" s="1"/>
        <i x="2738" s="1"/>
        <i x="3148" s="1"/>
        <i x="709" s="1"/>
        <i x="37" s="1"/>
        <i x="1613" s="1"/>
        <i x="672" s="1"/>
        <i x="3333" s="1"/>
        <i x="1978" s="1"/>
        <i x="2975" s="1"/>
        <i x="2783" s="1"/>
        <i x="2580" s="1"/>
        <i x="1214" s="1"/>
        <i x="3556" s="1"/>
        <i x="1987" s="1"/>
        <i x="1431" s="1"/>
        <i x="1780" s="1"/>
        <i x="3405" s="1"/>
        <i x="2108" s="1"/>
        <i x="2529" s="1"/>
        <i x="3125" s="1"/>
        <i x="677" s="1"/>
        <i x="1486" s="1"/>
        <i x="3172" s="1"/>
        <i x="1707" s="1"/>
        <i x="3180" s="1"/>
        <i x="518" s="1"/>
        <i x="3469" s="1"/>
        <i x="1360" s="1"/>
        <i x="470" s="1"/>
        <i x="3693" s="1"/>
        <i x="3328" s="1"/>
        <i x="3115" s="1"/>
        <i x="3561" s="1"/>
        <i x="2186" s="1"/>
        <i x="2737" s="1"/>
        <i x="170" s="1"/>
        <i x="892" s="1"/>
        <i x="637" s="1"/>
        <i x="3166" s="1"/>
        <i x="1603" s="1"/>
        <i x="769" s="1"/>
        <i x="476" s="1"/>
        <i x="1838" s="1"/>
        <i x="1924" s="1"/>
        <i x="3635" s="1"/>
        <i x="1766" s="1"/>
        <i x="1554" s="1"/>
        <i x="3422" s="1"/>
        <i x="879" s="1"/>
        <i x="1663" s="1"/>
        <i x="2709" s="1"/>
        <i x="3164" s="1"/>
        <i x="976" s="1"/>
        <i x="3128" s="1"/>
        <i x="440" s="1"/>
        <i x="475" s="1"/>
        <i x="2267" s="1"/>
        <i x="308" s="1"/>
        <i x="1601" s="1"/>
        <i x="1385" s="1"/>
        <i x="1325" s="1"/>
        <i x="904" s="1"/>
        <i x="1015" s="1"/>
        <i x="3437" s="1"/>
        <i x="2878" s="1"/>
        <i x="2689" s="1"/>
        <i x="654" s="1"/>
        <i x="1892" s="1"/>
        <i x="1429" s="1"/>
        <i x="2494" s="1"/>
        <i x="1753" s="1"/>
        <i x="1586" s="1"/>
        <i x="3268" s="1"/>
        <i x="3252" s="1"/>
        <i x="2907" s="1"/>
        <i x="507" s="1"/>
        <i x="132" s="1"/>
        <i x="1920" s="1"/>
        <i x="878" s="1"/>
        <i x="3012" s="1"/>
        <i x="1036" s="1"/>
        <i x="1164" s="1"/>
        <i x="1108" s="1"/>
        <i x="3357" s="1"/>
        <i x="1974" s="1"/>
        <i x="556" s="1"/>
        <i x="380" s="1"/>
        <i x="787" s="1"/>
        <i x="1862" s="1"/>
        <i x="1000" s="1"/>
        <i x="1400" s="1"/>
        <i x="1138" s="1"/>
        <i x="124" s="1"/>
        <i x="1310" s="1"/>
        <i x="94" s="1"/>
        <i x="2497" s="1"/>
        <i x="748" s="1"/>
        <i x="259" s="1"/>
        <i x="3107" s="1"/>
        <i x="2359" s="1"/>
        <i x="1602" s="1"/>
        <i x="349" s="1"/>
        <i x="819" s="1"/>
        <i x="2071" s="1"/>
        <i x="2430" s="1"/>
        <i x="3669" s="1"/>
        <i x="2236" s="1"/>
        <i x="2168" s="1"/>
        <i x="1114" s="1"/>
        <i x="504" s="1"/>
        <i x="324" s="1"/>
        <i x="546" s="1"/>
        <i x="3377" s="1"/>
        <i x="2041" s="1"/>
        <i x="3016" s="1"/>
        <i x="1299" s="1"/>
        <i x="384" s="1"/>
        <i x="519" s="1"/>
        <i x="3408" s="1"/>
        <i x="1432" s="1"/>
        <i x="3646" s="1"/>
        <i x="1334" s="1"/>
        <i x="2547" s="1"/>
        <i x="1295" s="1"/>
        <i x="1043" s="1"/>
        <i x="3366" s="1"/>
        <i x="2650" s="1"/>
        <i x="914" s="1"/>
        <i x="1200" s="1"/>
        <i x="1807" s="1"/>
        <i x="3558" s="1"/>
        <i x="3338" s="1"/>
        <i x="2744" s="1"/>
        <i x="2241" s="1"/>
        <i x="32" s="1"/>
        <i x="492" s="1"/>
        <i x="422" s="1"/>
        <i x="670" s="1"/>
        <i x="2562" s="1"/>
        <i x="2959" s="1"/>
        <i x="3588" s="1"/>
        <i x="370" s="1"/>
        <i x="2003" s="1"/>
        <i x="2066" s="1"/>
        <i x="3478" s="1"/>
        <i x="2994" s="1"/>
        <i x="2645" s="1"/>
        <i x="3155" s="1"/>
        <i x="3424" s="1"/>
        <i x="1071" s="1"/>
        <i x="1479" s="1"/>
        <i x="228" s="1"/>
        <i x="2660" s="1"/>
        <i x="889" s="1"/>
        <i x="2144" s="1"/>
        <i x="1719" s="1"/>
        <i x="2982" s="1"/>
        <i x="1183" s="1"/>
        <i x="1977" s="1"/>
        <i x="2989" s="1"/>
        <i x="2321" s="1"/>
        <i x="809" s="1"/>
        <i x="1915" s="1"/>
        <i x="1769" s="1"/>
        <i x="1619" s="1"/>
        <i x="340" s="1"/>
        <i x="331" s="1"/>
        <i x="2096" s="1"/>
        <i x="1998" s="1"/>
        <i x="1371" s="1"/>
        <i x="3678" s="1"/>
        <i x="2617" s="1"/>
        <i x="1794" s="1"/>
        <i x="1748" s="1"/>
        <i x="826" s="1"/>
        <i x="866" s="1"/>
        <i x="3263" s="1"/>
        <i x="2758" s="1"/>
        <i x="1513" s="1"/>
        <i x="479" s="1"/>
        <i x="2239" s="1"/>
        <i x="3010" s="1"/>
        <i x="2955" s="1"/>
        <i x="453" s="1"/>
        <i x="2444" s="1"/>
        <i x="1134" s="1"/>
        <i x="1657" s="1"/>
        <i x="649" s="1"/>
        <i x="3511" s="1"/>
        <i x="1343" s="1"/>
        <i x="223" s="1"/>
        <i x="8" s="1"/>
        <i x="2819" s="1"/>
        <i x="1110" s="1"/>
        <i x="123" s="1"/>
        <i x="2397" s="1"/>
        <i x="1849" s="1"/>
        <i x="1160" s="1"/>
        <i x="2752" s="1"/>
        <i x="3179" s="1"/>
        <i x="398" s="1"/>
        <i x="1952" s="1"/>
        <i x="3051" s="1"/>
        <i x="1415" s="1"/>
        <i x="1773" s="1"/>
        <i x="3088" s="1"/>
        <i x="3554" s="1"/>
        <i x="1535" s="1"/>
        <i x="1179" s="1"/>
        <i x="605" s="1"/>
        <i x="334" s="1"/>
        <i x="757" s="1"/>
        <i x="3648" s="1"/>
        <i x="83" s="1"/>
        <i x="82" s="1"/>
        <i x="316" s="1"/>
        <i x="2523" s="1"/>
        <i x="2641" s="1"/>
        <i x="139" s="1"/>
        <i x="3129" s="1"/>
        <i x="192" s="1"/>
        <i x="3091" s="1"/>
        <i x="2658" s="1"/>
        <i x="147" s="1"/>
        <i x="2780" s="1"/>
        <i x="3615" s="1"/>
        <i x="3154" s="1"/>
        <i x="2416" s="1"/>
        <i x="2274" s="1"/>
        <i x="2171" s="1"/>
        <i x="2452" s="1"/>
        <i x="2146" s="1"/>
        <i x="1997" s="1"/>
        <i x="2571" s="1"/>
        <i x="1706" s="1"/>
        <i x="3102" s="1"/>
        <i x="2788" s="1"/>
        <i x="1246" s="1"/>
        <i x="483" s="1"/>
        <i x="1475" s="1"/>
        <i x="2396" s="1"/>
        <i x="152" s="1"/>
        <i x="3664" s="1"/>
        <i x="1637" s="1"/>
        <i x="998" s="1"/>
        <i x="235" s="1"/>
        <i x="949" s="1"/>
        <i x="2919" s="1"/>
        <i x="2094" s="1"/>
        <i x="1376" s="1"/>
        <i x="3687" s="1"/>
        <i x="2259" s="1"/>
        <i x="1576" s="1"/>
        <i x="2218" s="1"/>
        <i x="2262" s="1"/>
        <i x="86" s="1"/>
        <i x="1876" s="1"/>
        <i x="3493" s="1"/>
        <i x="350" s="1"/>
        <i x="505" s="1"/>
        <i x="1888" s="1"/>
        <i x="3058" s="1"/>
        <i x="290" s="1"/>
        <i x="1958" s="1"/>
        <i x="429" s="1"/>
        <i x="3420" s="1"/>
        <i x="1884" s="1"/>
        <i x="2561" s="1"/>
        <i x="363" s="1"/>
        <i x="3367" s="1"/>
        <i x="3513" s="1"/>
        <i x="88" s="1"/>
        <i x="2985" s="1"/>
        <i x="2946" s="1"/>
        <i x="3325" s="1"/>
        <i x="3259" s="1"/>
        <i x="2749" s="1"/>
        <i x="842" s="1"/>
        <i x="3557" s="1"/>
        <i x="1191" s="1"/>
        <i x="379" s="1"/>
        <i x="1703" s="1"/>
        <i x="1799" s="1"/>
        <i x="2957" s="1"/>
        <i x="3441" s="1"/>
        <i x="9" s="1"/>
        <i x="2154" s="1"/>
        <i x="3531" s="1"/>
        <i x="2843" s="1"/>
        <i x="3223" s="1"/>
        <i x="173" s="1"/>
        <i x="110" s="1"/>
        <i x="1847" s="1"/>
        <i x="3027" s="1"/>
        <i x="1481" s="1"/>
        <i x="3471" s="1"/>
        <i x="3580" s="1"/>
        <i x="3442" s="1"/>
        <i x="1776" s="1"/>
        <i x="3464" s="1"/>
        <i x="64" s="1"/>
        <i x="3217" s="1"/>
        <i x="339" s="1"/>
        <i x="1975" s="1"/>
        <i x="164" s="1"/>
        <i x="2479" s="1"/>
        <i x="287" s="1"/>
        <i x="905" s="1"/>
        <i x="1701" s="1"/>
        <i x="1813" s="1"/>
        <i x="535" s="1"/>
        <i x="2124" s="1"/>
        <i x="3077" s="1"/>
        <i x="2101" s="1"/>
        <i x="2844" s="1"/>
        <i x="2740" s="1"/>
        <i x="3345" s="1"/>
        <i x="1111" s="1"/>
        <i x="3530" s="1"/>
        <i x="3402" s="1"/>
        <i x="1133" s="1"/>
        <i x="1914" s="1"/>
        <i x="3665" s="1"/>
        <i x="1605" s="1"/>
        <i x="1617" s="1"/>
        <i x="1517" s="1"/>
        <i x="3614" s="1"/>
        <i x="2850" s="1"/>
        <i x="596" s="1"/>
        <i x="1120" s="1"/>
        <i x="2445" s="1"/>
        <i x="1082" s="1"/>
        <i x="2358" s="1"/>
        <i x="743" s="1"/>
        <i x="2172" s="1"/>
        <i x="2847" s="1"/>
        <i x="156" s="1"/>
        <i x="820" s="1"/>
        <i x="1292" s="1"/>
        <i x="3548" s="1"/>
        <i x="982" s="1"/>
        <i x="485" s="1"/>
        <i x="3508" s="1"/>
        <i x="3477" s="1"/>
        <i x="299" s="1"/>
        <i x="3251" s="1"/>
        <i x="598" s="1"/>
        <i x="455" s="1"/>
        <i x="2908" s="1"/>
        <i x="285" s="1"/>
        <i x="1464" s="1"/>
        <i x="662" s="1"/>
        <i x="3303" s="1"/>
        <i x="1530" s="1"/>
        <i x="1205" s="1"/>
        <i x="3697" s="1"/>
        <i x="2357" s="1"/>
        <i x="2885" s="1"/>
        <i x="1188" s="1"/>
        <i x="3140" s="1"/>
        <i x="829" s="1"/>
        <i x="1441" s="1"/>
        <i x="1612" s="1"/>
        <i x="2644" s="1"/>
        <i x="2657" s="1"/>
        <i x="168" s="1"/>
        <i x="2405" s="1"/>
        <i x="2877" s="1"/>
        <i x="128" s="1"/>
        <i x="1161" s="1"/>
        <i x="3266" s="1"/>
        <i x="1260" s="1"/>
        <i x="1844" s="1"/>
        <i x="1455" s="1"/>
        <i x="2862" s="1"/>
        <i x="1562" s="1"/>
        <i x="3261" s="1"/>
        <i x="260" s="1"/>
        <i x="403" s="1"/>
        <i x="1330" s="1"/>
        <i x="2902" s="1"/>
        <i x="2688" s="1"/>
        <i x="925" s="1"/>
        <i x="2575" s="1"/>
        <i x="2779" s="1"/>
        <i x="3066" s="1"/>
        <i x="3348" s="1"/>
        <i x="1723" s="1"/>
        <i x="489" s="1"/>
        <i x="2576" s="1"/>
        <i x="611" s="1"/>
        <i x="511" s="1"/>
        <i x="2926" s="1"/>
        <i x="3466" s="1"/>
        <i x="807" s="1"/>
        <i x="2281" s="1"/>
        <i x="2945" s="1"/>
        <i x="481" s="1"/>
        <i x="1778" s="1"/>
        <i x="1654" s="1"/>
        <i x="2785" s="1"/>
        <i x="2504" s="1"/>
        <i x="837" s="1"/>
        <i x="1346" s="1"/>
        <i x="1559" s="1"/>
        <i x="412" s="1"/>
        <i x="650" s="1"/>
        <i x="648" s="1"/>
        <i x="2426" s="1"/>
        <i x="374" s="1"/>
        <i x="3507" s="1"/>
        <i x="834" s="1"/>
        <i x="552" s="1"/>
        <i x="691" s="1"/>
        <i x="3416" s="1"/>
        <i x="3538" s="1"/>
        <i x="1063" s="1"/>
        <i x="2451" s="1"/>
        <i x="861" s="1"/>
        <i x="3353" s="1"/>
        <i x="3280" s="1"/>
        <i x="2538" s="1"/>
        <i x="31" s="1"/>
        <i x="42" s="1"/>
        <i x="3553" s="1"/>
        <i x="3064" s="1"/>
        <i x="1823" s="1"/>
        <i x="980" s="1"/>
        <i x="79" s="1"/>
        <i x="2883" s="1"/>
        <i x="590" s="1"/>
        <i x="2993" s="1"/>
        <i x="2093" s="1"/>
        <i x="3189" s="1"/>
        <i x="291" s="1"/>
        <i x="3156" s="1"/>
        <i x="3019" s="1"/>
        <i x="1468" s="1"/>
        <i x="1565" s="1"/>
        <i x="1548" s="1"/>
        <i x="2731" s="1"/>
        <i x="2879" s="1"/>
        <i x="587" s="1"/>
        <i x="2854" s="1"/>
        <i x="665" s="1"/>
        <i x="439" s="1"/>
        <i x="607" s="1"/>
        <i x="107" s="1"/>
        <i x="1592" s="1"/>
        <i x="1660" s="1"/>
        <i x="3428" s="1"/>
        <i x="262" s="1"/>
        <i x="493" s="1"/>
        <i x="863" s="1"/>
        <i x="1042" s="1"/>
        <i x="1087" s="1"/>
        <i x="2767" s="1"/>
        <i x="3293" s="1"/>
        <i x="641" s="1"/>
        <i x="344" s="1"/>
        <i x="2750" s="1"/>
        <i x="3306" s="1"/>
        <i x="2327" s="1"/>
        <i x="447" s="1"/>
        <i x="2980" s="1"/>
        <i x="98" s="1"/>
        <i x="1332" s="1"/>
        <i x="472" s="1"/>
        <i x="1197" s="1"/>
        <i x="538" s="1"/>
        <i x="2618" s="1"/>
        <i x="1985" s="1"/>
        <i x="233" s="1"/>
        <i x="3601" s="1"/>
        <i x="189" s="1"/>
        <i x="2404" s="1"/>
        <i x="1636" s="1"/>
        <i x="3698" s="1"/>
        <i x="1832" s="1"/>
        <i x="1575" s="1"/>
        <i x="1916" s="1"/>
        <i x="2556" s="1"/>
        <i x="2920" s="1"/>
        <i x="1662" s="1"/>
        <i x="3499" s="1"/>
        <i x="768" s="1"/>
        <i x="34" s="1"/>
        <i x="1645" s="1"/>
        <i x="252" s="1"/>
        <i x="67" s="1"/>
        <i x="660" s="1"/>
        <i x="1306" s="1"/>
        <i x="2655" s="1"/>
        <i x="1215" s="1"/>
        <i x="2012" s="1"/>
        <i x="3214" s="1"/>
        <i x="1144" s="1"/>
        <i x="336" s="1"/>
        <i x="3167" s="1"/>
        <i x="3504" s="1"/>
        <i x="1013" s="1"/>
        <i x="2408" s="1"/>
        <i x="1850" s="1"/>
        <i x="1733" s="1"/>
        <i x="229" s="1"/>
        <i x="54" s="1"/>
        <i x="3568" s="1"/>
        <i x="2626" s="1"/>
        <i x="1105" s="1"/>
        <i x="852" s="1"/>
        <i x="2287" s="1"/>
        <i x="945" s="1"/>
        <i x="2972" s="1"/>
        <i x="3334" s="1"/>
        <i x="1634" s="1"/>
        <i x="1355" s="1"/>
        <i x="895" s="1"/>
        <i x="3412" s="1"/>
        <i x="2324" s="1"/>
        <i x="2814" s="1"/>
        <i x="68" s="1"/>
        <i x="2981" s="1"/>
        <i x="292" s="1"/>
        <i x="1030" s="1"/>
        <i x="3344" s="1"/>
        <i x="2260" s="1"/>
        <i x="2856" s="1"/>
        <i x="1520" s="1"/>
        <i x="255" s="1"/>
        <i x="2195" s="1"/>
        <i x="2291" s="1"/>
        <i x="1741" s="1"/>
        <i x="2899" s="1"/>
        <i x="310" s="1"/>
        <i x="2639" s="1"/>
        <i x="60" s="1"/>
        <i x="2045" s="1"/>
        <i x="321" s="1"/>
        <i x="3297" s="1"/>
        <i x="461" s="1"/>
        <i x="2432" s="1"/>
        <i x="1638" s="1"/>
        <i x="2653" s="1"/>
        <i x="792" s="1"/>
        <i x="1692" s="1"/>
        <i x="452" s="1"/>
        <i x="2349" s="1"/>
        <i x="1493" s="1"/>
        <i x="375" s="1"/>
        <i x="368" s="1"/>
        <i x="309" s="1"/>
        <i x="426" s="1"/>
        <i x="3313" s="1"/>
        <i x="3026" s="1"/>
        <i x="1094" s="1"/>
        <i x="205" s="1"/>
        <i x="1159" s="1"/>
        <i x="1644" s="1"/>
        <i x="2200" s="1"/>
        <i x="3540" s="1"/>
        <i x="2615" s="1"/>
        <i x="3161" s="1"/>
        <i x="3247" s="1"/>
        <i x="3336" s="1"/>
        <i x="1041" s="1"/>
        <i x="2704" s="1"/>
        <i x="727" s="1"/>
        <i x="1789" s="1"/>
        <i x="1055" s="1"/>
        <i x="840" s="1"/>
        <i x="3193" s="1"/>
        <i x="1449" s="1"/>
        <i x="3184" s="1"/>
        <i x="3495" s="1"/>
        <i x="2258" s="1"/>
        <i x="685" s="1"/>
        <i x="1004" s="1"/>
        <i x="3047" s="1"/>
        <i x="1541" s="1"/>
        <i x="431" s="1"/>
        <i x="1488" s="1"/>
        <i x="2521" s="1"/>
        <i x="2279" s="1"/>
        <i x="2865" s="1"/>
        <i x="3486" s="1"/>
        <i x="1046" s="1"/>
        <i x="1973" s="1"/>
        <i x="71" s="1"/>
        <i x="2077" s="1"/>
        <i x="616" s="1"/>
        <i x="784" s="1"/>
        <i x="3624" s="1"/>
        <i x="860" s="1"/>
        <i x="2251" s="1"/>
        <i x="3685" s="1"/>
        <i x="2437" s="1"/>
        <i x="457" s="1"/>
        <i x="341" s="1"/>
        <i x="1258" s="1"/>
        <i x="3516" s="1"/>
        <i x="2891" s="1"/>
        <i x="2282" s="1"/>
        <i x="1446" s="1"/>
        <i x="3199" s="1"/>
        <i x="1593" s="1"/>
        <i x="2199" s="1"/>
        <i x="1556" s="1"/>
        <i x="3413" s="1"/>
        <i x="2939" s="1"/>
        <i x="1855" s="1"/>
        <i x="2594" s="1"/>
        <i x="2143" s="1"/>
        <i x="3317" s="1"/>
        <i x="618" s="1"/>
        <i x="3515" s="1"/>
        <i x="80" s="1"/>
        <i x="3323" s="1"/>
        <i x="2533" s="1"/>
        <i x="2309" s="1"/>
        <i x="2567" s="1"/>
        <i x="53" s="1"/>
        <i x="797" s="1"/>
        <i x="1889" s="1"/>
        <i x="3112" s="1"/>
        <i x="588" s="1"/>
        <i x="981" s="1"/>
        <i x="2083" s="1"/>
        <i x="3383" s="1"/>
        <i x="1049" s="1"/>
        <i x="2584" s="1"/>
        <i x="184" s="1"/>
        <i x="666" s="1"/>
        <i x="1550" s="1"/>
        <i x="3104" s="1"/>
        <i x="1560" s="1"/>
        <i x="2890" s="1"/>
        <i x="1516" s="1"/>
        <i x="1668" s="1"/>
        <i x="3207" s="1"/>
        <i x="964" s="1"/>
        <i x="2338" s="1"/>
        <i x="761" s="1"/>
        <i x="975" s="1"/>
        <i x="1540" s="1"/>
        <i x="2501" s="1"/>
        <i x="343" s="1"/>
        <i x="76" s="1"/>
        <i x="2520" s="1"/>
        <i x="3081" s="1"/>
        <i x="2463" s="1"/>
        <i x="2303" s="1"/>
        <i x="3029" s="1"/>
        <i x="2461" s="1"/>
        <i x="766" s="1"/>
        <i x="1316" s="1"/>
        <i x="357" s="1"/>
        <i x="1760" s="1"/>
        <i x="3390" s="1"/>
        <i x="463" s="1"/>
        <i x="2514" s="1"/>
        <i x="1187" s="1"/>
        <i x="1440" s="1"/>
        <i x="469" s="1"/>
        <i x="3098" s="1"/>
        <i x="639" s="1"/>
        <i x="2440" s="1"/>
        <i x="149" s="1"/>
        <i x="2190" s="1"/>
        <i x="3149" s="1"/>
        <i x="2834" s="1"/>
        <i x="2826" s="1"/>
        <i x="2305" s="1"/>
        <i x="3160" s="1"/>
        <i x="3025" s="1"/>
        <i x="3503" s="1"/>
        <i x="3276" s="1"/>
        <i x="2636" s="1"/>
        <i x="3602" s="1"/>
        <i x="1649" s="1"/>
        <i x="3423" s="1"/>
        <i x="166" s="1"/>
        <i x="3460" s="1"/>
        <i x="955" s="1"/>
        <i x="1470" s="1"/>
        <i x="571" s="1"/>
        <i x="3633" s="1"/>
        <i x="199" s="1"/>
        <i x="2155" s="1"/>
        <i x="3202" s="1"/>
        <i x="3654" s="1"/>
        <i x="1165" s="1"/>
        <i x="203" s="1"/>
        <i x="1173" s="1"/>
        <i x="2007" s="1"/>
        <i x="409" s="1"/>
        <i x="3392" s="1"/>
        <i x="58" s="1"/>
        <i x="1398" s="1"/>
        <i x="1803" s="1"/>
        <i x="3663" s="1"/>
        <i x="3151" s="1"/>
        <i x="841" s="1"/>
        <i x="2800" s="1"/>
        <i x="3690" s="1"/>
        <i x="2220" s="1"/>
        <i x="737" s="1"/>
        <i x="3134" s="1"/>
        <i x="348" s="1"/>
        <i x="2775" s="1"/>
        <i x="36" s="1"/>
        <i x="876" s="1"/>
        <i x="2732" s="1"/>
        <i x="1384" s="1"/>
        <i x="2998" s="1"/>
        <i x="328" s="1"/>
        <i x="2581" s="1"/>
        <i x="3610" s="1"/>
        <i x="1083" s="1"/>
        <i x="2079" s="1"/>
        <i x="3474" s="1"/>
        <i x="196" s="1"/>
        <i x="2485" s="1"/>
        <i x="2950" s="1"/>
        <i x="3620" s="1"/>
        <i x="3071" s="1"/>
        <i x="1386" s="1"/>
        <i x="1177" s="1"/>
        <i x="2917" s="1"/>
        <i x="988" s="1"/>
        <i x="2916" s="1"/>
        <i x="473" s="1"/>
        <i x="633" s="1"/>
        <i x="244" s="1"/>
        <i x="1785" s="1"/>
        <i x="1572" s="1"/>
        <i x="356" s="1"/>
        <i x="176" s="1"/>
        <i x="1825" s="1"/>
        <i x="1427" s="1"/>
        <i x="843" s="1"/>
        <i x="2952" s="1"/>
        <i x="3030" s="1"/>
        <i x="194" s="1"/>
        <i x="3480" s="1"/>
        <i x="127" s="1"/>
        <i x="2673" s="1"/>
        <i x="3617" s="1"/>
        <i x="1926" s="1"/>
        <i x="304" s="1"/>
        <i x="3170" s="1"/>
        <i x="150" s="1"/>
        <i x="2755" s="1"/>
        <i x="2459" s="1"/>
        <i x="1285" s="1"/>
        <i x="3583" s="1"/>
        <i x="583" s="1"/>
        <i x="3086" s="1"/>
        <i x="1251" s="1"/>
        <i x="77" s="1"/>
        <i x="678" s="1"/>
        <i x="3162" s="1"/>
        <i x="1145" s="1"/>
        <i x="1167" s="1"/>
        <i x="2377" s="1"/>
        <i x="1279" s="1"/>
        <i x="3647" s="1"/>
        <i x="3686" s="1"/>
        <i x="410" s="1"/>
        <i x="477" s="1"/>
        <i x="289" s="1"/>
        <i x="5" s="1"/>
        <i x="1959" s="1"/>
        <i x="1830" s="1"/>
        <i x="3037" s="1"/>
        <i x="3385" s="1"/>
        <i x="1062" s="1"/>
        <i x="3484" s="1"/>
        <i x="3260" s="1"/>
        <i x="1444" s="1"/>
        <i x="3532" s="1"/>
        <i x="2558" s="1"/>
        <i x="2953" s="1"/>
        <i x="3426" s="1"/>
        <i x="531" s="1"/>
        <i x="1949" s="1"/>
        <i x="3640" s="1"/>
        <i x="2120" s="1"/>
        <i x="2651" s="1"/>
        <i x="267" s="1"/>
        <i x="2116" s="1"/>
        <i x="2664" s="1"/>
        <i x="1284" s="1"/>
        <i x="6" s="1"/>
        <i x="2188" s="1"/>
        <i x="3659" s="1"/>
        <i x="2873" s="1"/>
        <i x="3597" s="1"/>
        <i x="744" s="1"/>
        <i x="1326" s="1"/>
        <i x="3425" s="1"/>
        <i x="3534" s="1"/>
        <i x="57" s="1"/>
        <i x="335" s="1"/>
        <i x="1878" s="1"/>
        <i x="870" s="1"/>
        <i x="3417" s="1"/>
        <i x="2331" s="1"/>
        <i x="1887" s="1"/>
        <i x="3456" s="1"/>
        <i x="2692" s="1"/>
        <i x="3009" s="1"/>
        <i x="2964" s="1"/>
        <i x="2054" s="1"/>
        <i x="161" s="1"/>
        <i x="1367" s="1"/>
        <i x="1689" s="1"/>
        <i x="2454" s="1"/>
        <i x="1089" s="1"/>
        <i x="806" s="1"/>
        <i x="3165" s="1"/>
        <i x="2250" s="1"/>
        <i x="345" s="1"/>
        <i x="2806" s="1"/>
        <i x="2198" s="1"/>
        <i x="295" s="1"/>
        <i x="1939" s="1"/>
        <i x="3208" s="1"/>
        <i x="394" s="1"/>
        <i x="2592" s="1"/>
        <i x="3448" s="1"/>
        <i x="2565" s="1"/>
        <i x="1291" s="1"/>
        <i x="2355" s="1"/>
        <i x="2442" s="1"/>
        <i x="1473" s="1"/>
        <i x="3684" s="1"/>
        <i x="3372" s="1"/>
        <i x="715" s="1"/>
        <i x="1038" s="1"/>
        <i x="3576" s="1"/>
        <i x="2046" s="1"/>
        <i x="2238" s="1"/>
        <i x="144" s="1"/>
        <i x="3352" s="1"/>
        <i x="3119" s="1"/>
        <i x="2864" s="1"/>
        <i x="3022" s="1"/>
        <i x="3496" s="1"/>
        <i x="1451" s="1"/>
        <i x="623" s="1"/>
        <i x="108" s="1"/>
        <i x="1557" s="1"/>
        <i x="2078" s="1"/>
        <i x="3566" s="1"/>
        <i x="1008" s="1"/>
        <i x="1751" s="1"/>
        <i x="681" s="1"/>
        <i x="2147" s="1"/>
        <i x="256" s="1"/>
        <i x="2781" s="1"/>
        <i x="3069" s="1"/>
        <i x="3544" s="1"/>
        <i x="2705" s="1"/>
        <i x="2297" s="1"/>
        <i x="2698" s="1"/>
        <i x="3552" s="1"/>
        <i x="3393" s="1"/>
        <i x="3455" s="1"/>
        <i x="65" s="1"/>
        <i x="1072" s="1"/>
        <i x="1834" s="1"/>
        <i x="1420" s="1"/>
        <i x="3211" s="1"/>
        <i x="1301" s="1"/>
        <i x="3341" s="1"/>
        <i x="3316" s="1"/>
        <i x="2714" s="1"/>
        <i x="1777" s="1"/>
        <i x="1667" s="1"/>
        <i x="3677" s="1"/>
        <i x="298" s="1"/>
        <i x="1271" s="1"/>
        <i x="1922" s="1"/>
        <i x="97" s="1"/>
        <i x="3339" s="1"/>
        <i x="1991" s="1"/>
        <i x="2293" s="1"/>
        <i x="3246" s="1"/>
        <i x="2810" s="1"/>
        <i x="2748" s="1"/>
        <i x="995" s="1"/>
        <i x="2739" s="1"/>
        <i x="2909" s="1"/>
        <i x="2643" s="1"/>
        <i x="3227" s="1"/>
        <i x="3201" s="1"/>
        <i x="1630" s="1"/>
        <i x="570" s="1"/>
        <i x="134" s="1"/>
        <i x="2329" s="1"/>
        <i x="1483" s="1"/>
        <i x="2812" s="1"/>
        <i x="1322" s="1"/>
        <i x="2448" s="1"/>
        <i x="1231" s="1"/>
        <i x="2450" s="1"/>
        <i x="2386" s="1"/>
        <i x="2343" s="1"/>
        <i x="434" s="1"/>
        <i x="3475" s="1"/>
        <i x="2761" s="1"/>
        <i x="3639" s="1"/>
        <i x="2345" s="1"/>
        <i x="3547" s="1"/>
        <i x="1507" s="1"/>
        <i x="3613" s="1"/>
        <i x="3439" s="1"/>
        <i x="3089" s="1"/>
        <i x="3622" s="1"/>
        <i x="387" s="1"/>
        <i x="3301" s="1"/>
        <i x="1812" s="1"/>
        <i x="1666" s="1"/>
        <i x="1981" s="1"/>
        <i x="1574" s="1"/>
        <i x="3311" s="1"/>
        <i x="2746" s="1"/>
        <i x="1478" s="1"/>
        <i x="3228" s="1"/>
        <i x="3327" s="1"/>
        <i x="2914" s="1"/>
        <i x="460" s="1"/>
        <i x="2161" s="1"/>
        <i x="3394" s="1"/>
        <i x="118" s="1"/>
        <i x="1806" s="1"/>
        <i x="3220" s="1"/>
        <i x="3584" s="1"/>
        <i x="74" s="1"/>
        <i x="961" s="1"/>
        <i x="2522" s="1"/>
        <i x="3213" s="1"/>
        <i x="3628" s="1"/>
        <i x="726" s="1"/>
        <i x="259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get" xr10:uid="{E94DEBCB-BC42-48BB-9A8A-12F5FD948BE1}" sourceName="Budget">
  <pivotTables>
    <pivotTable tabId="36" name="PivotTable3"/>
  </pivotTables>
  <data>
    <tabular pivotCacheId="703701268">
      <items count="370">
        <i x="257" s="1"/>
        <i x="266" s="1"/>
        <i x="262" s="1"/>
        <i x="134" s="1"/>
        <i x="332" s="1"/>
        <i x="48" s="1"/>
        <i x="278" s="1"/>
        <i x="285" s="1"/>
        <i x="129" s="1"/>
        <i x="155" s="1"/>
        <i x="46" s="1"/>
        <i x="306" s="1"/>
        <i x="125" s="1"/>
        <i x="200" s="1"/>
        <i x="211" s="1"/>
        <i x="253" s="1"/>
        <i x="186" s="1"/>
        <i x="269" s="1"/>
        <i x="356" s="1"/>
        <i x="52" s="1"/>
        <i x="0" s="1"/>
        <i x="335" s="1"/>
        <i x="337" s="1"/>
        <i x="216" s="1"/>
        <i x="30" s="1"/>
        <i x="100" s="1"/>
        <i x="171" s="1"/>
        <i x="27" s="1"/>
        <i x="17" s="1"/>
        <i x="126" s="1"/>
        <i x="53" s="1"/>
        <i x="144" s="1"/>
        <i x="156" s="1"/>
        <i x="340" s="1"/>
        <i x="59" s="1"/>
        <i x="205" s="1"/>
        <i x="104" s="1"/>
        <i x="172" s="1"/>
        <i x="184" s="1"/>
        <i x="2" s="1"/>
        <i x="76" s="1"/>
        <i x="341" s="1"/>
        <i x="3" s="1"/>
        <i x="130" s="1"/>
        <i x="47" s="1"/>
        <i x="28" s="1"/>
        <i x="299" s="1"/>
        <i x="44" s="1"/>
        <i x="4" s="1"/>
        <i x="174" s="1"/>
        <i x="264" s="1"/>
        <i x="145" s="1"/>
        <i x="236" s="1"/>
        <i x="49" s="1"/>
        <i x="254" s="1"/>
        <i x="141" s="1"/>
        <i x="22" s="1"/>
        <i x="243" s="1"/>
        <i x="251" s="1"/>
        <i x="167" s="1"/>
        <i x="42" s="1"/>
        <i x="19" s="1"/>
        <i x="328" s="1"/>
        <i x="274" s="1"/>
        <i x="55" s="1"/>
        <i x="73" s="1"/>
        <i x="348" s="1"/>
        <i x="23" s="1"/>
        <i x="36" s="1"/>
        <i x="75" s="1"/>
        <i x="109" s="1"/>
        <i x="265" s="1"/>
        <i x="5" s="1"/>
        <i x="291" s="1"/>
        <i x="40" s="1"/>
        <i x="250" s="1"/>
        <i x="197" s="1"/>
        <i x="280" s="1"/>
        <i x="86" s="1"/>
        <i x="99" s="1"/>
        <i x="6" s="1"/>
        <i x="12" s="1"/>
        <i x="92" s="1"/>
        <i x="9" s="1"/>
        <i x="13" s="1"/>
        <i x="162" s="1"/>
        <i x="325" s="1"/>
        <i x="79" s="1"/>
        <i x="10" s="1"/>
        <i x="103" s="1"/>
        <i x="8" s="1"/>
        <i x="21" s="1"/>
        <i x="189" s="1"/>
        <i x="20" s="1"/>
        <i x="259" s="1"/>
        <i x="158" s="1"/>
        <i x="307" s="1"/>
        <i x="66" s="1"/>
        <i x="231" s="1"/>
        <i x="106" s="1"/>
        <i x="14" s="1"/>
        <i x="15" s="1"/>
        <i x="32" s="1"/>
        <i x="329" s="1"/>
        <i x="7" s="1"/>
        <i x="16" s="1"/>
        <i x="267" s="1"/>
        <i x="54" s="1"/>
        <i x="89" s="1"/>
        <i x="304" s="1"/>
        <i x="102" s="1"/>
        <i x="248" s="1"/>
        <i x="317" s="1"/>
        <i x="18" s="1"/>
        <i x="308" s="1"/>
        <i x="237" s="1"/>
        <i x="50" s="1"/>
        <i x="241" s="1"/>
        <i x="1" s="1"/>
        <i x="146" s="1"/>
        <i x="331" s="1"/>
        <i x="67" s="1"/>
        <i x="327" s="1"/>
        <i x="256" s="1"/>
        <i x="96" s="1"/>
        <i x="41" s="1"/>
        <i x="45" s="1"/>
        <i x="343" s="1"/>
        <i x="302" s="1"/>
        <i x="330" s="1"/>
        <i x="91" s="1"/>
        <i x="275" s="1"/>
        <i x="11" s="1"/>
        <i x="34" s="1"/>
        <i x="208" s="1"/>
        <i x="369" s="1"/>
        <i x="65" s="1"/>
        <i x="263" s="1"/>
        <i x="300" s="1"/>
        <i x="287" s="1"/>
        <i x="98" s="1"/>
        <i x="338" s="1"/>
        <i x="35" s="1"/>
        <i x="353" s="1"/>
        <i x="26" s="1"/>
        <i x="37" s="1"/>
        <i x="284" s="1"/>
        <i x="297" s="1"/>
        <i x="39" s="1"/>
        <i x="77" s="1"/>
        <i x="233" s="1"/>
        <i x="80" s="1"/>
        <i x="311" s="1"/>
        <i x="342" s="1"/>
        <i x="31" s="1"/>
        <i x="198" s="1"/>
        <i x="292" s="1"/>
        <i x="118" s="1"/>
        <i x="139" s="1"/>
        <i x="38" s="1"/>
        <i x="94" s="1"/>
        <i x="115" s="1"/>
        <i x="260" s="1"/>
        <i x="209" s="1"/>
        <i x="51" s="1"/>
        <i x="358" s="1"/>
        <i x="323" s="1"/>
        <i x="214" s="1"/>
        <i x="101" s="1"/>
        <i x="58" s="1"/>
        <i x="279" s="1"/>
        <i x="137" s="1"/>
        <i x="166" s="1"/>
        <i x="138" s="1"/>
        <i x="363" s="1"/>
        <i x="24" s="1"/>
        <i x="229" s="1"/>
        <i x="222" s="1"/>
        <i x="215" s="1"/>
        <i x="112" s="1"/>
        <i x="81" s="1"/>
        <i x="116" s="1"/>
        <i x="128" s="1"/>
        <i x="289" s="1"/>
        <i x="29" s="1"/>
        <i x="232" s="1"/>
        <i x="225" s="1"/>
        <i x="69" s="1"/>
        <i x="360" s="1"/>
        <i x="97" s="1"/>
        <i x="93" s="1"/>
        <i x="296" s="1"/>
        <i x="57" s="1"/>
        <i x="315" s="1"/>
        <i x="224" s="1"/>
        <i x="324" s="1"/>
        <i x="33" s="1"/>
        <i x="78" s="1"/>
        <i x="221" s="1"/>
        <i x="165" s="1"/>
        <i x="82" s="1"/>
        <i x="359" s="1"/>
        <i x="110" s="1"/>
        <i x="108" s="1"/>
        <i x="140" s="1"/>
        <i x="318" s="1"/>
        <i x="61" s="1"/>
        <i x="43" s="1"/>
        <i x="313" s="1"/>
        <i x="347" s="1"/>
        <i x="161" s="1"/>
        <i x="56" s="1"/>
        <i x="72" s="1"/>
        <i x="83" s="1"/>
        <i x="119" s="1"/>
        <i x="74" s="1"/>
        <i x="105" s="1"/>
        <i x="88" s="1"/>
        <i x="153" s="1"/>
        <i x="326" s="1"/>
        <i x="95" s="1"/>
        <i x="25" s="1"/>
        <i x="62" s="1"/>
        <i x="114" s="1"/>
        <i x="84" s="1"/>
        <i x="135" s="1"/>
        <i x="63" s="1"/>
        <i x="194" s="1"/>
        <i x="64" s="1"/>
        <i x="249" s="1"/>
        <i x="70" s="1"/>
        <i x="178" s="1"/>
        <i x="132" s="1"/>
        <i x="352" s="1"/>
        <i x="85" s="1"/>
        <i x="351" s="1"/>
        <i x="87" s="1"/>
        <i x="230" s="1"/>
        <i x="142" s="1"/>
        <i x="207" s="1"/>
        <i x="68" s="1"/>
        <i x="339" s="1"/>
        <i x="136" s="1"/>
        <i x="159" s="1"/>
        <i x="164" s="1"/>
        <i x="117" s="1"/>
        <i x="228" s="1"/>
        <i x="336" s="1"/>
        <i x="124" s="1"/>
        <i x="361" s="1"/>
        <i x="333" s="1"/>
        <i x="107" s="1"/>
        <i x="149" s="1"/>
        <i x="226" s="1"/>
        <i x="150" s="1"/>
        <i x="71" s="1"/>
        <i x="60" s="1"/>
        <i x="247" s="1"/>
        <i x="160" s="1"/>
        <i x="90" s="1"/>
        <i x="354" s="1"/>
        <i x="235" s="1"/>
        <i x="271" s="1"/>
        <i x="121" s="1"/>
        <i x="301" s="1"/>
        <i x="143" s="1"/>
        <i x="113" s="1"/>
        <i x="199" s="1"/>
        <i x="127" s="1"/>
        <i x="193" s="1"/>
        <i x="154" s="1"/>
        <i x="191" s="1"/>
        <i x="120" s="1"/>
        <i x="123" s="1"/>
        <i x="185" s="1"/>
        <i x="190" s="1"/>
        <i x="148" s="1"/>
        <i x="181" s="1"/>
        <i x="364" s="1"/>
        <i x="163" s="1"/>
        <i x="218" s="1"/>
        <i x="220" s="1"/>
        <i x="238" s="1"/>
        <i x="246" s="1"/>
        <i x="133" s="1"/>
        <i x="245" s="1"/>
        <i x="366" s="1"/>
        <i x="217" s="1"/>
        <i x="195" s="1"/>
        <i x="239" s="1"/>
        <i x="290" s="1"/>
        <i x="169" s="1"/>
        <i x="179" s="1"/>
        <i x="255" s="1"/>
        <i x="272" s="1"/>
        <i x="152" s="1"/>
        <i x="168" s="1"/>
        <i x="180" s="1"/>
        <i x="242" s="1"/>
        <i x="202" s="1"/>
        <i x="151" s="1"/>
        <i x="368" s="1"/>
        <i x="122" s="1"/>
        <i x="131" s="1"/>
        <i x="212" s="1"/>
        <i x="177" s="1"/>
        <i x="219" s="1"/>
        <i x="367" s="1"/>
        <i x="258" s="1"/>
        <i x="183" s="1"/>
        <i x="319" s="1"/>
        <i x="281" s="1"/>
        <i x="147" s="1"/>
        <i x="173" s="1"/>
        <i x="321" s="1"/>
        <i x="187" s="1"/>
        <i x="213" s="1"/>
        <i x="170" s="1"/>
        <i x="283" s="1"/>
        <i x="357" s="1"/>
        <i x="210" s="1"/>
        <i x="244" s="1"/>
        <i x="286" s="1"/>
        <i x="201" s="1"/>
        <i x="204" s="1"/>
        <i x="223" s="1"/>
        <i x="240" s="1"/>
        <i x="188" s="1"/>
        <i x="234" s="1"/>
        <i x="312" s="1"/>
        <i x="288" s="1"/>
        <i x="252" s="1"/>
        <i x="261" s="1"/>
        <i x="176" s="1"/>
        <i x="270" s="1"/>
        <i x="206" s="1"/>
        <i x="157" s="1"/>
        <i x="362" s="1"/>
        <i x="355" s="1"/>
        <i x="282" s="1"/>
        <i x="309" s="1"/>
        <i x="350" s="1"/>
        <i x="334" s="1"/>
        <i x="182" s="1"/>
        <i x="276" s="1"/>
        <i x="294" s="1"/>
        <i x="298" s="1"/>
        <i x="349" s="1"/>
        <i x="346" s="1"/>
        <i x="293" s="1"/>
        <i x="345" s="1"/>
        <i x="314" s="1"/>
        <i x="365" s="1"/>
        <i x="316" s="1"/>
        <i x="305" s="1"/>
        <i x="322" s="1"/>
        <i x="344" s="1"/>
        <i x="303" s="1"/>
        <i x="203" s="1"/>
        <i x="227" s="1"/>
        <i x="310" s="1"/>
        <i x="320" s="1"/>
        <i x="192" s="1"/>
        <i x="196" s="1"/>
        <i x="111" s="1"/>
        <i x="268" s="1"/>
        <i x="175" s="1"/>
        <i x="273" s="1"/>
        <i x="277" s="1"/>
        <i x="29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D1A7C025-64F6-4E5D-8AD7-DE5B89691AF8}" cache="Slicer_Language" caption="Language" startItem="30" rowHeight="234950"/>
  <slicer name="Rating" xr10:uid="{1529014E-D864-464C-B1F0-77B8747F99D2}" cache="Slicer_Rating" caption="Rating" startItem="4" rowHeight="234950"/>
  <slicer name="Genre" xr10:uid="{ED551218-A2CC-4A83-9A3D-0FEF3498844A}" cache="Slicer_Genre" caption="Genre" rowHeight="234950"/>
  <slicer name="Country" xr10:uid="{6A8F4BEF-E342-4EAE-9D20-3B5C15CB50FD}" cache="Slicer_Country" caption="Country" startItem="38" rowHeight="234950"/>
  <slicer name="Release Date" xr10:uid="{95EFC9D0-C5E0-4084-94F5-A6E99562145A}" cache="Slicer_Release_Date" caption="Release Date" rowHeight="234950"/>
  <slicer name="IMDb Score (1-10)" xr10:uid="{10F20612-90F0-42A8-8A47-3DFA46E424BD}" cache="Slicer_IMDb_Score__1_10" caption="IMDb Score (1-10)" rowHeight="234950"/>
  <slicer name="Gross Revenue" xr10:uid="{D9F9B671-32FB-4B6D-BD89-69A56D2F30B4}" cache="Slicer_Gross_Revenue" caption="Gross Revenue" rowHeight="234950"/>
  <slicer name="Budget" xr10:uid="{5552262A-4944-47CC-B70F-185ACF4F5571}" cache="Slicer_Budget" caption="Budge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5.xml"/></Relationships>
</file>

<file path=xl/worksheets/_rels/sheet2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BC795-4811-4D80-9764-2F77FC9F4444}">
  <dimension ref="A1:B10"/>
  <sheetViews>
    <sheetView workbookViewId="0">
      <selection activeCell="D2" sqref="D2"/>
    </sheetView>
  </sheetViews>
  <sheetFormatPr defaultRowHeight="14.4" x14ac:dyDescent="0.3"/>
  <cols>
    <col min="1" max="1" width="21.88671875" bestFit="1" customWidth="1"/>
    <col min="2" max="2" width="14.88671875" bestFit="1" customWidth="1"/>
  </cols>
  <sheetData>
    <row r="1" spans="1:2" x14ac:dyDescent="0.3">
      <c r="A1" s="12" t="s">
        <v>3</v>
      </c>
      <c r="B1" s="13" t="s">
        <v>20</v>
      </c>
    </row>
    <row r="2" spans="1:2" x14ac:dyDescent="0.3">
      <c r="A2" s="13"/>
      <c r="B2" s="13"/>
    </row>
    <row r="3" spans="1:2" x14ac:dyDescent="0.3">
      <c r="A3" s="12" t="s">
        <v>7035</v>
      </c>
      <c r="B3" s="13" t="s">
        <v>7039</v>
      </c>
    </row>
    <row r="4" spans="1:2" x14ac:dyDescent="0.3">
      <c r="A4" s="14" t="s">
        <v>96</v>
      </c>
      <c r="B4" s="13">
        <v>5</v>
      </c>
    </row>
    <row r="5" spans="1:2" x14ac:dyDescent="0.3">
      <c r="A5" s="28" t="s">
        <v>4982</v>
      </c>
      <c r="B5" s="13">
        <v>1</v>
      </c>
    </row>
    <row r="6" spans="1:2" x14ac:dyDescent="0.3">
      <c r="A6" s="28" t="s">
        <v>1133</v>
      </c>
      <c r="B6" s="13">
        <v>1</v>
      </c>
    </row>
    <row r="7" spans="1:2" x14ac:dyDescent="0.3">
      <c r="A7" s="28" t="s">
        <v>1292</v>
      </c>
      <c r="B7" s="13">
        <v>1</v>
      </c>
    </row>
    <row r="8" spans="1:2" x14ac:dyDescent="0.3">
      <c r="A8" s="28" t="s">
        <v>191</v>
      </c>
      <c r="B8" s="13">
        <v>1</v>
      </c>
    </row>
    <row r="9" spans="1:2" x14ac:dyDescent="0.3">
      <c r="A9" s="28" t="s">
        <v>7023</v>
      </c>
      <c r="B9" s="13">
        <v>1</v>
      </c>
    </row>
    <row r="10" spans="1:2" x14ac:dyDescent="0.3">
      <c r="A10" s="14" t="s">
        <v>7036</v>
      </c>
      <c r="B10" s="13">
        <v>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3E2C7-AF1D-4596-869A-E84A5F932D58}">
  <dimension ref="A3:B5"/>
  <sheetViews>
    <sheetView workbookViewId="0">
      <selection activeCell="F3" sqref="F3:G3"/>
    </sheetView>
  </sheetViews>
  <sheetFormatPr defaultRowHeight="14.4" x14ac:dyDescent="0.3"/>
  <cols>
    <col min="1" max="1" width="14" bestFit="1" customWidth="1"/>
    <col min="2" max="2" width="20" bestFit="1" customWidth="1"/>
  </cols>
  <sheetData>
    <row r="3" spans="1:2" x14ac:dyDescent="0.3">
      <c r="A3" s="7" t="s">
        <v>7035</v>
      </c>
      <c r="B3" t="s">
        <v>7034</v>
      </c>
    </row>
    <row r="4" spans="1:2" x14ac:dyDescent="0.3">
      <c r="A4" s="2" t="s">
        <v>1901</v>
      </c>
      <c r="B4">
        <v>1647780</v>
      </c>
    </row>
    <row r="5" spans="1:2" x14ac:dyDescent="0.3">
      <c r="A5" s="2" t="s">
        <v>7036</v>
      </c>
      <c r="B5">
        <v>1647780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925C7-924A-4665-B108-EB80C9BF183A}">
  <dimension ref="A3:B6"/>
  <sheetViews>
    <sheetView workbookViewId="0">
      <selection activeCell="A3" sqref="A3"/>
    </sheetView>
  </sheetViews>
  <sheetFormatPr defaultRowHeight="14.4" x14ac:dyDescent="0.3"/>
  <cols>
    <col min="1" max="1" width="12.5546875" bestFit="1" customWidth="1"/>
    <col min="2" max="2" width="20" bestFit="1" customWidth="1"/>
  </cols>
  <sheetData>
    <row r="3" spans="1:2" x14ac:dyDescent="0.3">
      <c r="A3" s="7" t="s">
        <v>7035</v>
      </c>
      <c r="B3" t="s">
        <v>7034</v>
      </c>
    </row>
    <row r="4" spans="1:2" x14ac:dyDescent="0.3">
      <c r="A4" s="2" t="s">
        <v>5887</v>
      </c>
      <c r="B4">
        <v>611709</v>
      </c>
    </row>
    <row r="5" spans="1:2" x14ac:dyDescent="0.3">
      <c r="A5" s="8" t="s">
        <v>37</v>
      </c>
      <c r="B5">
        <v>611709</v>
      </c>
    </row>
    <row r="6" spans="1:2" x14ac:dyDescent="0.3">
      <c r="A6" s="2" t="s">
        <v>7036</v>
      </c>
      <c r="B6">
        <v>611709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2DC1-B70B-4E6C-86B3-1860A264D88B}">
  <dimension ref="A1:B5"/>
  <sheetViews>
    <sheetView workbookViewId="0">
      <selection activeCell="D20" sqref="D20"/>
    </sheetView>
  </sheetViews>
  <sheetFormatPr defaultRowHeight="14.4" x14ac:dyDescent="0.3"/>
  <cols>
    <col min="1" max="1" width="12.5546875" bestFit="1" customWidth="1"/>
    <col min="2" max="2" width="20" bestFit="1" customWidth="1"/>
  </cols>
  <sheetData>
    <row r="1" spans="1:2" x14ac:dyDescent="0.3">
      <c r="A1" s="7" t="s">
        <v>2</v>
      </c>
      <c r="B1" t="s">
        <v>389</v>
      </c>
    </row>
    <row r="3" spans="1:2" x14ac:dyDescent="0.3">
      <c r="A3" s="7" t="s">
        <v>7035</v>
      </c>
      <c r="B3" t="s">
        <v>7034</v>
      </c>
    </row>
    <row r="4" spans="1:2" x14ac:dyDescent="0.3">
      <c r="A4" s="2" t="s">
        <v>101</v>
      </c>
      <c r="B4">
        <v>445361439</v>
      </c>
    </row>
    <row r="5" spans="1:2" x14ac:dyDescent="0.3">
      <c r="A5" s="2" t="s">
        <v>7036</v>
      </c>
      <c r="B5">
        <v>445361439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2205-B9D6-4895-9931-EFB055DF26B1}">
  <dimension ref="A3:B5"/>
  <sheetViews>
    <sheetView workbookViewId="0">
      <selection activeCell="A3" sqref="A3"/>
    </sheetView>
  </sheetViews>
  <sheetFormatPr defaultRowHeight="14.4" x14ac:dyDescent="0.3"/>
  <cols>
    <col min="1" max="1" width="12.5546875" bestFit="1" customWidth="1"/>
    <col min="2" max="2" width="20" bestFit="1" customWidth="1"/>
  </cols>
  <sheetData>
    <row r="3" spans="1:2" x14ac:dyDescent="0.3">
      <c r="A3" s="7" t="s">
        <v>7035</v>
      </c>
      <c r="B3" t="s">
        <v>7034</v>
      </c>
    </row>
    <row r="4" spans="1:2" x14ac:dyDescent="0.3">
      <c r="A4" s="2" t="s">
        <v>5193</v>
      </c>
      <c r="B4">
        <v>760505847</v>
      </c>
    </row>
    <row r="5" spans="1:2" x14ac:dyDescent="0.3">
      <c r="A5" s="2" t="s">
        <v>7036</v>
      </c>
      <c r="B5">
        <v>760505847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166C-8AB2-4486-BEF3-42DECF7D822B}">
  <dimension ref="A3:B5"/>
  <sheetViews>
    <sheetView workbookViewId="0">
      <selection activeCell="F24" sqref="F24"/>
    </sheetView>
  </sheetViews>
  <sheetFormatPr defaultRowHeight="14.4" x14ac:dyDescent="0.3"/>
  <cols>
    <col min="1" max="1" width="15.77734375" bestFit="1" customWidth="1"/>
    <col min="2" max="2" width="13.5546875" bestFit="1" customWidth="1"/>
  </cols>
  <sheetData>
    <row r="3" spans="1:2" x14ac:dyDescent="0.3">
      <c r="A3" s="7" t="s">
        <v>7035</v>
      </c>
      <c r="B3" t="s">
        <v>7037</v>
      </c>
    </row>
    <row r="4" spans="1:2" x14ac:dyDescent="0.3">
      <c r="A4" s="2" t="s">
        <v>445</v>
      </c>
      <c r="B4">
        <v>16000000</v>
      </c>
    </row>
    <row r="5" spans="1:2" x14ac:dyDescent="0.3">
      <c r="A5" s="2" t="s">
        <v>7036</v>
      </c>
      <c r="B5">
        <v>16000000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F733-6157-4DE4-AC96-D62F434FF535}">
  <dimension ref="A3:B23"/>
  <sheetViews>
    <sheetView topLeftCell="A2" workbookViewId="0">
      <selection activeCell="B23" sqref="B23"/>
    </sheetView>
  </sheetViews>
  <sheetFormatPr defaultRowHeight="14.4" x14ac:dyDescent="0.3"/>
  <cols>
    <col min="1" max="1" width="12.5546875" bestFit="1" customWidth="1"/>
    <col min="2" max="2" width="20" bestFit="1" customWidth="1"/>
  </cols>
  <sheetData>
    <row r="3" spans="1:2" x14ac:dyDescent="0.3">
      <c r="A3" s="7" t="s">
        <v>7035</v>
      </c>
      <c r="B3" t="s">
        <v>7034</v>
      </c>
    </row>
    <row r="4" spans="1:2" x14ac:dyDescent="0.3">
      <c r="A4" s="2" t="s">
        <v>94</v>
      </c>
      <c r="B4" s="9">
        <v>67540890818</v>
      </c>
    </row>
    <row r="5" spans="1:2" x14ac:dyDescent="0.3">
      <c r="A5" s="2" t="s">
        <v>57</v>
      </c>
      <c r="B5" s="9">
        <v>30971335977</v>
      </c>
    </row>
    <row r="6" spans="1:2" x14ac:dyDescent="0.3">
      <c r="A6" s="2" t="s">
        <v>50</v>
      </c>
      <c r="B6" s="9">
        <v>3810674545</v>
      </c>
    </row>
    <row r="7" spans="1:2" x14ac:dyDescent="0.3">
      <c r="A7" s="2" t="s">
        <v>78</v>
      </c>
      <c r="B7" s="9">
        <v>7494903091</v>
      </c>
    </row>
    <row r="8" spans="1:2" x14ac:dyDescent="0.3">
      <c r="A8" s="2" t="s">
        <v>37</v>
      </c>
      <c r="B8" s="9">
        <v>38027993497</v>
      </c>
    </row>
    <row r="9" spans="1:2" x14ac:dyDescent="0.3">
      <c r="A9" s="2" t="s">
        <v>19</v>
      </c>
      <c r="B9" s="9">
        <v>8119707029</v>
      </c>
    </row>
    <row r="10" spans="1:2" x14ac:dyDescent="0.3">
      <c r="A10" s="2" t="s">
        <v>194</v>
      </c>
      <c r="B10" s="9">
        <v>548215042</v>
      </c>
    </row>
    <row r="11" spans="1:2" x14ac:dyDescent="0.3">
      <c r="A11" s="2" t="s">
        <v>26</v>
      </c>
      <c r="B11" s="9">
        <v>20045418442</v>
      </c>
    </row>
    <row r="12" spans="1:2" x14ac:dyDescent="0.3">
      <c r="A12" s="2" t="s">
        <v>389</v>
      </c>
      <c r="B12" s="9">
        <v>447481433</v>
      </c>
    </row>
    <row r="13" spans="1:2" x14ac:dyDescent="0.3">
      <c r="A13" s="2" t="s">
        <v>332</v>
      </c>
      <c r="B13" s="9">
        <v>1399895199</v>
      </c>
    </row>
    <row r="14" spans="1:2" x14ac:dyDescent="0.3">
      <c r="A14" s="2" t="s">
        <v>108</v>
      </c>
      <c r="B14" s="9">
        <v>5198971387</v>
      </c>
    </row>
    <row r="15" spans="1:2" x14ac:dyDescent="0.3">
      <c r="A15" s="2" t="s">
        <v>32</v>
      </c>
      <c r="B15" s="9">
        <v>184168000</v>
      </c>
    </row>
    <row r="16" spans="1:2" x14ac:dyDescent="0.3">
      <c r="A16" s="2" t="s">
        <v>311</v>
      </c>
      <c r="B16" s="9">
        <v>1127963819</v>
      </c>
    </row>
    <row r="17" spans="1:2" x14ac:dyDescent="0.3">
      <c r="A17" s="2" t="s">
        <v>3956</v>
      </c>
      <c r="B17" s="9">
        <v>62659016</v>
      </c>
    </row>
    <row r="18" spans="1:2" x14ac:dyDescent="0.3">
      <c r="A18" s="2" t="s">
        <v>382</v>
      </c>
      <c r="B18" s="9">
        <v>208574725</v>
      </c>
    </row>
    <row r="19" spans="1:2" x14ac:dyDescent="0.3">
      <c r="A19" s="2" t="s">
        <v>3921</v>
      </c>
      <c r="B19" s="9">
        <v>121539</v>
      </c>
    </row>
    <row r="20" spans="1:2" x14ac:dyDescent="0.3">
      <c r="A20" s="2" t="s">
        <v>162</v>
      </c>
      <c r="B20" s="9">
        <v>47743768</v>
      </c>
    </row>
    <row r="23" spans="1:2" x14ac:dyDescent="0.3">
      <c r="B23" t="s">
        <v>7044</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8B4F-3C3B-449B-BB7E-68846E8F04C2}">
  <dimension ref="A3:C20"/>
  <sheetViews>
    <sheetView tabSelected="1" workbookViewId="0">
      <selection activeCell="E11" sqref="E11"/>
    </sheetView>
  </sheetViews>
  <sheetFormatPr defaultRowHeight="14.4" x14ac:dyDescent="0.3"/>
  <cols>
    <col min="1" max="1" width="12.5546875" bestFit="1" customWidth="1"/>
    <col min="2" max="2" width="18" bestFit="1" customWidth="1"/>
    <col min="3" max="3" width="20" bestFit="1" customWidth="1"/>
  </cols>
  <sheetData>
    <row r="3" spans="1:3" x14ac:dyDescent="0.3">
      <c r="A3" s="7" t="s">
        <v>7035</v>
      </c>
      <c r="B3" t="s">
        <v>7038</v>
      </c>
      <c r="C3" t="s">
        <v>7034</v>
      </c>
    </row>
    <row r="4" spans="1:3" x14ac:dyDescent="0.3">
      <c r="A4" s="2" t="s">
        <v>94</v>
      </c>
      <c r="B4" s="9">
        <v>67540890818</v>
      </c>
      <c r="C4" s="10">
        <v>67540890818</v>
      </c>
    </row>
    <row r="5" spans="1:3" x14ac:dyDescent="0.3">
      <c r="A5" s="2" t="s">
        <v>57</v>
      </c>
      <c r="B5" s="9">
        <v>30971335977</v>
      </c>
      <c r="C5" s="10">
        <v>30971335977</v>
      </c>
    </row>
    <row r="6" spans="1:3" x14ac:dyDescent="0.3">
      <c r="A6" s="2" t="s">
        <v>50</v>
      </c>
      <c r="B6" s="9">
        <v>3810674545</v>
      </c>
      <c r="C6" s="10">
        <v>3810674545</v>
      </c>
    </row>
    <row r="7" spans="1:3" x14ac:dyDescent="0.3">
      <c r="A7" s="2" t="s">
        <v>78</v>
      </c>
      <c r="B7" s="9">
        <v>7494903091</v>
      </c>
      <c r="C7" s="10">
        <v>7494903091</v>
      </c>
    </row>
    <row r="8" spans="1:3" x14ac:dyDescent="0.3">
      <c r="A8" s="2" t="s">
        <v>37</v>
      </c>
      <c r="B8" s="9">
        <v>38027993497</v>
      </c>
      <c r="C8" s="10">
        <v>38027993497</v>
      </c>
    </row>
    <row r="9" spans="1:3" x14ac:dyDescent="0.3">
      <c r="A9" s="2" t="s">
        <v>19</v>
      </c>
      <c r="B9" s="9">
        <v>8119707029</v>
      </c>
      <c r="C9" s="10">
        <v>8119707029</v>
      </c>
    </row>
    <row r="10" spans="1:3" x14ac:dyDescent="0.3">
      <c r="A10" s="2" t="s">
        <v>194</v>
      </c>
      <c r="B10" s="9">
        <v>548215042</v>
      </c>
      <c r="C10" s="10">
        <v>548215042</v>
      </c>
    </row>
    <row r="11" spans="1:3" x14ac:dyDescent="0.3">
      <c r="A11" s="2" t="s">
        <v>26</v>
      </c>
      <c r="B11" s="9">
        <v>20045418442</v>
      </c>
      <c r="C11" s="10">
        <v>20045418442</v>
      </c>
    </row>
    <row r="12" spans="1:3" x14ac:dyDescent="0.3">
      <c r="A12" s="2" t="s">
        <v>389</v>
      </c>
      <c r="B12" s="9">
        <v>447481433</v>
      </c>
      <c r="C12" s="10">
        <v>447481433</v>
      </c>
    </row>
    <row r="13" spans="1:3" x14ac:dyDescent="0.3">
      <c r="A13" s="2" t="s">
        <v>332</v>
      </c>
      <c r="B13" s="9">
        <v>1399895199</v>
      </c>
      <c r="C13" s="10">
        <v>1399895199</v>
      </c>
    </row>
    <row r="14" spans="1:3" x14ac:dyDescent="0.3">
      <c r="A14" s="2" t="s">
        <v>108</v>
      </c>
      <c r="B14" s="9">
        <v>5198971387</v>
      </c>
      <c r="C14" s="10">
        <v>5198971387</v>
      </c>
    </row>
    <row r="15" spans="1:3" x14ac:dyDescent="0.3">
      <c r="A15" s="2" t="s">
        <v>32</v>
      </c>
      <c r="B15" s="9">
        <v>184168000</v>
      </c>
      <c r="C15" s="10">
        <v>184168000</v>
      </c>
    </row>
    <row r="16" spans="1:3" x14ac:dyDescent="0.3">
      <c r="A16" s="2" t="s">
        <v>311</v>
      </c>
      <c r="B16" s="9">
        <v>1127963819</v>
      </c>
      <c r="C16" s="10">
        <v>1127963819</v>
      </c>
    </row>
    <row r="17" spans="1:3" x14ac:dyDescent="0.3">
      <c r="A17" s="2" t="s">
        <v>3956</v>
      </c>
      <c r="B17" s="9">
        <v>62659016</v>
      </c>
      <c r="C17" s="10">
        <v>62659016</v>
      </c>
    </row>
    <row r="18" spans="1:3" x14ac:dyDescent="0.3">
      <c r="A18" s="2" t="s">
        <v>382</v>
      </c>
      <c r="B18" s="9">
        <v>208574725</v>
      </c>
      <c r="C18" s="10">
        <v>208574725</v>
      </c>
    </row>
    <row r="19" spans="1:3" x14ac:dyDescent="0.3">
      <c r="A19" s="2" t="s">
        <v>3921</v>
      </c>
      <c r="B19" s="9">
        <v>121539</v>
      </c>
      <c r="C19" s="10">
        <v>121539</v>
      </c>
    </row>
    <row r="20" spans="1:3" x14ac:dyDescent="0.3">
      <c r="A20" s="2" t="s">
        <v>162</v>
      </c>
      <c r="B20" s="9">
        <v>47743768</v>
      </c>
      <c r="C20" s="10">
        <v>47743768</v>
      </c>
    </row>
  </sheetData>
  <conditionalFormatting sqref="C3">
    <cfRule type="dataBar" priority="5">
      <dataBar>
        <cfvo type="min"/>
        <cfvo type="max"/>
        <color rgb="FF638EC6"/>
      </dataBar>
      <extLst>
        <ext xmlns:x14="http://schemas.microsoft.com/office/spreadsheetml/2009/9/main" uri="{B025F937-C7B1-47D3-B67F-A62EFF666E3E}">
          <x14:id>{B18D216B-D41A-42E1-B3A3-006F7DBFF40C}</x14:id>
        </ext>
      </extLst>
    </cfRule>
  </conditionalFormatting>
  <conditionalFormatting pivot="1" sqref="C4:C20">
    <cfRule type="dataBar" priority="4">
      <dataBar>
        <cfvo type="min"/>
        <cfvo type="max"/>
        <color rgb="FF638EC6"/>
      </dataBar>
      <extLst>
        <ext xmlns:x14="http://schemas.microsoft.com/office/spreadsheetml/2009/9/main" uri="{B025F937-C7B1-47D3-B67F-A62EFF666E3E}">
          <x14:id>{6D4588F3-CC27-4525-9E31-2210D7C179B6}</x14:id>
        </ext>
      </extLst>
    </cfRule>
  </conditionalFormatting>
  <conditionalFormatting sqref="D15">
    <cfRule type="dataBar" priority="3">
      <dataBar>
        <cfvo type="min"/>
        <cfvo type="max"/>
        <color rgb="FF008AEF"/>
      </dataBar>
      <extLst>
        <ext xmlns:x14="http://schemas.microsoft.com/office/spreadsheetml/2009/9/main" uri="{B025F937-C7B1-47D3-B67F-A62EFF666E3E}">
          <x14:id>{72ED549E-DD87-42A6-AA14-4FCB2F3BDA54}</x14:id>
        </ext>
      </extLst>
    </cfRule>
  </conditionalFormatting>
  <conditionalFormatting sqref="B3">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18D216B-D41A-42E1-B3A3-006F7DBFF40C}">
            <x14:dataBar minLength="0" maxLength="100" border="1" negativeBarBorderColorSameAsPositive="0">
              <x14:cfvo type="autoMin"/>
              <x14:cfvo type="autoMax"/>
              <x14:borderColor rgb="FF638EC6"/>
              <x14:negativeFillColor rgb="FFFF0000"/>
              <x14:negativeBorderColor rgb="FFFF0000"/>
              <x14:axisColor rgb="FF000000"/>
            </x14:dataBar>
          </x14:cfRule>
          <xm:sqref>C3</xm:sqref>
        </x14:conditionalFormatting>
        <x14:conditionalFormatting xmlns:xm="http://schemas.microsoft.com/office/excel/2006/main" pivot="1">
          <x14:cfRule type="dataBar" id="{6D4588F3-CC27-4525-9E31-2210D7C179B6}">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 xmlns:xm="http://schemas.microsoft.com/office/excel/2006/main">
          <x14:cfRule type="dataBar" id="{72ED549E-DD87-42A6-AA14-4FCB2F3BDA54}">
            <x14:dataBar minLength="0" maxLength="100" border="1" negativeBarBorderColorSameAsPositive="0">
              <x14:cfvo type="autoMin"/>
              <x14:cfvo type="autoMax"/>
              <x14:borderColor rgb="FF008AEF"/>
              <x14:negativeFillColor rgb="FFFF0000"/>
              <x14:negativeBorderColor rgb="FFFF0000"/>
              <x14:axisColor rgb="FF000000"/>
            </x14:dataBar>
          </x14:cfRule>
          <xm:sqref>D15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806AF-71F3-4AF4-9E16-4C99C94DDBB5}">
  <dimension ref="A1:B5"/>
  <sheetViews>
    <sheetView workbookViewId="0">
      <selection activeCell="B16" sqref="B16"/>
    </sheetView>
  </sheetViews>
  <sheetFormatPr defaultRowHeight="14.4" x14ac:dyDescent="0.3"/>
  <cols>
    <col min="1" max="1" width="17.88671875" bestFit="1" customWidth="1"/>
    <col min="2" max="2" width="20" bestFit="1" customWidth="1"/>
    <col min="3" max="68" width="5" bestFit="1" customWidth="1"/>
    <col min="69" max="69" width="10" bestFit="1" customWidth="1"/>
    <col min="70" max="75" width="5" bestFit="1" customWidth="1"/>
    <col min="76" max="76" width="10.77734375" bestFit="1" customWidth="1"/>
    <col min="77" max="2213" width="5" bestFit="1" customWidth="1"/>
    <col min="2214" max="2214" width="10" bestFit="1" customWidth="1"/>
    <col min="2215" max="3056" width="5" bestFit="1" customWidth="1"/>
    <col min="3057" max="3057" width="10.77734375" bestFit="1" customWidth="1"/>
  </cols>
  <sheetData>
    <row r="1" spans="1:2" x14ac:dyDescent="0.3">
      <c r="A1" s="7" t="s">
        <v>7052</v>
      </c>
      <c r="B1" t="s">
        <v>7053</v>
      </c>
    </row>
    <row r="3" spans="1:2" x14ac:dyDescent="0.3">
      <c r="A3" s="7" t="s">
        <v>7035</v>
      </c>
      <c r="B3" t="s">
        <v>7034</v>
      </c>
    </row>
    <row r="4" spans="1:2" x14ac:dyDescent="0.3">
      <c r="A4" s="2" t="s">
        <v>5069</v>
      </c>
      <c r="B4">
        <v>533316061</v>
      </c>
    </row>
    <row r="5" spans="1:2" x14ac:dyDescent="0.3">
      <c r="A5" s="2" t="s">
        <v>7036</v>
      </c>
      <c r="B5">
        <v>533316061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82E86-825F-4297-A03E-91703AE705AB}">
  <dimension ref="A1:B5"/>
  <sheetViews>
    <sheetView workbookViewId="0">
      <selection activeCell="A3" sqref="A3"/>
    </sheetView>
  </sheetViews>
  <sheetFormatPr defaultRowHeight="14.4" x14ac:dyDescent="0.3"/>
  <cols>
    <col min="1" max="1" width="20.44140625" bestFit="1" customWidth="1"/>
    <col min="2" max="2" width="20" bestFit="1" customWidth="1"/>
    <col min="3" max="13" width="5" bestFit="1" customWidth="1"/>
    <col min="14" max="14" width="10" bestFit="1" customWidth="1"/>
    <col min="15" max="24" width="5" bestFit="1" customWidth="1"/>
    <col min="25" max="25" width="10.77734375" bestFit="1" customWidth="1"/>
    <col min="26" max="66" width="5" bestFit="1" customWidth="1"/>
    <col min="67" max="67" width="10.77734375" bestFit="1" customWidth="1"/>
    <col min="68" max="3055" width="15.5546875" bestFit="1" customWidth="1"/>
    <col min="3056" max="3056" width="10.77734375" bestFit="1" customWidth="1"/>
  </cols>
  <sheetData>
    <row r="1" spans="1:2" x14ac:dyDescent="0.3">
      <c r="A1" s="7" t="s">
        <v>7052</v>
      </c>
      <c r="B1" t="s">
        <v>7053</v>
      </c>
    </row>
    <row r="3" spans="1:2" x14ac:dyDescent="0.3">
      <c r="A3" s="7" t="s">
        <v>7035</v>
      </c>
      <c r="B3" t="s">
        <v>7034</v>
      </c>
    </row>
    <row r="4" spans="1:2" x14ac:dyDescent="0.3">
      <c r="A4" s="2" t="s">
        <v>3926</v>
      </c>
      <c r="B4">
        <v>82569532</v>
      </c>
    </row>
    <row r="5" spans="1:2" x14ac:dyDescent="0.3">
      <c r="A5" s="2" t="s">
        <v>7036</v>
      </c>
      <c r="B5">
        <v>82569532</v>
      </c>
    </row>
  </sheetData>
  <conditionalFormatting sqref="A1:A1048576">
    <cfRule type="duplicateValues" dxfId="2" priority="1"/>
  </conditionalFormatting>
  <conditionalFormatting sqref="B1">
    <cfRule type="duplicateValues" dxfId="1"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8F64-FEAA-4D03-A6BE-AA14CF1683CF}">
  <dimension ref="A1:B55"/>
  <sheetViews>
    <sheetView topLeftCell="A2" workbookViewId="0">
      <selection activeCell="I61" sqref="I61"/>
    </sheetView>
  </sheetViews>
  <sheetFormatPr defaultRowHeight="14.4" x14ac:dyDescent="0.3"/>
  <cols>
    <col min="1" max="1" width="35" bestFit="1" customWidth="1"/>
    <col min="2" max="2" width="20" bestFit="1" customWidth="1"/>
    <col min="3" max="3" width="5" bestFit="1" customWidth="1"/>
    <col min="4" max="6" width="10.109375" bestFit="1" customWidth="1"/>
    <col min="7" max="12" width="5" bestFit="1" customWidth="1"/>
    <col min="13" max="13" width="10.109375" bestFit="1" customWidth="1"/>
    <col min="14" max="34" width="5" bestFit="1" customWidth="1"/>
    <col min="35" max="35" width="10.109375" bestFit="1" customWidth="1"/>
    <col min="36" max="36" width="5" bestFit="1" customWidth="1"/>
    <col min="37" max="38" width="10.109375" bestFit="1" customWidth="1"/>
    <col min="39" max="39" width="5" bestFit="1" customWidth="1"/>
    <col min="40" max="41" width="10.109375" bestFit="1" customWidth="1"/>
    <col min="42" max="45" width="5" bestFit="1" customWidth="1"/>
    <col min="46" max="48" width="10.109375" bestFit="1" customWidth="1"/>
    <col min="49" max="49" width="5" bestFit="1" customWidth="1"/>
    <col min="50" max="54" width="10.109375" bestFit="1" customWidth="1"/>
    <col min="55" max="60" width="11.6640625" bestFit="1" customWidth="1"/>
    <col min="61" max="61" width="10.109375" bestFit="1" customWidth="1"/>
    <col min="62" max="71" width="11.6640625" bestFit="1" customWidth="1"/>
    <col min="72" max="72" width="10.109375" bestFit="1" customWidth="1"/>
    <col min="73" max="73" width="11.6640625" bestFit="1" customWidth="1"/>
    <col min="74" max="74" width="10.109375" bestFit="1" customWidth="1"/>
    <col min="75" max="75" width="11.6640625" bestFit="1" customWidth="1"/>
    <col min="76" max="76" width="12.6640625" bestFit="1" customWidth="1"/>
    <col min="77" max="78" width="5" bestFit="1" customWidth="1"/>
    <col min="79" max="79" width="10.109375" bestFit="1" customWidth="1"/>
    <col min="80" max="82" width="5" bestFit="1" customWidth="1"/>
    <col min="83" max="83" width="10.109375" bestFit="1" customWidth="1"/>
    <col min="84" max="95" width="5" bestFit="1" customWidth="1"/>
    <col min="96" max="96" width="10.109375" bestFit="1" customWidth="1"/>
    <col min="97" max="106" width="5" bestFit="1" customWidth="1"/>
    <col min="107" max="107" width="10.109375" bestFit="1" customWidth="1"/>
    <col min="108" max="119" width="5" bestFit="1" customWidth="1"/>
    <col min="120" max="120" width="10.109375" bestFit="1" customWidth="1"/>
    <col min="121" max="188" width="5" bestFit="1" customWidth="1"/>
    <col min="189" max="189" width="10.109375" bestFit="1" customWidth="1"/>
    <col min="190" max="202" width="5" bestFit="1" customWidth="1"/>
    <col min="203" max="203" width="10.109375" bestFit="1" customWidth="1"/>
    <col min="204" max="216" width="5" bestFit="1" customWidth="1"/>
    <col min="217" max="217" width="10.109375" bestFit="1" customWidth="1"/>
    <col min="218" max="242" width="5" bestFit="1" customWidth="1"/>
    <col min="243" max="243" width="10.109375" bestFit="1" customWidth="1"/>
    <col min="244" max="296" width="5" bestFit="1" customWidth="1"/>
    <col min="297" max="297" width="10.109375" bestFit="1" customWidth="1"/>
    <col min="298" max="326" width="5" bestFit="1" customWidth="1"/>
    <col min="327" max="327" width="10.109375" bestFit="1" customWidth="1"/>
    <col min="328" max="330" width="5" bestFit="1" customWidth="1"/>
    <col min="331" max="331" width="10.109375" bestFit="1" customWidth="1"/>
    <col min="332" max="337" width="5" bestFit="1" customWidth="1"/>
    <col min="338" max="338" width="10.109375" bestFit="1" customWidth="1"/>
    <col min="339" max="343" width="5" bestFit="1" customWidth="1"/>
    <col min="344" max="344" width="10.109375" bestFit="1" customWidth="1"/>
    <col min="345" max="356" width="5" bestFit="1" customWidth="1"/>
    <col min="357" max="357" width="10.109375" bestFit="1" customWidth="1"/>
    <col min="358" max="368" width="5" bestFit="1" customWidth="1"/>
    <col min="369" max="369" width="10.109375" bestFit="1" customWidth="1"/>
    <col min="370" max="372" width="5" bestFit="1" customWidth="1"/>
    <col min="373" max="373" width="10.109375" bestFit="1" customWidth="1"/>
    <col min="374" max="381" width="5" bestFit="1" customWidth="1"/>
    <col min="382" max="382" width="10.109375" bestFit="1" customWidth="1"/>
    <col min="383" max="383" width="5" bestFit="1" customWidth="1"/>
    <col min="384" max="384" width="10.109375" bestFit="1" customWidth="1"/>
    <col min="385" max="400" width="5" bestFit="1" customWidth="1"/>
    <col min="401" max="401" width="10.109375" bestFit="1" customWidth="1"/>
    <col min="402" max="409" width="5" bestFit="1" customWidth="1"/>
    <col min="410" max="410" width="10.109375" bestFit="1" customWidth="1"/>
    <col min="411" max="446" width="5" bestFit="1" customWidth="1"/>
    <col min="447" max="447" width="10.109375" bestFit="1" customWidth="1"/>
    <col min="448" max="468" width="5" bestFit="1" customWidth="1"/>
    <col min="469" max="469" width="10.109375" bestFit="1" customWidth="1"/>
    <col min="470" max="481" width="5" bestFit="1" customWidth="1"/>
    <col min="482" max="482" width="10.109375" bestFit="1" customWidth="1"/>
    <col min="483" max="488" width="5" bestFit="1" customWidth="1"/>
    <col min="489" max="489" width="10.109375" bestFit="1" customWidth="1"/>
    <col min="490" max="516" width="5" bestFit="1" customWidth="1"/>
    <col min="517" max="517" width="10.109375" bestFit="1" customWidth="1"/>
    <col min="518" max="522" width="5" bestFit="1" customWidth="1"/>
    <col min="523" max="523" width="10.109375" bestFit="1" customWidth="1"/>
    <col min="524" max="531" width="5" bestFit="1" customWidth="1"/>
    <col min="532" max="532" width="10.109375" bestFit="1" customWidth="1"/>
    <col min="533" max="538" width="5" bestFit="1" customWidth="1"/>
    <col min="539" max="539" width="10.109375" bestFit="1" customWidth="1"/>
    <col min="540" max="567" width="5" bestFit="1" customWidth="1"/>
    <col min="568" max="568" width="10.109375" bestFit="1" customWidth="1"/>
    <col min="569" max="595" width="5" bestFit="1" customWidth="1"/>
    <col min="596" max="596" width="10.109375" bestFit="1" customWidth="1"/>
    <col min="597" max="599" width="5" bestFit="1" customWidth="1"/>
    <col min="600" max="600" width="10.109375" bestFit="1" customWidth="1"/>
    <col min="601" max="601" width="5" bestFit="1" customWidth="1"/>
    <col min="602" max="602" width="10.109375" bestFit="1" customWidth="1"/>
    <col min="603" max="603" width="5" bestFit="1" customWidth="1"/>
    <col min="604" max="604" width="10.109375" bestFit="1" customWidth="1"/>
    <col min="605" max="607" width="5" bestFit="1" customWidth="1"/>
    <col min="608" max="609" width="10.109375" bestFit="1" customWidth="1"/>
    <col min="610" max="615" width="5" bestFit="1" customWidth="1"/>
    <col min="616" max="616" width="10.109375" bestFit="1" customWidth="1"/>
    <col min="617" max="623" width="5" bestFit="1" customWidth="1"/>
    <col min="624" max="624" width="10.109375" bestFit="1" customWidth="1"/>
    <col min="625" max="625" width="5" bestFit="1" customWidth="1"/>
    <col min="626" max="626" width="10.109375" bestFit="1" customWidth="1"/>
    <col min="627" max="648" width="5" bestFit="1" customWidth="1"/>
    <col min="649" max="650" width="10.109375" bestFit="1" customWidth="1"/>
    <col min="651" max="656" width="5" bestFit="1" customWidth="1"/>
    <col min="657" max="657" width="10.109375" bestFit="1" customWidth="1"/>
    <col min="658" max="659" width="5" bestFit="1" customWidth="1"/>
    <col min="660" max="660" width="10.109375" bestFit="1" customWidth="1"/>
    <col min="661" max="699" width="5" bestFit="1" customWidth="1"/>
    <col min="700" max="700" width="10.109375" bestFit="1" customWidth="1"/>
    <col min="701" max="719" width="5" bestFit="1" customWidth="1"/>
    <col min="720" max="720" width="10.109375" bestFit="1" customWidth="1"/>
    <col min="721" max="722" width="5" bestFit="1" customWidth="1"/>
    <col min="723" max="723" width="10.109375" bestFit="1" customWidth="1"/>
    <col min="724" max="731" width="5" bestFit="1" customWidth="1"/>
    <col min="732" max="732" width="10.109375" bestFit="1" customWidth="1"/>
    <col min="733" max="735" width="5" bestFit="1" customWidth="1"/>
    <col min="736" max="736" width="10.109375" bestFit="1" customWidth="1"/>
    <col min="737" max="744" width="5" bestFit="1" customWidth="1"/>
    <col min="745" max="745" width="10.109375" bestFit="1" customWidth="1"/>
    <col min="746" max="754" width="5" bestFit="1" customWidth="1"/>
    <col min="755" max="755" width="10.109375" bestFit="1" customWidth="1"/>
    <col min="756" max="813" width="5" bestFit="1" customWidth="1"/>
    <col min="814" max="814" width="10.109375" bestFit="1" customWidth="1"/>
    <col min="815" max="820" width="5" bestFit="1" customWidth="1"/>
    <col min="821" max="821" width="10.109375" bestFit="1" customWidth="1"/>
    <col min="822" max="848" width="5" bestFit="1" customWidth="1"/>
    <col min="849" max="849" width="10.109375" bestFit="1" customWidth="1"/>
    <col min="850" max="854" width="5" bestFit="1" customWidth="1"/>
    <col min="855" max="855" width="10.109375" bestFit="1" customWidth="1"/>
    <col min="856" max="860" width="5" bestFit="1" customWidth="1"/>
    <col min="861" max="861" width="10.109375" bestFit="1" customWidth="1"/>
    <col min="862" max="868" width="5" bestFit="1" customWidth="1"/>
    <col min="869" max="869" width="10.109375" bestFit="1" customWidth="1"/>
    <col min="870" max="873" width="5" bestFit="1" customWidth="1"/>
    <col min="874" max="874" width="10.109375" bestFit="1" customWidth="1"/>
    <col min="875" max="879" width="5" bestFit="1" customWidth="1"/>
    <col min="880" max="880" width="10.109375" bestFit="1" customWidth="1"/>
    <col min="881" max="887" width="5" bestFit="1" customWidth="1"/>
    <col min="888" max="888" width="10.109375" bestFit="1" customWidth="1"/>
    <col min="889" max="894" width="5" bestFit="1" customWidth="1"/>
    <col min="895" max="895" width="10.109375" bestFit="1" customWidth="1"/>
    <col min="896" max="921" width="5" bestFit="1" customWidth="1"/>
    <col min="922" max="922" width="10.109375" bestFit="1" customWidth="1"/>
    <col min="923" max="928" width="5" bestFit="1" customWidth="1"/>
    <col min="929" max="929" width="10.109375" bestFit="1" customWidth="1"/>
    <col min="930" max="963" width="5" bestFit="1" customWidth="1"/>
    <col min="964" max="964" width="10.109375" bestFit="1" customWidth="1"/>
    <col min="965" max="1006" width="5" bestFit="1" customWidth="1"/>
    <col min="1007" max="1007" width="10.109375" bestFit="1" customWidth="1"/>
    <col min="1008" max="1012" width="5" bestFit="1" customWidth="1"/>
    <col min="1013" max="1013" width="10.109375" bestFit="1" customWidth="1"/>
    <col min="1014" max="1025" width="5" bestFit="1" customWidth="1"/>
    <col min="1026" max="1027" width="10.109375" bestFit="1" customWidth="1"/>
    <col min="1028" max="1045" width="5" bestFit="1" customWidth="1"/>
    <col min="1046" max="1046" width="10.109375" bestFit="1" customWidth="1"/>
    <col min="1047" max="1049" width="5" bestFit="1" customWidth="1"/>
    <col min="1050" max="1050" width="10.109375" bestFit="1" customWidth="1"/>
    <col min="1051" max="1052" width="5" bestFit="1" customWidth="1"/>
    <col min="1053" max="1053" width="10.109375" bestFit="1" customWidth="1"/>
    <col min="1054" max="1066" width="5" bestFit="1" customWidth="1"/>
    <col min="1067" max="1067" width="10.109375" bestFit="1" customWidth="1"/>
    <col min="1068" max="1089" width="5" bestFit="1" customWidth="1"/>
    <col min="1090" max="1090" width="10.109375" bestFit="1" customWidth="1"/>
    <col min="1091" max="1102" width="5" bestFit="1" customWidth="1"/>
    <col min="1103" max="1103" width="10.109375" bestFit="1" customWidth="1"/>
    <col min="1104" max="1155" width="5" bestFit="1" customWidth="1"/>
    <col min="1156" max="1156" width="10.109375" bestFit="1" customWidth="1"/>
    <col min="1157" max="1179" width="5" bestFit="1" customWidth="1"/>
    <col min="1180" max="1180" width="10.109375" bestFit="1" customWidth="1"/>
    <col min="1181" max="1223" width="5" bestFit="1" customWidth="1"/>
    <col min="1224" max="1224" width="10.109375" bestFit="1" customWidth="1"/>
    <col min="1225" max="1235" width="5" bestFit="1" customWidth="1"/>
    <col min="1236" max="1236" width="10.109375" bestFit="1" customWidth="1"/>
    <col min="1237" max="1237" width="5" bestFit="1" customWidth="1"/>
    <col min="1238" max="1238" width="10.109375" bestFit="1" customWidth="1"/>
    <col min="1239" max="1240" width="5" bestFit="1" customWidth="1"/>
    <col min="1241" max="1241" width="10.109375" bestFit="1" customWidth="1"/>
    <col min="1242" max="1250" width="5" bestFit="1" customWidth="1"/>
    <col min="1251" max="1252" width="10.109375" bestFit="1" customWidth="1"/>
    <col min="1253" max="1262" width="5" bestFit="1" customWidth="1"/>
    <col min="1263" max="1263" width="10.109375" bestFit="1" customWidth="1"/>
    <col min="1264" max="1310" width="5" bestFit="1" customWidth="1"/>
    <col min="1311" max="1311" width="10.109375" bestFit="1" customWidth="1"/>
    <col min="1312" max="1347" width="5" bestFit="1" customWidth="1"/>
    <col min="1348" max="1348" width="10.109375" bestFit="1" customWidth="1"/>
    <col min="1349" max="1355" width="5" bestFit="1" customWidth="1"/>
    <col min="1356" max="1356" width="10.109375" bestFit="1" customWidth="1"/>
    <col min="1357" max="1357" width="5" bestFit="1" customWidth="1"/>
    <col min="1358" max="1358" width="10.109375" bestFit="1" customWidth="1"/>
    <col min="1359" max="1382" width="5" bestFit="1" customWidth="1"/>
    <col min="1383" max="1383" width="10.109375" bestFit="1" customWidth="1"/>
    <col min="1384" max="1388" width="5" bestFit="1" customWidth="1"/>
    <col min="1389" max="1389" width="10.109375" bestFit="1" customWidth="1"/>
    <col min="1390" max="1392" width="5" bestFit="1" customWidth="1"/>
    <col min="1393" max="1393" width="10.109375" bestFit="1" customWidth="1"/>
    <col min="1394" max="1396" width="5" bestFit="1" customWidth="1"/>
    <col min="1397" max="1397" width="10.109375" bestFit="1" customWidth="1"/>
    <col min="1398" max="1418" width="5" bestFit="1" customWidth="1"/>
    <col min="1419" max="1420" width="10.109375" bestFit="1" customWidth="1"/>
    <col min="1421" max="1423" width="5" bestFit="1" customWidth="1"/>
    <col min="1424" max="1424" width="10.109375" bestFit="1" customWidth="1"/>
    <col min="1425" max="1437" width="5" bestFit="1" customWidth="1"/>
    <col min="1438" max="1438" width="10.109375" bestFit="1" customWidth="1"/>
    <col min="1439" max="1440" width="5" bestFit="1" customWidth="1"/>
    <col min="1441" max="1441" width="10.109375" bestFit="1" customWidth="1"/>
    <col min="1442" max="1464" width="5" bestFit="1" customWidth="1"/>
    <col min="1465" max="1465" width="10.109375" bestFit="1" customWidth="1"/>
    <col min="1466" max="1468" width="5" bestFit="1" customWidth="1"/>
    <col min="1469" max="1469" width="10.109375" bestFit="1" customWidth="1"/>
    <col min="1470" max="1486" width="5" bestFit="1" customWidth="1"/>
    <col min="1487" max="1487" width="10.109375" bestFit="1" customWidth="1"/>
    <col min="1488" max="1500" width="5" bestFit="1" customWidth="1"/>
    <col min="1501" max="1501" width="10.109375" bestFit="1" customWidth="1"/>
    <col min="1502" max="1504" width="5" bestFit="1" customWidth="1"/>
    <col min="1505" max="1505" width="10.109375" bestFit="1" customWidth="1"/>
    <col min="1506" max="1518" width="5" bestFit="1" customWidth="1"/>
    <col min="1519" max="1519" width="10.109375" bestFit="1" customWidth="1"/>
    <col min="1520" max="1543" width="5" bestFit="1" customWidth="1"/>
    <col min="1544" max="1544" width="10.109375" bestFit="1" customWidth="1"/>
    <col min="1545" max="1586" width="5" bestFit="1" customWidth="1"/>
    <col min="1587" max="1587" width="10.109375" bestFit="1" customWidth="1"/>
    <col min="1588" max="1590" width="5" bestFit="1" customWidth="1"/>
    <col min="1591" max="1591" width="10.109375" bestFit="1" customWidth="1"/>
    <col min="1592" max="1609" width="5" bestFit="1" customWidth="1"/>
    <col min="1610" max="1610" width="10.109375" bestFit="1" customWidth="1"/>
    <col min="1611" max="1617" width="5" bestFit="1" customWidth="1"/>
    <col min="1618" max="1618" width="10.109375" bestFit="1" customWidth="1"/>
    <col min="1619" max="1624" width="5" bestFit="1" customWidth="1"/>
    <col min="1625" max="1625" width="10.109375" bestFit="1" customWidth="1"/>
    <col min="1626" max="1626" width="5" bestFit="1" customWidth="1"/>
    <col min="1627" max="1627" width="10.109375" bestFit="1" customWidth="1"/>
    <col min="1628" max="1633" width="5" bestFit="1" customWidth="1"/>
    <col min="1634" max="1634" width="10.109375" bestFit="1" customWidth="1"/>
    <col min="1635" max="1640" width="5" bestFit="1" customWidth="1"/>
    <col min="1641" max="1641" width="10.109375" bestFit="1" customWidth="1"/>
    <col min="1642" max="1664" width="5" bestFit="1" customWidth="1"/>
    <col min="1665" max="1665" width="10.109375" bestFit="1" customWidth="1"/>
    <col min="1666" max="1671" width="5" bestFit="1" customWidth="1"/>
    <col min="1672" max="1673" width="10.109375" bestFit="1" customWidth="1"/>
    <col min="1674" max="1681" width="5" bestFit="1" customWidth="1"/>
    <col min="1682" max="1682" width="10.109375" bestFit="1" customWidth="1"/>
    <col min="1683" max="1688" width="5" bestFit="1" customWidth="1"/>
    <col min="1689" max="1689" width="10.109375" bestFit="1" customWidth="1"/>
    <col min="1690" max="1700" width="5" bestFit="1" customWidth="1"/>
    <col min="1701" max="1701" width="10.109375" bestFit="1" customWidth="1"/>
    <col min="1702" max="1703" width="5" bestFit="1" customWidth="1"/>
    <col min="1704" max="1704" width="10.109375" bestFit="1" customWidth="1"/>
    <col min="1705" max="1724" width="5" bestFit="1" customWidth="1"/>
    <col min="1725" max="1725" width="10.109375" bestFit="1" customWidth="1"/>
    <col min="1726" max="1736" width="5" bestFit="1" customWidth="1"/>
    <col min="1737" max="1737" width="10.109375" bestFit="1" customWidth="1"/>
    <col min="1738" max="1744" width="5" bestFit="1" customWidth="1"/>
    <col min="1745" max="1745" width="10.109375" bestFit="1" customWidth="1"/>
    <col min="1746" max="1746" width="5" bestFit="1" customWidth="1"/>
    <col min="1747" max="1747" width="10.109375" bestFit="1" customWidth="1"/>
    <col min="1748" max="1762" width="5" bestFit="1" customWidth="1"/>
    <col min="1763" max="1763" width="10.109375" bestFit="1" customWidth="1"/>
    <col min="1764" max="1764" width="5" bestFit="1" customWidth="1"/>
    <col min="1765" max="1765" width="10.109375" bestFit="1" customWidth="1"/>
    <col min="1766" max="1771" width="5" bestFit="1" customWidth="1"/>
    <col min="1772" max="1772" width="10.109375" bestFit="1" customWidth="1"/>
    <col min="1773" max="1777" width="5" bestFit="1" customWidth="1"/>
    <col min="1778" max="1778" width="10.109375" bestFit="1" customWidth="1"/>
    <col min="1779" max="1787" width="5" bestFit="1" customWidth="1"/>
    <col min="1788" max="1789" width="10.109375" bestFit="1" customWidth="1"/>
    <col min="1790" max="1814" width="5" bestFit="1" customWidth="1"/>
    <col min="1815" max="1815" width="10.109375" bestFit="1" customWidth="1"/>
    <col min="1816" max="1827" width="5" bestFit="1" customWidth="1"/>
    <col min="1828" max="1828" width="10.109375" bestFit="1" customWidth="1"/>
    <col min="1829" max="1829" width="5" bestFit="1" customWidth="1"/>
    <col min="1830" max="1830" width="10.109375" bestFit="1" customWidth="1"/>
    <col min="1831" max="1846" width="5" bestFit="1" customWidth="1"/>
    <col min="1847" max="1847" width="10.109375" bestFit="1" customWidth="1"/>
    <col min="1848" max="1849" width="5" bestFit="1" customWidth="1"/>
    <col min="1850" max="1850" width="10.109375" bestFit="1" customWidth="1"/>
    <col min="1851" max="1859" width="5" bestFit="1" customWidth="1"/>
    <col min="1860" max="1860" width="10.109375" bestFit="1" customWidth="1"/>
    <col min="1861" max="1890" width="5" bestFit="1" customWidth="1"/>
    <col min="1891" max="1891" width="10.109375" bestFit="1" customWidth="1"/>
    <col min="1892" max="1903" width="5" bestFit="1" customWidth="1"/>
    <col min="1904" max="1904" width="10.109375" bestFit="1" customWidth="1"/>
    <col min="1905" max="1912" width="5" bestFit="1" customWidth="1"/>
    <col min="1913" max="1913" width="10.109375" bestFit="1" customWidth="1"/>
    <col min="1914" max="1924" width="5" bestFit="1" customWidth="1"/>
    <col min="1925" max="1925" width="10.109375" bestFit="1" customWidth="1"/>
    <col min="1926" max="1954" width="5" bestFit="1" customWidth="1"/>
    <col min="1955" max="1955" width="10.109375" bestFit="1" customWidth="1"/>
    <col min="1956" max="1956" width="5" bestFit="1" customWidth="1"/>
    <col min="1957" max="1957" width="10.109375" bestFit="1" customWidth="1"/>
    <col min="1958" max="1971" width="5" bestFit="1" customWidth="1"/>
    <col min="1972" max="1972" width="10.109375" bestFit="1" customWidth="1"/>
    <col min="1973" max="1977" width="5" bestFit="1" customWidth="1"/>
    <col min="1978" max="1978" width="10.109375" bestFit="1" customWidth="1"/>
    <col min="1979" max="2010" width="5" bestFit="1" customWidth="1"/>
    <col min="2011" max="2011" width="10.109375" bestFit="1" customWidth="1"/>
    <col min="2012" max="2012" width="5" bestFit="1" customWidth="1"/>
    <col min="2013" max="2015" width="10.109375" bestFit="1" customWidth="1"/>
    <col min="2016" max="2027" width="5" bestFit="1" customWidth="1"/>
    <col min="2028" max="2028" width="10.109375" bestFit="1" customWidth="1"/>
    <col min="2029" max="2031" width="5" bestFit="1" customWidth="1"/>
    <col min="2032" max="2032" width="10.109375" bestFit="1" customWidth="1"/>
    <col min="2033" max="2068" width="5" bestFit="1" customWidth="1"/>
    <col min="2069" max="2069" width="10.109375" bestFit="1" customWidth="1"/>
    <col min="2070" max="2076" width="5" bestFit="1" customWidth="1"/>
    <col min="2077" max="2077" width="10.109375" bestFit="1" customWidth="1"/>
    <col min="2078" max="2100" width="5" bestFit="1" customWidth="1"/>
    <col min="2101" max="2101" width="10.109375" bestFit="1" customWidth="1"/>
    <col min="2102" max="2120" width="5" bestFit="1" customWidth="1"/>
    <col min="2121" max="2121" width="10.109375" bestFit="1" customWidth="1"/>
    <col min="2122" max="2127" width="5" bestFit="1" customWidth="1"/>
    <col min="2128" max="2128" width="10.109375" bestFit="1" customWidth="1"/>
    <col min="2129" max="2136" width="5" bestFit="1" customWidth="1"/>
    <col min="2137" max="2137" width="10.109375" bestFit="1" customWidth="1"/>
    <col min="2138" max="2140" width="5" bestFit="1" customWidth="1"/>
    <col min="2141" max="2141" width="10.109375" bestFit="1" customWidth="1"/>
    <col min="2142" max="2147" width="5" bestFit="1" customWidth="1"/>
    <col min="2148" max="2148" width="10.109375" bestFit="1" customWidth="1"/>
    <col min="2149" max="2196" width="5" bestFit="1" customWidth="1"/>
    <col min="2197" max="2197" width="10.109375" bestFit="1" customWidth="1"/>
    <col min="2198" max="2205" width="5" bestFit="1" customWidth="1"/>
    <col min="2206" max="2206" width="10.109375" bestFit="1" customWidth="1"/>
    <col min="2207" max="2223" width="5" bestFit="1" customWidth="1"/>
    <col min="2224" max="2224" width="10.109375" bestFit="1" customWidth="1"/>
    <col min="2225" max="2228" width="5" bestFit="1" customWidth="1"/>
    <col min="2229" max="2229" width="10.109375" bestFit="1" customWidth="1"/>
    <col min="2230" max="2233" width="5" bestFit="1" customWidth="1"/>
    <col min="2234" max="2234" width="10.109375" bestFit="1" customWidth="1"/>
    <col min="2235" max="2237" width="5" bestFit="1" customWidth="1"/>
    <col min="2238" max="2238" width="10.109375" bestFit="1" customWidth="1"/>
    <col min="2239" max="2246" width="5" bestFit="1" customWidth="1"/>
    <col min="2247" max="2247" width="10.109375" bestFit="1" customWidth="1"/>
    <col min="2248" max="2282" width="5" bestFit="1" customWidth="1"/>
    <col min="2283" max="2283" width="10.109375" bestFit="1" customWidth="1"/>
    <col min="2284" max="2289" width="5" bestFit="1" customWidth="1"/>
    <col min="2290" max="2290" width="10.109375" bestFit="1" customWidth="1"/>
    <col min="2291" max="2292" width="5" bestFit="1" customWidth="1"/>
    <col min="2293" max="2293" width="10.109375" bestFit="1" customWidth="1"/>
    <col min="2294" max="2313" width="5" bestFit="1" customWidth="1"/>
    <col min="2314" max="2314" width="10.109375" bestFit="1" customWidth="1"/>
    <col min="2315" max="2335" width="5" bestFit="1" customWidth="1"/>
    <col min="2336" max="2336" width="10.109375" bestFit="1" customWidth="1"/>
    <col min="2337" max="2341" width="5" bestFit="1" customWidth="1"/>
    <col min="2342" max="2342" width="10.109375" bestFit="1" customWidth="1"/>
    <col min="2343" max="2347" width="5" bestFit="1" customWidth="1"/>
    <col min="2348" max="2348" width="10.109375" bestFit="1" customWidth="1"/>
    <col min="2349" max="2349" width="5" bestFit="1" customWidth="1"/>
    <col min="2350" max="2350" width="10.109375" bestFit="1" customWidth="1"/>
    <col min="2351" max="2356" width="5" bestFit="1" customWidth="1"/>
    <col min="2357" max="2357" width="10.109375" bestFit="1" customWidth="1"/>
    <col min="2358" max="2363" width="5" bestFit="1" customWidth="1"/>
    <col min="2364" max="2364" width="10.109375" bestFit="1" customWidth="1"/>
    <col min="2365" max="2369" width="5" bestFit="1" customWidth="1"/>
    <col min="2370" max="2370" width="10.109375" bestFit="1" customWidth="1"/>
    <col min="2371" max="2372" width="5" bestFit="1" customWidth="1"/>
    <col min="2373" max="2373" width="10.109375" bestFit="1" customWidth="1"/>
    <col min="2374" max="2391" width="5" bestFit="1" customWidth="1"/>
    <col min="2392" max="2392" width="10.109375" bestFit="1" customWidth="1"/>
    <col min="2393" max="2413" width="5" bestFit="1" customWidth="1"/>
    <col min="2414" max="2414" width="10.109375" bestFit="1" customWidth="1"/>
    <col min="2415" max="2420" width="5" bestFit="1" customWidth="1"/>
    <col min="2421" max="2421" width="10.109375" bestFit="1" customWidth="1"/>
    <col min="2422" max="2423" width="5" bestFit="1" customWidth="1"/>
    <col min="2424" max="2424" width="10.109375" bestFit="1" customWidth="1"/>
    <col min="2425" max="2438" width="5" bestFit="1" customWidth="1"/>
    <col min="2439" max="2440" width="10.109375" bestFit="1" customWidth="1"/>
    <col min="2441" max="2461" width="5" bestFit="1" customWidth="1"/>
    <col min="2462" max="2463" width="10.109375" bestFit="1" customWidth="1"/>
    <col min="2464" max="2472" width="5" bestFit="1" customWidth="1"/>
    <col min="2473" max="2473" width="10.109375" bestFit="1" customWidth="1"/>
    <col min="2474" max="2476" width="5" bestFit="1" customWidth="1"/>
    <col min="2477" max="2477" width="10.109375" bestFit="1" customWidth="1"/>
    <col min="2478" max="2505" width="5" bestFit="1" customWidth="1"/>
    <col min="2506" max="2506" width="10.109375" bestFit="1" customWidth="1"/>
    <col min="2507" max="2521" width="5" bestFit="1" customWidth="1"/>
    <col min="2522" max="2522" width="10.109375" bestFit="1" customWidth="1"/>
    <col min="2523" max="2531" width="5" bestFit="1" customWidth="1"/>
    <col min="2532" max="2532" width="10.109375" bestFit="1" customWidth="1"/>
    <col min="2533" max="2539" width="5" bestFit="1" customWidth="1"/>
    <col min="2540" max="2540" width="10.109375" bestFit="1" customWidth="1"/>
    <col min="2541" max="2542" width="5" bestFit="1" customWidth="1"/>
    <col min="2543" max="2543" width="10.109375" bestFit="1" customWidth="1"/>
    <col min="2544" max="2564" width="5" bestFit="1" customWidth="1"/>
    <col min="2565" max="2565" width="10.109375" bestFit="1" customWidth="1"/>
    <col min="2566" max="2605" width="5" bestFit="1" customWidth="1"/>
    <col min="2606" max="2607" width="10.109375" bestFit="1" customWidth="1"/>
    <col min="2608" max="2666" width="5" bestFit="1" customWidth="1"/>
    <col min="2667" max="2667" width="10.109375" bestFit="1" customWidth="1"/>
    <col min="2668" max="2672" width="5" bestFit="1" customWidth="1"/>
    <col min="2673" max="2673" width="10.109375" bestFit="1" customWidth="1"/>
    <col min="2674" max="2676" width="5" bestFit="1" customWidth="1"/>
    <col min="2677" max="2677" width="10.109375" bestFit="1" customWidth="1"/>
    <col min="2678" max="2697" width="5" bestFit="1" customWidth="1"/>
    <col min="2698" max="2698" width="10.109375" bestFit="1" customWidth="1"/>
    <col min="2699" max="2743" width="5" bestFit="1" customWidth="1"/>
    <col min="2744" max="2745" width="10.109375" bestFit="1" customWidth="1"/>
    <col min="2746" max="2778" width="5" bestFit="1" customWidth="1"/>
    <col min="2779" max="2779" width="10.109375" bestFit="1" customWidth="1"/>
    <col min="2780" max="2782" width="5" bestFit="1" customWidth="1"/>
    <col min="2783" max="2783" width="10.109375" bestFit="1" customWidth="1"/>
    <col min="2784" max="2792" width="5" bestFit="1" customWidth="1"/>
    <col min="2793" max="2793" width="10.109375" bestFit="1" customWidth="1"/>
    <col min="2794" max="2814" width="5" bestFit="1" customWidth="1"/>
    <col min="2815" max="2815" width="10.109375" bestFit="1" customWidth="1"/>
    <col min="2816" max="2838" width="5" bestFit="1" customWidth="1"/>
    <col min="2839" max="2839" width="10.109375" bestFit="1" customWidth="1"/>
    <col min="2840" max="2848" width="5" bestFit="1" customWidth="1"/>
    <col min="2849" max="2849" width="10.109375" bestFit="1" customWidth="1"/>
    <col min="2850" max="2900" width="5" bestFit="1" customWidth="1"/>
    <col min="2901" max="2901" width="10.109375" bestFit="1" customWidth="1"/>
    <col min="2902" max="2917" width="5" bestFit="1" customWidth="1"/>
    <col min="2918" max="2918" width="10.109375" bestFit="1" customWidth="1"/>
    <col min="2919" max="2949" width="5" bestFit="1" customWidth="1"/>
    <col min="2950" max="2950" width="10.109375" bestFit="1" customWidth="1"/>
    <col min="2951" max="2988" width="5" bestFit="1" customWidth="1"/>
    <col min="2989" max="2989" width="10.109375" bestFit="1" customWidth="1"/>
    <col min="2990" max="3000" width="5" bestFit="1" customWidth="1"/>
    <col min="3001" max="3001" width="10.109375" bestFit="1" customWidth="1"/>
    <col min="3002" max="3002" width="5" bestFit="1" customWidth="1"/>
    <col min="3003" max="3003" width="10.109375" bestFit="1" customWidth="1"/>
    <col min="3004" max="3010" width="5" bestFit="1" customWidth="1"/>
    <col min="3011" max="3011" width="10.109375" bestFit="1" customWidth="1"/>
    <col min="3012" max="3025" width="5" bestFit="1" customWidth="1"/>
    <col min="3026" max="3026" width="10.109375" bestFit="1" customWidth="1"/>
    <col min="3027" max="3031" width="5" bestFit="1" customWidth="1"/>
    <col min="3032" max="3032" width="10.109375" bestFit="1" customWidth="1"/>
    <col min="3033" max="3053" width="5" bestFit="1" customWidth="1"/>
    <col min="3054" max="3054" width="10.109375" bestFit="1" customWidth="1"/>
    <col min="3055" max="3056" width="5" bestFit="1" customWidth="1"/>
    <col min="3057" max="3057" width="12.6640625" bestFit="1" customWidth="1"/>
  </cols>
  <sheetData>
    <row r="1" spans="1:2" x14ac:dyDescent="0.3">
      <c r="A1" s="7" t="s">
        <v>7052</v>
      </c>
      <c r="B1" t="s">
        <v>7053</v>
      </c>
    </row>
    <row r="3" spans="1:2" x14ac:dyDescent="0.3">
      <c r="A3" s="7" t="s">
        <v>7035</v>
      </c>
      <c r="B3" t="s">
        <v>7034</v>
      </c>
    </row>
    <row r="4" spans="1:2" x14ac:dyDescent="0.3">
      <c r="A4" s="2" t="s">
        <v>4581</v>
      </c>
      <c r="B4" s="11">
        <v>1185783</v>
      </c>
    </row>
    <row r="5" spans="1:2" x14ac:dyDescent="0.3">
      <c r="A5" s="2" t="s">
        <v>3894</v>
      </c>
      <c r="B5" s="11">
        <v>1891821</v>
      </c>
    </row>
    <row r="6" spans="1:2" x14ac:dyDescent="0.3">
      <c r="A6" s="2" t="s">
        <v>3911</v>
      </c>
      <c r="B6" s="11">
        <v>1550000</v>
      </c>
    </row>
    <row r="7" spans="1:2" x14ac:dyDescent="0.3">
      <c r="A7" s="2" t="s">
        <v>4620</v>
      </c>
      <c r="B7" s="11">
        <v>1060591</v>
      </c>
    </row>
    <row r="8" spans="1:2" x14ac:dyDescent="0.3">
      <c r="A8" s="2" t="s">
        <v>4877</v>
      </c>
      <c r="B8" s="11">
        <v>2926565</v>
      </c>
    </row>
    <row r="9" spans="1:2" x14ac:dyDescent="0.3">
      <c r="A9" s="2" t="s">
        <v>4323</v>
      </c>
      <c r="B9" s="11">
        <v>1654367</v>
      </c>
    </row>
    <row r="10" spans="1:2" x14ac:dyDescent="0.3">
      <c r="A10" s="2" t="s">
        <v>4332</v>
      </c>
      <c r="B10" s="11">
        <v>1172769</v>
      </c>
    </row>
    <row r="11" spans="1:2" x14ac:dyDescent="0.3">
      <c r="A11" s="2" t="s">
        <v>4912</v>
      </c>
      <c r="B11" s="11">
        <v>2508841</v>
      </c>
    </row>
    <row r="12" spans="1:2" x14ac:dyDescent="0.3">
      <c r="A12" s="2" t="s">
        <v>4659</v>
      </c>
      <c r="B12" s="11">
        <v>1294640</v>
      </c>
    </row>
    <row r="13" spans="1:2" x14ac:dyDescent="0.3">
      <c r="A13" s="2" t="s">
        <v>4665</v>
      </c>
      <c r="B13" s="11">
        <v>2955039</v>
      </c>
    </row>
    <row r="14" spans="1:2" x14ac:dyDescent="0.3">
      <c r="A14" s="2" t="s">
        <v>4347</v>
      </c>
      <c r="B14" s="11">
        <v>2694973</v>
      </c>
    </row>
    <row r="15" spans="1:2" x14ac:dyDescent="0.3">
      <c r="A15" s="2" t="s">
        <v>3994</v>
      </c>
      <c r="B15" s="11">
        <v>1007962</v>
      </c>
    </row>
    <row r="16" spans="1:2" x14ac:dyDescent="0.3">
      <c r="A16" s="2" t="s">
        <v>4937</v>
      </c>
      <c r="B16" s="11">
        <v>2775593</v>
      </c>
    </row>
    <row r="17" spans="1:2" x14ac:dyDescent="0.3">
      <c r="A17" s="2" t="s">
        <v>4684</v>
      </c>
      <c r="B17" s="11">
        <v>1134049</v>
      </c>
    </row>
    <row r="18" spans="1:2" x14ac:dyDescent="0.3">
      <c r="A18" s="2" t="s">
        <v>4367</v>
      </c>
      <c r="B18" s="11">
        <v>1150403</v>
      </c>
    </row>
    <row r="19" spans="1:2" x14ac:dyDescent="0.3">
      <c r="A19" s="2" t="s">
        <v>4026</v>
      </c>
      <c r="B19" s="11">
        <v>1050445</v>
      </c>
    </row>
    <row r="20" spans="1:2" x14ac:dyDescent="0.3">
      <c r="A20" s="2" t="s">
        <v>4964</v>
      </c>
      <c r="B20" s="11">
        <v>2957978</v>
      </c>
    </row>
    <row r="21" spans="1:2" x14ac:dyDescent="0.3">
      <c r="A21" s="2" t="s">
        <v>4700</v>
      </c>
      <c r="B21" s="11">
        <v>1506998</v>
      </c>
    </row>
    <row r="22" spans="1:2" x14ac:dyDescent="0.3">
      <c r="A22" s="2" t="s">
        <v>4969</v>
      </c>
      <c r="B22" s="11">
        <v>1186957</v>
      </c>
    </row>
    <row r="23" spans="1:2" x14ac:dyDescent="0.3">
      <c r="A23" s="2" t="s">
        <v>4401</v>
      </c>
      <c r="B23" s="11">
        <v>2975649</v>
      </c>
    </row>
    <row r="24" spans="1:2" x14ac:dyDescent="0.3">
      <c r="A24" s="2" t="s">
        <v>4067</v>
      </c>
      <c r="B24" s="11">
        <v>1523883</v>
      </c>
    </row>
    <row r="25" spans="1:2" x14ac:dyDescent="0.3">
      <c r="A25" s="2" t="s">
        <v>4721</v>
      </c>
      <c r="B25" s="11">
        <v>1430185</v>
      </c>
    </row>
    <row r="26" spans="1:2" x14ac:dyDescent="0.3">
      <c r="A26" s="2" t="s">
        <v>4080</v>
      </c>
      <c r="B26" s="11">
        <v>1987287</v>
      </c>
    </row>
    <row r="27" spans="1:2" x14ac:dyDescent="0.3">
      <c r="A27" s="2" t="s">
        <v>4433</v>
      </c>
      <c r="B27" s="11">
        <v>1055654</v>
      </c>
    </row>
    <row r="28" spans="1:2" x14ac:dyDescent="0.3">
      <c r="A28" s="2" t="s">
        <v>4435</v>
      </c>
      <c r="B28" s="11">
        <v>2208939</v>
      </c>
    </row>
    <row r="29" spans="1:2" x14ac:dyDescent="0.3">
      <c r="A29" s="2" t="s">
        <v>4446</v>
      </c>
      <c r="B29" s="11">
        <v>1689999</v>
      </c>
    </row>
    <row r="30" spans="1:2" x14ac:dyDescent="0.3">
      <c r="A30" s="2" t="s">
        <v>5010</v>
      </c>
      <c r="B30" s="11">
        <v>2344847</v>
      </c>
    </row>
    <row r="31" spans="1:2" x14ac:dyDescent="0.3">
      <c r="A31" s="2" t="s">
        <v>4753</v>
      </c>
      <c r="B31" s="11">
        <v>1066555</v>
      </c>
    </row>
    <row r="32" spans="1:2" x14ac:dyDescent="0.3">
      <c r="A32" s="2" t="s">
        <v>4470</v>
      </c>
      <c r="B32" s="11">
        <v>1984378</v>
      </c>
    </row>
    <row r="33" spans="1:2" x14ac:dyDescent="0.3">
      <c r="A33" s="2" t="s">
        <v>4100</v>
      </c>
      <c r="B33" s="11">
        <v>1181197</v>
      </c>
    </row>
    <row r="34" spans="1:2" x14ac:dyDescent="0.3">
      <c r="A34" s="2" t="s">
        <v>5066</v>
      </c>
      <c r="B34" s="11">
        <v>1027749</v>
      </c>
    </row>
    <row r="35" spans="1:2" x14ac:dyDescent="0.3">
      <c r="A35" s="2" t="s">
        <v>4510</v>
      </c>
      <c r="B35" s="11">
        <v>1304837</v>
      </c>
    </row>
    <row r="36" spans="1:2" x14ac:dyDescent="0.3">
      <c r="A36" s="2" t="s">
        <v>4513</v>
      </c>
      <c r="B36" s="11">
        <v>2706659</v>
      </c>
    </row>
    <row r="37" spans="1:2" x14ac:dyDescent="0.3">
      <c r="A37" s="2" t="s">
        <v>4517</v>
      </c>
      <c r="B37" s="11">
        <v>2201412</v>
      </c>
    </row>
    <row r="38" spans="1:2" x14ac:dyDescent="0.3">
      <c r="A38" s="2" t="s">
        <v>4150</v>
      </c>
      <c r="B38" s="11">
        <v>2483955</v>
      </c>
    </row>
    <row r="39" spans="1:2" x14ac:dyDescent="0.3">
      <c r="A39" s="2" t="s">
        <v>4165</v>
      </c>
      <c r="B39" s="11">
        <v>1900725</v>
      </c>
    </row>
    <row r="40" spans="1:2" x14ac:dyDescent="0.3">
      <c r="A40" s="2" t="s">
        <v>5116</v>
      </c>
      <c r="B40" s="11">
        <v>2077046</v>
      </c>
    </row>
    <row r="41" spans="1:2" x14ac:dyDescent="0.3">
      <c r="A41" s="2" t="s">
        <v>4191</v>
      </c>
      <c r="B41" s="11">
        <v>1666262</v>
      </c>
    </row>
    <row r="42" spans="1:2" x14ac:dyDescent="0.3">
      <c r="A42" s="2" t="s">
        <v>4193</v>
      </c>
      <c r="B42" s="11">
        <v>2024854</v>
      </c>
    </row>
    <row r="43" spans="1:2" x14ac:dyDescent="0.3">
      <c r="A43" s="2" t="s">
        <v>4826</v>
      </c>
      <c r="B43" s="11">
        <v>2849142</v>
      </c>
    </row>
    <row r="44" spans="1:2" x14ac:dyDescent="0.3">
      <c r="A44" s="2" t="s">
        <v>4200</v>
      </c>
      <c r="B44" s="11">
        <v>1325073</v>
      </c>
    </row>
    <row r="45" spans="1:2" x14ac:dyDescent="0.3">
      <c r="A45" s="2" t="s">
        <v>5126</v>
      </c>
      <c r="B45" s="11">
        <v>2203641</v>
      </c>
    </row>
    <row r="46" spans="1:2" x14ac:dyDescent="0.3">
      <c r="A46" s="2" t="s">
        <v>4206</v>
      </c>
      <c r="B46" s="11">
        <v>1247453</v>
      </c>
    </row>
    <row r="47" spans="1:2" x14ac:dyDescent="0.3">
      <c r="A47" s="2" t="s">
        <v>4207</v>
      </c>
      <c r="B47" s="11">
        <v>1530535</v>
      </c>
    </row>
    <row r="48" spans="1:2" x14ac:dyDescent="0.3">
      <c r="A48" s="2" t="s">
        <v>4208</v>
      </c>
      <c r="B48" s="11">
        <v>2912363</v>
      </c>
    </row>
    <row r="49" spans="1:2" x14ac:dyDescent="0.3">
      <c r="A49" s="2" t="s">
        <v>4214</v>
      </c>
      <c r="B49" s="11">
        <v>1046166</v>
      </c>
    </row>
    <row r="50" spans="1:2" x14ac:dyDescent="0.3">
      <c r="A50" s="2" t="s">
        <v>5139</v>
      </c>
      <c r="B50" s="11">
        <v>2283276</v>
      </c>
    </row>
    <row r="51" spans="1:2" x14ac:dyDescent="0.3">
      <c r="A51" s="2" t="s">
        <v>5151</v>
      </c>
      <c r="B51" s="11">
        <v>1089365</v>
      </c>
    </row>
    <row r="52" spans="1:2" x14ac:dyDescent="0.3">
      <c r="A52" s="2" t="s">
        <v>4845</v>
      </c>
      <c r="B52" s="11">
        <v>1071240</v>
      </c>
    </row>
    <row r="53" spans="1:2" x14ac:dyDescent="0.3">
      <c r="A53" s="2" t="s">
        <v>4565</v>
      </c>
      <c r="B53" s="11">
        <v>1677838</v>
      </c>
    </row>
    <row r="54" spans="1:2" x14ac:dyDescent="0.3">
      <c r="A54" s="2" t="s">
        <v>4849</v>
      </c>
      <c r="B54" s="11">
        <v>2426851</v>
      </c>
    </row>
    <row r="55" spans="1:2" x14ac:dyDescent="0.3">
      <c r="A55" s="2" t="s">
        <v>7036</v>
      </c>
      <c r="B55" s="11">
        <v>92170789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65E0-2709-4C44-B18F-008BA616EA5A}">
  <dimension ref="A1:B8"/>
  <sheetViews>
    <sheetView workbookViewId="0">
      <selection activeCell="I26" sqref="I25:I26"/>
    </sheetView>
  </sheetViews>
  <sheetFormatPr defaultRowHeight="14.4" x14ac:dyDescent="0.3"/>
  <cols>
    <col min="1" max="1" width="27.77734375" bestFit="1" customWidth="1"/>
    <col min="2" max="2" width="20" bestFit="1" customWidth="1"/>
    <col min="3" max="7" width="5" bestFit="1" customWidth="1"/>
    <col min="8" max="9" width="8" bestFit="1" customWidth="1"/>
    <col min="10" max="16" width="5" bestFit="1" customWidth="1"/>
    <col min="17" max="17" width="8" bestFit="1" customWidth="1"/>
    <col min="18" max="20" width="5" bestFit="1" customWidth="1"/>
    <col min="21" max="21" width="8" bestFit="1" customWidth="1"/>
    <col min="22" max="28" width="5" bestFit="1" customWidth="1"/>
    <col min="29" max="29" width="8" bestFit="1" customWidth="1"/>
    <col min="30" max="30" width="5" bestFit="1" customWidth="1"/>
    <col min="31" max="36" width="8" bestFit="1" customWidth="1"/>
    <col min="37" max="104" width="5" bestFit="1" customWidth="1"/>
    <col min="105" max="105" width="8" bestFit="1" customWidth="1"/>
    <col min="106" max="126" width="5" bestFit="1" customWidth="1"/>
    <col min="127" max="127" width="8" bestFit="1" customWidth="1"/>
    <col min="128" max="132" width="5" bestFit="1" customWidth="1"/>
    <col min="133" max="133" width="8" bestFit="1" customWidth="1"/>
    <col min="134" max="145" width="5" bestFit="1" customWidth="1"/>
    <col min="146" max="147" width="8" bestFit="1" customWidth="1"/>
    <col min="148" max="158" width="5" bestFit="1" customWidth="1"/>
    <col min="159" max="159" width="8" bestFit="1" customWidth="1"/>
    <col min="160" max="165" width="5" bestFit="1" customWidth="1"/>
    <col min="166" max="166" width="8" bestFit="1" customWidth="1"/>
    <col min="167" max="168" width="5" bestFit="1" customWidth="1"/>
    <col min="169" max="169" width="8" bestFit="1" customWidth="1"/>
    <col min="170" max="177" width="5" bestFit="1" customWidth="1"/>
    <col min="178" max="178" width="8" bestFit="1" customWidth="1"/>
    <col min="179" max="224" width="5" bestFit="1" customWidth="1"/>
    <col min="225" max="225" width="9.6640625" bestFit="1" customWidth="1"/>
    <col min="226" max="226" width="7" bestFit="1" customWidth="1"/>
    <col min="227" max="235" width="5" bestFit="1" customWidth="1"/>
    <col min="236" max="236" width="9.6640625" bestFit="1" customWidth="1"/>
    <col min="237" max="237" width="7" bestFit="1" customWidth="1"/>
    <col min="238" max="242" width="5" bestFit="1" customWidth="1"/>
    <col min="243" max="243" width="9.6640625" bestFit="1" customWidth="1"/>
    <col min="244" max="244" width="7" bestFit="1" customWidth="1"/>
    <col min="245" max="249" width="5" bestFit="1" customWidth="1"/>
    <col min="250" max="250" width="9.6640625" bestFit="1" customWidth="1"/>
    <col min="251" max="251" width="7" bestFit="1" customWidth="1"/>
    <col min="252" max="259" width="5" bestFit="1" customWidth="1"/>
    <col min="260" max="260" width="9.6640625" bestFit="1" customWidth="1"/>
  </cols>
  <sheetData>
    <row r="1" spans="1:2" x14ac:dyDescent="0.3">
      <c r="A1" s="7" t="s">
        <v>7052</v>
      </c>
      <c r="B1" t="s">
        <v>7053</v>
      </c>
    </row>
    <row r="3" spans="1:2" x14ac:dyDescent="0.3">
      <c r="A3" s="7" t="s">
        <v>7035</v>
      </c>
      <c r="B3" t="s">
        <v>7034</v>
      </c>
    </row>
    <row r="4" spans="1:2" x14ac:dyDescent="0.3">
      <c r="A4" s="2" t="s">
        <v>4964</v>
      </c>
      <c r="B4">
        <v>2957978</v>
      </c>
    </row>
    <row r="5" spans="1:2" x14ac:dyDescent="0.3">
      <c r="A5" s="2" t="s">
        <v>4700</v>
      </c>
      <c r="B5">
        <v>1506998</v>
      </c>
    </row>
    <row r="6" spans="1:2" x14ac:dyDescent="0.3">
      <c r="A6" s="2" t="s">
        <v>4969</v>
      </c>
      <c r="B6">
        <v>1186957</v>
      </c>
    </row>
    <row r="7" spans="1:2" x14ac:dyDescent="0.3">
      <c r="A7" s="2" t="s">
        <v>4401</v>
      </c>
      <c r="B7">
        <v>2975649</v>
      </c>
    </row>
    <row r="8" spans="1:2" x14ac:dyDescent="0.3">
      <c r="A8" s="2" t="s">
        <v>4067</v>
      </c>
      <c r="B8">
        <v>1523883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98BA3-46A8-483A-ACE6-B04474D823BF}">
  <dimension ref="A1:B6"/>
  <sheetViews>
    <sheetView workbookViewId="0">
      <selection activeCell="A31" sqref="A31"/>
    </sheetView>
  </sheetViews>
  <sheetFormatPr defaultRowHeight="14.4" x14ac:dyDescent="0.3"/>
  <cols>
    <col min="1" max="1" width="18.5546875" bestFit="1" customWidth="1"/>
    <col min="2" max="2" width="20" bestFit="1" customWidth="1"/>
    <col min="3" max="10" width="5" bestFit="1" customWidth="1"/>
    <col min="11" max="11" width="8" bestFit="1" customWidth="1"/>
    <col min="12" max="21" width="5" bestFit="1" customWidth="1"/>
    <col min="22" max="22" width="8" bestFit="1" customWidth="1"/>
    <col min="23" max="23" width="5" bestFit="1" customWidth="1"/>
    <col min="24" max="25" width="8" bestFit="1" customWidth="1"/>
    <col min="26" max="31" width="5" bestFit="1" customWidth="1"/>
    <col min="32" max="32" width="10.77734375" bestFit="1" customWidth="1"/>
    <col min="33" max="67" width="5" bestFit="1" customWidth="1"/>
    <col min="68" max="68" width="8" bestFit="1" customWidth="1"/>
    <col min="69" max="76" width="5" bestFit="1" customWidth="1"/>
    <col min="77" max="77" width="8" bestFit="1" customWidth="1"/>
    <col min="78" max="86" width="5" bestFit="1" customWidth="1"/>
    <col min="87" max="87" width="8" bestFit="1" customWidth="1"/>
    <col min="88" max="106" width="5" bestFit="1" customWidth="1"/>
    <col min="107" max="107" width="10.77734375" bestFit="1" customWidth="1"/>
    <col min="108" max="108" width="9" bestFit="1" customWidth="1"/>
    <col min="109" max="109" width="8" bestFit="1" customWidth="1"/>
    <col min="110" max="111" width="9" bestFit="1" customWidth="1"/>
    <col min="112" max="112" width="8" bestFit="1" customWidth="1"/>
    <col min="113" max="113" width="7" bestFit="1" customWidth="1"/>
    <col min="114" max="114" width="10" bestFit="1" customWidth="1"/>
    <col min="115" max="116" width="9" bestFit="1" customWidth="1"/>
    <col min="117" max="117" width="10" bestFit="1" customWidth="1"/>
    <col min="118" max="118" width="8" bestFit="1" customWidth="1"/>
    <col min="119" max="119" width="9" bestFit="1" customWidth="1"/>
    <col min="120" max="121" width="8" bestFit="1" customWidth="1"/>
    <col min="122" max="123" width="9" bestFit="1" customWidth="1"/>
    <col min="124" max="124" width="7" bestFit="1" customWidth="1"/>
    <col min="125" max="127" width="9" bestFit="1" customWidth="1"/>
    <col min="128" max="128" width="8" bestFit="1" customWidth="1"/>
    <col min="129" max="133" width="9" bestFit="1" customWidth="1"/>
    <col min="134" max="135" width="10" bestFit="1" customWidth="1"/>
    <col min="136" max="150" width="9" bestFit="1" customWidth="1"/>
    <col min="151" max="152" width="10" bestFit="1" customWidth="1"/>
    <col min="153" max="153" width="8" bestFit="1" customWidth="1"/>
    <col min="154" max="162" width="9" bestFit="1" customWidth="1"/>
    <col min="163" max="164" width="8" bestFit="1" customWidth="1"/>
    <col min="165" max="167" width="9" bestFit="1" customWidth="1"/>
    <col min="168" max="169" width="10" bestFit="1" customWidth="1"/>
    <col min="170" max="171" width="9" bestFit="1" customWidth="1"/>
    <col min="172" max="172" width="10" bestFit="1" customWidth="1"/>
    <col min="173" max="173" width="8" bestFit="1" customWidth="1"/>
    <col min="174" max="175" width="9" bestFit="1" customWidth="1"/>
    <col min="176" max="176" width="8" bestFit="1" customWidth="1"/>
    <col min="177" max="182" width="9" bestFit="1" customWidth="1"/>
    <col min="183" max="184" width="10" bestFit="1" customWidth="1"/>
    <col min="185" max="185" width="9" bestFit="1" customWidth="1"/>
    <col min="186" max="186" width="8" bestFit="1" customWidth="1"/>
    <col min="187" max="187" width="9" bestFit="1" customWidth="1"/>
    <col min="188" max="189" width="8" bestFit="1" customWidth="1"/>
    <col min="190" max="190" width="9" bestFit="1" customWidth="1"/>
    <col min="191" max="191" width="10" bestFit="1" customWidth="1"/>
    <col min="192" max="195" width="9" bestFit="1" customWidth="1"/>
    <col min="196" max="196" width="10" bestFit="1" customWidth="1"/>
    <col min="197" max="197" width="9" bestFit="1" customWidth="1"/>
    <col min="198" max="198" width="8" bestFit="1" customWidth="1"/>
    <col min="199" max="200" width="9" bestFit="1" customWidth="1"/>
    <col min="201" max="202" width="10" bestFit="1" customWidth="1"/>
    <col min="203" max="203" width="8" bestFit="1" customWidth="1"/>
    <col min="204" max="206" width="9" bestFit="1" customWidth="1"/>
    <col min="207" max="208" width="8" bestFit="1" customWidth="1"/>
    <col min="209" max="209" width="9" bestFit="1" customWidth="1"/>
    <col min="210" max="211" width="8" bestFit="1" customWidth="1"/>
    <col min="212" max="212" width="9" bestFit="1" customWidth="1"/>
    <col min="213" max="213" width="10" bestFit="1" customWidth="1"/>
    <col min="214" max="215" width="9" bestFit="1" customWidth="1"/>
    <col min="216" max="217" width="8" bestFit="1" customWidth="1"/>
    <col min="218" max="218" width="9" bestFit="1" customWidth="1"/>
    <col min="219" max="220" width="8" bestFit="1" customWidth="1"/>
    <col min="221" max="221" width="9" bestFit="1" customWidth="1"/>
    <col min="222" max="223" width="10" bestFit="1" customWidth="1"/>
    <col min="224" max="225" width="9" bestFit="1" customWidth="1"/>
    <col min="226" max="226" width="10" bestFit="1" customWidth="1"/>
    <col min="227" max="233" width="9" bestFit="1" customWidth="1"/>
    <col min="234" max="234" width="7" bestFit="1" customWidth="1"/>
    <col min="235" max="239" width="9" bestFit="1" customWidth="1"/>
    <col min="240" max="240" width="8" bestFit="1" customWidth="1"/>
    <col min="241" max="241" width="9" bestFit="1" customWidth="1"/>
    <col min="242" max="242" width="10" bestFit="1" customWidth="1"/>
    <col min="243" max="243" width="8" bestFit="1" customWidth="1"/>
    <col min="244" max="244" width="10" bestFit="1" customWidth="1"/>
    <col min="245" max="250" width="9" bestFit="1" customWidth="1"/>
    <col min="251" max="251" width="10" bestFit="1" customWidth="1"/>
    <col min="252" max="259" width="9" bestFit="1" customWidth="1"/>
    <col min="260" max="260" width="10" bestFit="1" customWidth="1"/>
    <col min="261" max="261" width="7" bestFit="1" customWidth="1"/>
    <col min="262" max="262" width="9" bestFit="1" customWidth="1"/>
    <col min="263" max="263" width="7" bestFit="1" customWidth="1"/>
    <col min="264" max="268" width="9" bestFit="1" customWidth="1"/>
    <col min="269" max="269" width="10" bestFit="1" customWidth="1"/>
    <col min="270" max="271" width="9" bestFit="1" customWidth="1"/>
    <col min="272" max="273" width="8" bestFit="1" customWidth="1"/>
    <col min="274" max="274" width="10" bestFit="1" customWidth="1"/>
    <col min="275" max="276" width="9" bestFit="1" customWidth="1"/>
    <col min="277" max="277" width="10" bestFit="1" customWidth="1"/>
    <col min="278" max="280" width="9" bestFit="1" customWidth="1"/>
    <col min="281" max="281" width="8" bestFit="1" customWidth="1"/>
    <col min="282" max="282" width="10" bestFit="1" customWidth="1"/>
    <col min="283" max="288" width="9" bestFit="1" customWidth="1"/>
    <col min="289" max="289" width="7" bestFit="1" customWidth="1"/>
    <col min="290" max="290" width="9" bestFit="1" customWidth="1"/>
    <col min="291" max="291" width="8" bestFit="1" customWidth="1"/>
    <col min="292" max="293" width="9" bestFit="1" customWidth="1"/>
    <col min="294" max="294" width="10" bestFit="1" customWidth="1"/>
    <col min="295" max="295" width="7" bestFit="1" customWidth="1"/>
    <col min="296" max="296" width="9" bestFit="1" customWidth="1"/>
    <col min="297" max="297" width="8" bestFit="1" customWidth="1"/>
    <col min="298" max="299" width="9" bestFit="1" customWidth="1"/>
    <col min="300" max="300" width="10" bestFit="1" customWidth="1"/>
    <col min="301" max="308" width="9" bestFit="1" customWidth="1"/>
    <col min="309" max="310" width="10" bestFit="1" customWidth="1"/>
    <col min="311" max="311" width="9" bestFit="1" customWidth="1"/>
    <col min="312" max="312" width="7" bestFit="1" customWidth="1"/>
    <col min="313" max="315" width="10" bestFit="1" customWidth="1"/>
    <col min="316" max="317" width="9" bestFit="1" customWidth="1"/>
    <col min="318" max="318" width="10" bestFit="1" customWidth="1"/>
    <col min="319" max="320" width="9" bestFit="1" customWidth="1"/>
    <col min="321" max="321" width="10" bestFit="1" customWidth="1"/>
    <col min="322" max="326" width="9" bestFit="1" customWidth="1"/>
    <col min="327" max="327" width="10" bestFit="1" customWidth="1"/>
    <col min="328" max="329" width="9" bestFit="1" customWidth="1"/>
    <col min="330" max="330" width="10" bestFit="1" customWidth="1"/>
    <col min="331" max="331" width="8" bestFit="1" customWidth="1"/>
    <col min="332" max="332" width="9" bestFit="1" customWidth="1"/>
    <col min="333" max="334" width="10" bestFit="1" customWidth="1"/>
    <col min="335" max="335" width="8" bestFit="1" customWidth="1"/>
    <col min="336" max="337" width="9" bestFit="1" customWidth="1"/>
    <col min="338" max="339" width="8" bestFit="1" customWidth="1"/>
    <col min="340" max="340" width="7" bestFit="1" customWidth="1"/>
    <col min="341" max="343" width="9" bestFit="1" customWidth="1"/>
    <col min="344" max="344" width="8" bestFit="1" customWidth="1"/>
    <col min="345" max="346" width="9" bestFit="1" customWidth="1"/>
    <col min="347" max="347" width="8" bestFit="1" customWidth="1"/>
    <col min="348" max="350" width="9" bestFit="1" customWidth="1"/>
    <col min="351" max="351" width="10" bestFit="1" customWidth="1"/>
    <col min="352" max="352" width="9" bestFit="1" customWidth="1"/>
    <col min="353" max="354" width="10" bestFit="1" customWidth="1"/>
    <col min="355" max="356" width="9" bestFit="1" customWidth="1"/>
    <col min="357" max="357" width="8" bestFit="1" customWidth="1"/>
    <col min="358" max="358" width="9" bestFit="1" customWidth="1"/>
    <col min="359" max="359" width="10" bestFit="1" customWidth="1"/>
    <col min="360" max="360" width="9" bestFit="1" customWidth="1"/>
    <col min="361" max="361" width="10" bestFit="1" customWidth="1"/>
    <col min="362" max="363" width="9" bestFit="1" customWidth="1"/>
    <col min="364" max="364" width="10" bestFit="1" customWidth="1"/>
    <col min="365" max="365" width="9" bestFit="1" customWidth="1"/>
    <col min="366" max="366" width="10" bestFit="1" customWidth="1"/>
    <col min="367" max="367" width="8" bestFit="1" customWidth="1"/>
    <col min="368" max="369" width="9" bestFit="1" customWidth="1"/>
    <col min="370" max="370" width="8" bestFit="1" customWidth="1"/>
    <col min="371" max="372" width="9" bestFit="1" customWidth="1"/>
    <col min="373" max="373" width="8" bestFit="1" customWidth="1"/>
    <col min="374" max="374" width="10" bestFit="1" customWidth="1"/>
    <col min="375" max="375" width="8" bestFit="1" customWidth="1"/>
    <col min="376" max="376" width="10" bestFit="1" customWidth="1"/>
    <col min="377" max="380" width="9" bestFit="1" customWidth="1"/>
    <col min="381" max="382" width="8" bestFit="1" customWidth="1"/>
    <col min="383" max="383" width="9" bestFit="1" customWidth="1"/>
    <col min="384" max="384" width="8" bestFit="1" customWidth="1"/>
    <col min="385" max="385" width="7" bestFit="1" customWidth="1"/>
    <col min="386" max="387" width="8" bestFit="1" customWidth="1"/>
    <col min="388" max="388" width="9" bestFit="1" customWidth="1"/>
    <col min="389" max="389" width="8" bestFit="1" customWidth="1"/>
    <col min="390" max="392" width="9" bestFit="1" customWidth="1"/>
    <col min="393" max="393" width="7" bestFit="1" customWidth="1"/>
    <col min="394" max="394" width="9" bestFit="1" customWidth="1"/>
    <col min="395" max="395" width="7" bestFit="1" customWidth="1"/>
    <col min="396" max="400" width="9" bestFit="1" customWidth="1"/>
    <col min="401" max="401" width="8" bestFit="1" customWidth="1"/>
    <col min="402" max="403" width="9" bestFit="1" customWidth="1"/>
    <col min="404" max="404" width="10" bestFit="1" customWidth="1"/>
    <col min="405" max="406" width="9" bestFit="1" customWidth="1"/>
    <col min="407" max="407" width="10" bestFit="1" customWidth="1"/>
    <col min="408" max="408" width="6" bestFit="1" customWidth="1"/>
    <col min="409" max="409" width="9" bestFit="1" customWidth="1"/>
    <col min="410" max="410" width="8" bestFit="1" customWidth="1"/>
    <col min="411" max="411" width="10" bestFit="1" customWidth="1"/>
    <col min="412" max="415" width="9" bestFit="1" customWidth="1"/>
    <col min="416" max="416" width="10" bestFit="1" customWidth="1"/>
    <col min="417" max="417" width="9" bestFit="1" customWidth="1"/>
    <col min="418" max="418" width="8" bestFit="1" customWidth="1"/>
    <col min="419" max="419" width="9" bestFit="1" customWidth="1"/>
    <col min="420" max="420" width="10" bestFit="1" customWidth="1"/>
    <col min="421" max="424" width="9" bestFit="1" customWidth="1"/>
    <col min="425" max="427" width="10" bestFit="1" customWidth="1"/>
    <col min="428" max="429" width="9" bestFit="1" customWidth="1"/>
    <col min="430" max="430" width="8" bestFit="1" customWidth="1"/>
    <col min="431" max="431" width="10" bestFit="1" customWidth="1"/>
    <col min="432" max="432" width="8" bestFit="1" customWidth="1"/>
    <col min="433" max="434" width="9" bestFit="1" customWidth="1"/>
    <col min="435" max="435" width="7" bestFit="1" customWidth="1"/>
    <col min="436" max="440" width="9" bestFit="1" customWidth="1"/>
    <col min="441" max="441" width="8" bestFit="1" customWidth="1"/>
    <col min="442" max="442" width="9" bestFit="1" customWidth="1"/>
    <col min="443" max="444" width="10" bestFit="1" customWidth="1"/>
    <col min="445" max="445" width="9" bestFit="1" customWidth="1"/>
    <col min="446" max="447" width="8" bestFit="1" customWidth="1"/>
    <col min="448" max="448" width="9" bestFit="1" customWidth="1"/>
    <col min="449" max="449" width="10" bestFit="1" customWidth="1"/>
    <col min="450" max="450" width="7" bestFit="1" customWidth="1"/>
    <col min="451" max="452" width="9" bestFit="1" customWidth="1"/>
    <col min="453" max="455" width="10" bestFit="1" customWidth="1"/>
    <col min="456" max="456" width="9" bestFit="1" customWidth="1"/>
    <col min="457" max="457" width="10" bestFit="1" customWidth="1"/>
    <col min="458" max="460" width="9" bestFit="1" customWidth="1"/>
    <col min="461" max="461" width="8" bestFit="1" customWidth="1"/>
    <col min="462" max="464" width="9" bestFit="1" customWidth="1"/>
    <col min="465" max="465" width="10" bestFit="1" customWidth="1"/>
    <col min="466" max="468" width="9" bestFit="1" customWidth="1"/>
    <col min="469" max="469" width="8" bestFit="1" customWidth="1"/>
    <col min="470" max="472" width="9" bestFit="1" customWidth="1"/>
    <col min="473" max="473" width="10" bestFit="1" customWidth="1"/>
    <col min="474" max="474" width="8" bestFit="1" customWidth="1"/>
    <col min="475" max="479" width="9" bestFit="1" customWidth="1"/>
    <col min="480" max="480" width="10" bestFit="1" customWidth="1"/>
    <col min="481" max="481" width="9" bestFit="1" customWidth="1"/>
    <col min="482" max="482" width="8" bestFit="1" customWidth="1"/>
    <col min="483" max="483" width="9" bestFit="1" customWidth="1"/>
    <col min="484" max="484" width="10" bestFit="1" customWidth="1"/>
    <col min="485" max="485" width="9" bestFit="1" customWidth="1"/>
    <col min="486" max="486" width="7" bestFit="1" customWidth="1"/>
    <col min="487" max="488" width="9" bestFit="1" customWidth="1"/>
    <col min="489" max="489" width="8" bestFit="1" customWidth="1"/>
    <col min="490" max="491" width="9" bestFit="1" customWidth="1"/>
    <col min="492" max="492" width="10" bestFit="1" customWidth="1"/>
    <col min="493" max="494" width="9" bestFit="1" customWidth="1"/>
    <col min="495" max="495" width="10" bestFit="1" customWidth="1"/>
    <col min="496" max="504" width="9" bestFit="1" customWidth="1"/>
    <col min="505" max="505" width="8" bestFit="1" customWidth="1"/>
    <col min="506" max="506" width="9" bestFit="1" customWidth="1"/>
    <col min="507" max="507" width="10" bestFit="1" customWidth="1"/>
    <col min="508" max="511" width="9" bestFit="1" customWidth="1"/>
    <col min="512" max="512" width="10" bestFit="1" customWidth="1"/>
    <col min="513" max="513" width="9" bestFit="1" customWidth="1"/>
    <col min="514" max="514" width="8" bestFit="1" customWidth="1"/>
    <col min="515" max="515" width="10" bestFit="1" customWidth="1"/>
    <col min="516" max="518" width="9" bestFit="1" customWidth="1"/>
    <col min="519" max="519" width="10" bestFit="1" customWidth="1"/>
    <col min="520" max="520" width="9" bestFit="1" customWidth="1"/>
    <col min="521" max="521" width="8" bestFit="1" customWidth="1"/>
    <col min="522" max="522" width="9" bestFit="1" customWidth="1"/>
    <col min="523" max="524" width="8" bestFit="1" customWidth="1"/>
    <col min="525" max="530" width="9" bestFit="1" customWidth="1"/>
    <col min="531" max="532" width="8" bestFit="1" customWidth="1"/>
    <col min="533" max="533" width="10" bestFit="1" customWidth="1"/>
    <col min="534" max="534" width="7" bestFit="1" customWidth="1"/>
    <col min="535" max="538" width="9" bestFit="1" customWidth="1"/>
    <col min="539" max="539" width="8" bestFit="1" customWidth="1"/>
    <col min="540" max="540" width="10" bestFit="1" customWidth="1"/>
    <col min="541" max="544" width="9" bestFit="1" customWidth="1"/>
    <col min="545" max="545" width="10" bestFit="1" customWidth="1"/>
    <col min="546" max="551" width="9" bestFit="1" customWidth="1"/>
    <col min="552" max="552" width="10" bestFit="1" customWidth="1"/>
    <col min="553" max="555" width="9" bestFit="1" customWidth="1"/>
    <col min="556" max="557" width="8" bestFit="1" customWidth="1"/>
    <col min="558" max="560" width="9" bestFit="1" customWidth="1"/>
    <col min="561" max="561" width="10" bestFit="1" customWidth="1"/>
    <col min="562" max="563" width="9" bestFit="1" customWidth="1"/>
    <col min="564" max="564" width="10" bestFit="1" customWidth="1"/>
    <col min="565" max="566" width="9" bestFit="1" customWidth="1"/>
    <col min="567" max="569" width="8" bestFit="1" customWidth="1"/>
    <col min="570" max="574" width="9" bestFit="1" customWidth="1"/>
    <col min="575" max="576" width="10" bestFit="1" customWidth="1"/>
    <col min="577" max="579" width="9" bestFit="1" customWidth="1"/>
    <col min="580" max="580" width="10" bestFit="1" customWidth="1"/>
    <col min="581" max="583" width="9" bestFit="1" customWidth="1"/>
    <col min="584" max="584" width="10" bestFit="1" customWidth="1"/>
    <col min="585" max="588" width="9" bestFit="1" customWidth="1"/>
    <col min="589" max="589" width="10" bestFit="1" customWidth="1"/>
    <col min="590" max="592" width="9" bestFit="1" customWidth="1"/>
    <col min="593" max="593" width="10" bestFit="1" customWidth="1"/>
    <col min="594" max="595" width="9" bestFit="1" customWidth="1"/>
    <col min="596" max="597" width="8" bestFit="1" customWidth="1"/>
    <col min="598" max="598" width="10" bestFit="1" customWidth="1"/>
    <col min="599" max="599" width="9" bestFit="1" customWidth="1"/>
    <col min="600" max="600" width="8" bestFit="1" customWidth="1"/>
    <col min="601" max="601" width="10" bestFit="1" customWidth="1"/>
    <col min="602" max="602" width="8" bestFit="1" customWidth="1"/>
    <col min="603" max="603" width="10" bestFit="1" customWidth="1"/>
    <col min="604" max="604" width="8" bestFit="1" customWidth="1"/>
    <col min="605" max="605" width="10" bestFit="1" customWidth="1"/>
    <col min="606" max="606" width="9" bestFit="1" customWidth="1"/>
    <col min="607" max="609" width="8" bestFit="1" customWidth="1"/>
    <col min="610" max="611" width="10" bestFit="1" customWidth="1"/>
    <col min="612" max="612" width="9" bestFit="1" customWidth="1"/>
    <col min="613" max="613" width="7" bestFit="1" customWidth="1"/>
    <col min="614" max="615" width="9" bestFit="1" customWidth="1"/>
    <col min="616" max="616" width="8" bestFit="1" customWidth="1"/>
    <col min="617" max="619" width="9" bestFit="1" customWidth="1"/>
    <col min="620" max="620" width="10" bestFit="1" customWidth="1"/>
    <col min="621" max="621" width="9" bestFit="1" customWidth="1"/>
    <col min="622" max="622" width="10" bestFit="1" customWidth="1"/>
    <col min="623" max="623" width="9" bestFit="1" customWidth="1"/>
    <col min="624" max="624" width="8" bestFit="1" customWidth="1"/>
    <col min="625" max="625" width="9" bestFit="1" customWidth="1"/>
    <col min="626" max="626" width="8" bestFit="1" customWidth="1"/>
    <col min="627" max="627" width="10" bestFit="1" customWidth="1"/>
    <col min="628" max="629" width="9" bestFit="1" customWidth="1"/>
    <col min="630" max="630" width="7" bestFit="1" customWidth="1"/>
    <col min="631" max="631" width="6" bestFit="1" customWidth="1"/>
    <col min="632" max="633" width="9" bestFit="1" customWidth="1"/>
    <col min="634" max="634" width="8" bestFit="1" customWidth="1"/>
    <col min="635" max="635" width="9" bestFit="1" customWidth="1"/>
    <col min="636" max="636" width="7" bestFit="1" customWidth="1"/>
    <col min="637" max="638" width="9" bestFit="1" customWidth="1"/>
    <col min="639" max="639" width="10" bestFit="1" customWidth="1"/>
    <col min="640" max="640" width="8" bestFit="1" customWidth="1"/>
    <col min="641" max="642" width="9" bestFit="1" customWidth="1"/>
    <col min="643" max="643" width="6" bestFit="1" customWidth="1"/>
    <col min="644" max="644" width="9" bestFit="1" customWidth="1"/>
    <col min="645" max="645" width="10" bestFit="1" customWidth="1"/>
    <col min="646" max="646" width="9" bestFit="1" customWidth="1"/>
    <col min="647" max="647" width="8" bestFit="1" customWidth="1"/>
    <col min="648" max="648" width="9" bestFit="1" customWidth="1"/>
    <col min="649" max="650" width="8" bestFit="1" customWidth="1"/>
    <col min="651" max="651" width="9" bestFit="1" customWidth="1"/>
    <col min="652" max="652" width="8" bestFit="1" customWidth="1"/>
    <col min="653" max="656" width="9" bestFit="1" customWidth="1"/>
    <col min="657" max="657" width="8" bestFit="1" customWidth="1"/>
    <col min="658" max="659" width="9" bestFit="1" customWidth="1"/>
    <col min="660" max="660" width="8" bestFit="1" customWidth="1"/>
    <col min="661" max="661" width="10" bestFit="1" customWidth="1"/>
    <col min="662" max="662" width="8" bestFit="1" customWidth="1"/>
    <col min="663" max="664" width="9" bestFit="1" customWidth="1"/>
    <col min="665" max="666" width="10" bestFit="1" customWidth="1"/>
    <col min="667" max="670" width="9" bestFit="1" customWidth="1"/>
    <col min="671" max="671" width="6" bestFit="1" customWidth="1"/>
    <col min="672" max="672" width="9" bestFit="1" customWidth="1"/>
    <col min="673" max="674" width="7" bestFit="1" customWidth="1"/>
    <col min="675" max="675" width="10" bestFit="1" customWidth="1"/>
    <col min="676" max="679" width="9" bestFit="1" customWidth="1"/>
    <col min="680" max="680" width="10" bestFit="1" customWidth="1"/>
    <col min="681" max="681" width="7" bestFit="1" customWidth="1"/>
    <col min="682" max="682" width="9" bestFit="1" customWidth="1"/>
    <col min="683" max="683" width="7" bestFit="1" customWidth="1"/>
    <col min="684" max="686" width="9" bestFit="1" customWidth="1"/>
    <col min="687" max="687" width="10" bestFit="1" customWidth="1"/>
    <col min="688" max="688" width="9" bestFit="1" customWidth="1"/>
    <col min="689" max="690" width="10" bestFit="1" customWidth="1"/>
    <col min="691" max="693" width="9" bestFit="1" customWidth="1"/>
    <col min="694" max="694" width="10" bestFit="1" customWidth="1"/>
    <col min="695" max="695" width="6" bestFit="1" customWidth="1"/>
    <col min="696" max="696" width="8" bestFit="1" customWidth="1"/>
    <col min="697" max="699" width="9" bestFit="1" customWidth="1"/>
    <col min="700" max="701" width="8" bestFit="1" customWidth="1"/>
    <col min="702" max="704" width="9" bestFit="1" customWidth="1"/>
    <col min="705" max="705" width="10" bestFit="1" customWidth="1"/>
    <col min="706" max="706" width="6" bestFit="1" customWidth="1"/>
    <col min="707" max="709" width="9" bestFit="1" customWidth="1"/>
    <col min="710" max="710" width="10" bestFit="1" customWidth="1"/>
    <col min="711" max="711" width="9" bestFit="1" customWidth="1"/>
    <col min="712" max="712" width="10" bestFit="1" customWidth="1"/>
    <col min="713" max="713" width="6" bestFit="1" customWidth="1"/>
    <col min="714" max="714" width="10" bestFit="1" customWidth="1"/>
    <col min="715" max="719" width="9" bestFit="1" customWidth="1"/>
    <col min="720" max="720" width="8" bestFit="1" customWidth="1"/>
    <col min="721" max="722" width="9" bestFit="1" customWidth="1"/>
    <col min="723" max="723" width="8" bestFit="1" customWidth="1"/>
    <col min="724" max="727" width="9" bestFit="1" customWidth="1"/>
    <col min="728" max="728" width="8" bestFit="1" customWidth="1"/>
    <col min="729" max="729" width="9" bestFit="1" customWidth="1"/>
    <col min="730" max="730" width="7" bestFit="1" customWidth="1"/>
    <col min="731" max="731" width="9" bestFit="1" customWidth="1"/>
    <col min="732" max="732" width="8" bestFit="1" customWidth="1"/>
    <col min="733" max="734" width="9" bestFit="1" customWidth="1"/>
    <col min="735" max="735" width="10" bestFit="1" customWidth="1"/>
    <col min="736" max="737" width="8" bestFit="1" customWidth="1"/>
    <col min="738" max="738" width="9" bestFit="1" customWidth="1"/>
    <col min="739" max="739" width="10" bestFit="1" customWidth="1"/>
    <col min="740" max="741" width="8" bestFit="1" customWidth="1"/>
    <col min="742" max="742" width="7" bestFit="1" customWidth="1"/>
    <col min="743" max="743" width="6" bestFit="1" customWidth="1"/>
    <col min="744" max="744" width="9" bestFit="1" customWidth="1"/>
    <col min="745" max="745" width="8" bestFit="1" customWidth="1"/>
    <col min="746" max="746" width="10" bestFit="1" customWidth="1"/>
    <col min="747" max="747" width="9" bestFit="1" customWidth="1"/>
    <col min="748" max="748" width="10" bestFit="1" customWidth="1"/>
    <col min="749" max="749" width="8" bestFit="1" customWidth="1"/>
    <col min="750" max="751" width="7" bestFit="1" customWidth="1"/>
    <col min="752" max="752" width="8" bestFit="1" customWidth="1"/>
    <col min="753" max="753" width="6" bestFit="1" customWidth="1"/>
    <col min="754" max="754" width="9" bestFit="1" customWidth="1"/>
    <col min="755" max="756" width="8" bestFit="1" customWidth="1"/>
    <col min="757" max="758" width="9" bestFit="1" customWidth="1"/>
    <col min="759" max="759" width="10" bestFit="1" customWidth="1"/>
    <col min="760" max="764" width="9" bestFit="1" customWidth="1"/>
    <col min="765" max="765" width="6" bestFit="1" customWidth="1"/>
    <col min="766" max="766" width="7" bestFit="1" customWidth="1"/>
    <col min="767" max="768" width="9" bestFit="1" customWidth="1"/>
    <col min="769" max="769" width="8" bestFit="1" customWidth="1"/>
    <col min="770" max="774" width="9" bestFit="1" customWidth="1"/>
    <col min="775" max="776" width="10" bestFit="1" customWidth="1"/>
    <col min="777" max="777" width="9" bestFit="1" customWidth="1"/>
    <col min="778" max="778" width="10" bestFit="1" customWidth="1"/>
    <col min="779" max="780" width="9" bestFit="1" customWidth="1"/>
    <col min="781" max="781" width="7" bestFit="1" customWidth="1"/>
    <col min="782" max="792" width="9" bestFit="1" customWidth="1"/>
    <col min="793" max="793" width="8" bestFit="1" customWidth="1"/>
    <col min="794" max="794" width="9" bestFit="1" customWidth="1"/>
    <col min="795" max="796" width="8" bestFit="1" customWidth="1"/>
    <col min="797" max="797" width="9" bestFit="1" customWidth="1"/>
    <col min="798" max="798" width="10" bestFit="1" customWidth="1"/>
    <col min="799" max="799" width="9" bestFit="1" customWidth="1"/>
    <col min="800" max="800" width="10" bestFit="1" customWidth="1"/>
    <col min="801" max="801" width="9" bestFit="1" customWidth="1"/>
    <col min="802" max="803" width="10" bestFit="1" customWidth="1"/>
    <col min="804" max="812" width="9" bestFit="1" customWidth="1"/>
    <col min="813" max="813" width="7" bestFit="1" customWidth="1"/>
    <col min="814" max="815" width="8" bestFit="1" customWidth="1"/>
    <col min="816" max="816" width="9" bestFit="1" customWidth="1"/>
    <col min="817" max="818" width="10" bestFit="1" customWidth="1"/>
    <col min="819" max="820" width="9" bestFit="1" customWidth="1"/>
    <col min="821" max="821" width="8" bestFit="1" customWidth="1"/>
    <col min="822" max="822" width="9" bestFit="1" customWidth="1"/>
    <col min="823" max="823" width="10" bestFit="1" customWidth="1"/>
    <col min="824" max="828" width="9" bestFit="1" customWidth="1"/>
    <col min="829" max="829" width="7" bestFit="1" customWidth="1"/>
    <col min="830" max="831" width="9" bestFit="1" customWidth="1"/>
    <col min="832" max="832" width="7" bestFit="1" customWidth="1"/>
    <col min="833" max="833" width="10" bestFit="1" customWidth="1"/>
    <col min="834" max="834" width="9" bestFit="1" customWidth="1"/>
    <col min="835" max="835" width="10" bestFit="1" customWidth="1"/>
    <col min="836" max="836" width="9" bestFit="1" customWidth="1"/>
    <col min="837" max="837" width="8" bestFit="1" customWidth="1"/>
    <col min="838" max="838" width="9" bestFit="1" customWidth="1"/>
    <col min="839" max="839" width="5" bestFit="1" customWidth="1"/>
    <col min="840" max="840" width="8" bestFit="1" customWidth="1"/>
    <col min="841" max="847" width="9" bestFit="1" customWidth="1"/>
    <col min="848" max="848" width="10" bestFit="1" customWidth="1"/>
    <col min="849" max="849" width="8" bestFit="1" customWidth="1"/>
    <col min="850" max="854" width="9" bestFit="1" customWidth="1"/>
    <col min="855" max="855" width="8" bestFit="1" customWidth="1"/>
    <col min="856" max="856" width="9" bestFit="1" customWidth="1"/>
    <col min="857" max="857" width="7" bestFit="1" customWidth="1"/>
    <col min="858" max="858" width="9" bestFit="1" customWidth="1"/>
    <col min="859" max="859" width="8" bestFit="1" customWidth="1"/>
    <col min="860" max="860" width="7" bestFit="1" customWidth="1"/>
    <col min="861" max="861" width="8" bestFit="1" customWidth="1"/>
    <col min="862" max="863" width="10" bestFit="1" customWidth="1"/>
    <col min="864" max="867" width="9" bestFit="1" customWidth="1"/>
    <col min="868" max="868" width="10" bestFit="1" customWidth="1"/>
    <col min="869" max="869" width="8" bestFit="1" customWidth="1"/>
    <col min="870" max="871" width="9" bestFit="1" customWidth="1"/>
    <col min="872" max="872" width="8" bestFit="1" customWidth="1"/>
    <col min="873" max="873" width="9" bestFit="1" customWidth="1"/>
    <col min="874" max="874" width="10" bestFit="1" customWidth="1"/>
    <col min="875" max="876" width="9" bestFit="1" customWidth="1"/>
    <col min="877" max="877" width="8" bestFit="1" customWidth="1"/>
    <col min="878" max="878" width="9" bestFit="1" customWidth="1"/>
    <col min="879" max="879" width="7" bestFit="1" customWidth="1"/>
    <col min="880" max="884" width="9" bestFit="1" customWidth="1"/>
    <col min="885" max="885" width="10" bestFit="1" customWidth="1"/>
    <col min="886" max="886" width="9" bestFit="1" customWidth="1"/>
    <col min="887" max="887" width="10" bestFit="1" customWidth="1"/>
    <col min="888" max="888" width="8" bestFit="1" customWidth="1"/>
    <col min="889" max="889" width="7" bestFit="1" customWidth="1"/>
    <col min="890" max="891" width="9" bestFit="1" customWidth="1"/>
    <col min="892" max="892" width="10" bestFit="1" customWidth="1"/>
    <col min="893" max="893" width="9" bestFit="1" customWidth="1"/>
    <col min="894" max="894" width="10" bestFit="1" customWidth="1"/>
    <col min="895" max="896" width="8" bestFit="1" customWidth="1"/>
    <col min="897" max="897" width="10" bestFit="1" customWidth="1"/>
    <col min="898" max="898" width="8" bestFit="1" customWidth="1"/>
    <col min="899" max="899" width="10" bestFit="1" customWidth="1"/>
    <col min="900" max="900" width="8" bestFit="1" customWidth="1"/>
    <col min="901" max="905" width="9" bestFit="1" customWidth="1"/>
    <col min="906" max="906" width="10" bestFit="1" customWidth="1"/>
    <col min="907" max="908" width="9" bestFit="1" customWidth="1"/>
    <col min="909" max="909" width="8" bestFit="1" customWidth="1"/>
    <col min="910" max="913" width="9" bestFit="1" customWidth="1"/>
    <col min="914" max="914" width="7" bestFit="1" customWidth="1"/>
    <col min="915" max="915" width="9" bestFit="1" customWidth="1"/>
    <col min="916" max="916" width="8" bestFit="1" customWidth="1"/>
    <col min="917" max="918" width="9" bestFit="1" customWidth="1"/>
    <col min="919" max="919" width="8" bestFit="1" customWidth="1"/>
    <col min="920" max="924" width="9" bestFit="1" customWidth="1"/>
    <col min="925" max="927" width="8" bestFit="1" customWidth="1"/>
    <col min="928" max="928" width="9" bestFit="1" customWidth="1"/>
    <col min="929" max="929" width="8" bestFit="1" customWidth="1"/>
    <col min="930" max="931" width="9" bestFit="1" customWidth="1"/>
    <col min="932" max="932" width="10" bestFit="1" customWidth="1"/>
    <col min="933" max="933" width="7" bestFit="1" customWidth="1"/>
    <col min="934" max="934" width="8" bestFit="1" customWidth="1"/>
    <col min="935" max="937" width="9" bestFit="1" customWidth="1"/>
    <col min="938" max="938" width="10" bestFit="1" customWidth="1"/>
    <col min="939" max="946" width="9" bestFit="1" customWidth="1"/>
    <col min="947" max="947" width="10" bestFit="1" customWidth="1"/>
    <col min="948" max="948" width="9" bestFit="1" customWidth="1"/>
    <col min="949" max="951" width="10" bestFit="1" customWidth="1"/>
    <col min="952" max="952" width="9" bestFit="1" customWidth="1"/>
    <col min="953" max="953" width="10" bestFit="1" customWidth="1"/>
    <col min="954" max="954" width="9" bestFit="1" customWidth="1"/>
    <col min="955" max="955" width="6" bestFit="1" customWidth="1"/>
    <col min="956" max="956" width="9" bestFit="1" customWidth="1"/>
    <col min="957" max="958" width="10" bestFit="1" customWidth="1"/>
    <col min="959" max="959" width="9" bestFit="1" customWidth="1"/>
    <col min="960" max="960" width="10" bestFit="1" customWidth="1"/>
    <col min="961" max="962" width="9" bestFit="1" customWidth="1"/>
    <col min="963" max="963" width="10" bestFit="1" customWidth="1"/>
    <col min="964" max="964" width="8" bestFit="1" customWidth="1"/>
    <col min="965" max="969" width="9" bestFit="1" customWidth="1"/>
    <col min="970" max="970" width="7" bestFit="1" customWidth="1"/>
    <col min="971" max="972" width="9" bestFit="1" customWidth="1"/>
    <col min="973" max="973" width="8" bestFit="1" customWidth="1"/>
    <col min="974" max="975" width="10" bestFit="1" customWidth="1"/>
    <col min="976" max="976" width="9" bestFit="1" customWidth="1"/>
    <col min="977" max="977" width="8" bestFit="1" customWidth="1"/>
    <col min="978" max="978" width="10" bestFit="1" customWidth="1"/>
    <col min="979" max="984" width="9" bestFit="1" customWidth="1"/>
    <col min="985" max="985" width="7" bestFit="1" customWidth="1"/>
    <col min="986" max="986" width="9" bestFit="1" customWidth="1"/>
    <col min="987" max="987" width="10" bestFit="1" customWidth="1"/>
    <col min="988" max="994" width="9" bestFit="1" customWidth="1"/>
    <col min="995" max="995" width="10" bestFit="1" customWidth="1"/>
    <col min="996" max="996" width="9" bestFit="1" customWidth="1"/>
    <col min="997" max="997" width="8" bestFit="1" customWidth="1"/>
    <col min="998" max="998" width="6" bestFit="1" customWidth="1"/>
    <col min="999" max="999" width="9" bestFit="1" customWidth="1"/>
    <col min="1000" max="1000" width="5" bestFit="1" customWidth="1"/>
    <col min="1001" max="1002" width="9" bestFit="1" customWidth="1"/>
    <col min="1003" max="1003" width="10" bestFit="1" customWidth="1"/>
    <col min="1004" max="1005" width="9" bestFit="1" customWidth="1"/>
    <col min="1006" max="1006" width="10" bestFit="1" customWidth="1"/>
    <col min="1007" max="1007" width="8" bestFit="1" customWidth="1"/>
    <col min="1008" max="1009" width="9" bestFit="1" customWidth="1"/>
    <col min="1010" max="1010" width="7" bestFit="1" customWidth="1"/>
    <col min="1011" max="1012" width="9" bestFit="1" customWidth="1"/>
    <col min="1013" max="1013" width="8" bestFit="1" customWidth="1"/>
    <col min="1014" max="1015" width="10" bestFit="1" customWidth="1"/>
    <col min="1016" max="1016" width="8" bestFit="1" customWidth="1"/>
    <col min="1017" max="1018" width="9" bestFit="1" customWidth="1"/>
    <col min="1019" max="1019" width="10" bestFit="1" customWidth="1"/>
    <col min="1020" max="1022" width="9" bestFit="1" customWidth="1"/>
    <col min="1023" max="1023" width="10" bestFit="1" customWidth="1"/>
    <col min="1024" max="1025" width="9" bestFit="1" customWidth="1"/>
    <col min="1026" max="1028" width="8" bestFit="1" customWidth="1"/>
    <col min="1029" max="1029" width="9" bestFit="1" customWidth="1"/>
    <col min="1030" max="1030" width="8" bestFit="1" customWidth="1"/>
    <col min="1031" max="1033" width="9" bestFit="1" customWidth="1"/>
    <col min="1034" max="1035" width="8" bestFit="1" customWidth="1"/>
    <col min="1036" max="1038" width="9" bestFit="1" customWidth="1"/>
    <col min="1039" max="1039" width="7" bestFit="1" customWidth="1"/>
    <col min="1040" max="1040" width="10" bestFit="1" customWidth="1"/>
    <col min="1041" max="1045" width="9" bestFit="1" customWidth="1"/>
    <col min="1046" max="1046" width="8" bestFit="1" customWidth="1"/>
    <col min="1047" max="1047" width="9" bestFit="1" customWidth="1"/>
    <col min="1048" max="1048" width="8" bestFit="1" customWidth="1"/>
    <col min="1049" max="1049" width="6" bestFit="1" customWidth="1"/>
    <col min="1050" max="1050" width="8" bestFit="1" customWidth="1"/>
    <col min="1051" max="1051" width="7" bestFit="1" customWidth="1"/>
    <col min="1052" max="1052" width="10" bestFit="1" customWidth="1"/>
    <col min="1053" max="1053" width="8" bestFit="1" customWidth="1"/>
    <col min="1054" max="1057" width="9" bestFit="1" customWidth="1"/>
    <col min="1058" max="1058" width="8" bestFit="1" customWidth="1"/>
    <col min="1059" max="1059" width="10" bestFit="1" customWidth="1"/>
    <col min="1060" max="1060" width="8" bestFit="1" customWidth="1"/>
    <col min="1061" max="1062" width="9" bestFit="1" customWidth="1"/>
    <col min="1063" max="1063" width="7" bestFit="1" customWidth="1"/>
    <col min="1064" max="1065" width="9" bestFit="1" customWidth="1"/>
    <col min="1066" max="1066" width="10" bestFit="1" customWidth="1"/>
    <col min="1067" max="1068" width="8" bestFit="1" customWidth="1"/>
    <col min="1069" max="1070" width="9" bestFit="1" customWidth="1"/>
    <col min="1071" max="1071" width="10" bestFit="1" customWidth="1"/>
    <col min="1072" max="1072" width="9" bestFit="1" customWidth="1"/>
    <col min="1073" max="1073" width="10" bestFit="1" customWidth="1"/>
    <col min="1074" max="1076" width="9" bestFit="1" customWidth="1"/>
    <col min="1077" max="1077" width="10" bestFit="1" customWidth="1"/>
    <col min="1078" max="1080" width="9" bestFit="1" customWidth="1"/>
    <col min="1081" max="1083" width="8" bestFit="1" customWidth="1"/>
    <col min="1084" max="1086" width="9" bestFit="1" customWidth="1"/>
    <col min="1087" max="1087" width="10" bestFit="1" customWidth="1"/>
    <col min="1088" max="1088" width="9" bestFit="1" customWidth="1"/>
    <col min="1089" max="1089" width="7" bestFit="1" customWidth="1"/>
    <col min="1090" max="1090" width="8" bestFit="1" customWidth="1"/>
    <col min="1091" max="1091" width="10" bestFit="1" customWidth="1"/>
    <col min="1092" max="1093" width="9" bestFit="1" customWidth="1"/>
    <col min="1094" max="1094" width="10" bestFit="1" customWidth="1"/>
    <col min="1095" max="1095" width="9" bestFit="1" customWidth="1"/>
    <col min="1096" max="1096" width="10" bestFit="1" customWidth="1"/>
    <col min="1097" max="1097" width="9" bestFit="1" customWidth="1"/>
    <col min="1098" max="1098" width="7" bestFit="1" customWidth="1"/>
    <col min="1099" max="1099" width="9" bestFit="1" customWidth="1"/>
    <col min="1100" max="1100" width="8" bestFit="1" customWidth="1"/>
    <col min="1101" max="1101" width="9" bestFit="1" customWidth="1"/>
    <col min="1102" max="1102" width="7" bestFit="1" customWidth="1"/>
    <col min="1103" max="1103" width="8" bestFit="1" customWidth="1"/>
    <col min="1104" max="1108" width="9" bestFit="1" customWidth="1"/>
    <col min="1109" max="1109" width="6" bestFit="1" customWidth="1"/>
    <col min="1110" max="1110" width="10" bestFit="1" customWidth="1"/>
    <col min="1111" max="1111" width="9" bestFit="1" customWidth="1"/>
    <col min="1112" max="1112" width="8" bestFit="1" customWidth="1"/>
    <col min="1113" max="1115" width="9" bestFit="1" customWidth="1"/>
    <col min="1116" max="1116" width="8" bestFit="1" customWidth="1"/>
    <col min="1117" max="1119" width="9" bestFit="1" customWidth="1"/>
    <col min="1120" max="1120" width="8" bestFit="1" customWidth="1"/>
    <col min="1121" max="1121" width="7" bestFit="1" customWidth="1"/>
    <col min="1122" max="1125" width="9" bestFit="1" customWidth="1"/>
    <col min="1126" max="1126" width="7" bestFit="1" customWidth="1"/>
    <col min="1127" max="1127" width="9" bestFit="1" customWidth="1"/>
    <col min="1128" max="1128" width="7" bestFit="1" customWidth="1"/>
    <col min="1129" max="1130" width="9" bestFit="1" customWidth="1"/>
    <col min="1131" max="1131" width="8" bestFit="1" customWidth="1"/>
    <col min="1132" max="1132" width="6" bestFit="1" customWidth="1"/>
    <col min="1133" max="1136" width="9" bestFit="1" customWidth="1"/>
    <col min="1137" max="1138" width="10" bestFit="1" customWidth="1"/>
    <col min="1139" max="1140" width="9" bestFit="1" customWidth="1"/>
    <col min="1141" max="1141" width="5" bestFit="1" customWidth="1"/>
    <col min="1142" max="1145" width="9" bestFit="1" customWidth="1"/>
    <col min="1146" max="1146" width="10" bestFit="1" customWidth="1"/>
    <col min="1147" max="1147" width="6" bestFit="1" customWidth="1"/>
    <col min="1148" max="1150" width="9" bestFit="1" customWidth="1"/>
    <col min="1151" max="1151" width="8" bestFit="1" customWidth="1"/>
    <col min="1152" max="1152" width="7" bestFit="1" customWidth="1"/>
    <col min="1153" max="1154" width="9" bestFit="1" customWidth="1"/>
    <col min="1155" max="1155" width="7" bestFit="1" customWidth="1"/>
    <col min="1156" max="1158" width="9" bestFit="1" customWidth="1"/>
    <col min="1159" max="1159" width="10" bestFit="1" customWidth="1"/>
    <col min="1160" max="1160" width="8" bestFit="1" customWidth="1"/>
    <col min="1161" max="1161" width="10" bestFit="1" customWidth="1"/>
    <col min="1162" max="1163" width="9" bestFit="1" customWidth="1"/>
    <col min="1164" max="1164" width="10" bestFit="1" customWidth="1"/>
    <col min="1165" max="1165" width="9" bestFit="1" customWidth="1"/>
    <col min="1166" max="1167" width="10" bestFit="1" customWidth="1"/>
    <col min="1168" max="1168" width="9" bestFit="1" customWidth="1"/>
    <col min="1169" max="1169" width="10" bestFit="1" customWidth="1"/>
    <col min="1170" max="1171" width="8" bestFit="1" customWidth="1"/>
    <col min="1172" max="1172" width="10" bestFit="1" customWidth="1"/>
    <col min="1173" max="1173" width="9" bestFit="1" customWidth="1"/>
    <col min="1174" max="1174" width="8" bestFit="1" customWidth="1"/>
    <col min="1175" max="1175" width="9" bestFit="1" customWidth="1"/>
    <col min="1176" max="1176" width="10" bestFit="1" customWidth="1"/>
    <col min="1177" max="1177" width="9" bestFit="1" customWidth="1"/>
    <col min="1178" max="1178" width="7" bestFit="1" customWidth="1"/>
    <col min="1179" max="1179" width="9" bestFit="1" customWidth="1"/>
    <col min="1180" max="1180" width="8" bestFit="1" customWidth="1"/>
    <col min="1181" max="1181" width="7" bestFit="1" customWidth="1"/>
    <col min="1182" max="1183" width="9" bestFit="1" customWidth="1"/>
    <col min="1184" max="1184" width="10" bestFit="1" customWidth="1"/>
    <col min="1185" max="1187" width="9" bestFit="1" customWidth="1"/>
    <col min="1188" max="1188" width="10" bestFit="1" customWidth="1"/>
    <col min="1189" max="1189" width="9" bestFit="1" customWidth="1"/>
    <col min="1190" max="1190" width="6" bestFit="1" customWidth="1"/>
    <col min="1191" max="1191" width="9" bestFit="1" customWidth="1"/>
    <col min="1192" max="1192" width="8" bestFit="1" customWidth="1"/>
    <col min="1193" max="1193" width="10" bestFit="1" customWidth="1"/>
    <col min="1194" max="1195" width="9" bestFit="1" customWidth="1"/>
    <col min="1196" max="1196" width="10" bestFit="1" customWidth="1"/>
    <col min="1197" max="1197" width="9" bestFit="1" customWidth="1"/>
    <col min="1198" max="1198" width="10" bestFit="1" customWidth="1"/>
    <col min="1199" max="1199" width="9" bestFit="1" customWidth="1"/>
    <col min="1200" max="1200" width="8" bestFit="1" customWidth="1"/>
    <col min="1201" max="1201" width="7" bestFit="1" customWidth="1"/>
    <col min="1202" max="1202" width="6" bestFit="1" customWidth="1"/>
    <col min="1203" max="1203" width="8" bestFit="1" customWidth="1"/>
    <col min="1204" max="1207" width="9" bestFit="1" customWidth="1"/>
    <col min="1208" max="1208" width="6" bestFit="1" customWidth="1"/>
    <col min="1209" max="1209" width="10" bestFit="1" customWidth="1"/>
    <col min="1210" max="1210" width="9" bestFit="1" customWidth="1"/>
    <col min="1211" max="1211" width="7" bestFit="1" customWidth="1"/>
    <col min="1212" max="1213" width="9" bestFit="1" customWidth="1"/>
    <col min="1214" max="1215" width="10" bestFit="1" customWidth="1"/>
    <col min="1216" max="1216" width="7" bestFit="1" customWidth="1"/>
    <col min="1217" max="1217" width="10" bestFit="1" customWidth="1"/>
    <col min="1218" max="1218" width="9" bestFit="1" customWidth="1"/>
    <col min="1219" max="1219" width="10" bestFit="1" customWidth="1"/>
    <col min="1220" max="1221" width="9" bestFit="1" customWidth="1"/>
    <col min="1222" max="1222" width="8" bestFit="1" customWidth="1"/>
    <col min="1223" max="1223" width="10" bestFit="1" customWidth="1"/>
    <col min="1224" max="1224" width="9" bestFit="1" customWidth="1"/>
    <col min="1225" max="1225" width="10" bestFit="1" customWidth="1"/>
    <col min="1226" max="1226" width="8" bestFit="1" customWidth="1"/>
    <col min="1227" max="1227" width="9" bestFit="1" customWidth="1"/>
    <col min="1228" max="1228" width="10" bestFit="1" customWidth="1"/>
    <col min="1229" max="1229" width="7" bestFit="1" customWidth="1"/>
    <col min="1230" max="1233" width="9" bestFit="1" customWidth="1"/>
    <col min="1234" max="1234" width="10" bestFit="1" customWidth="1"/>
    <col min="1235" max="1235" width="9" bestFit="1" customWidth="1"/>
    <col min="1236" max="1236" width="8" bestFit="1" customWidth="1"/>
    <col min="1237" max="1237" width="6" bestFit="1" customWidth="1"/>
    <col min="1238" max="1238" width="8" bestFit="1" customWidth="1"/>
    <col min="1239" max="1239" width="10" bestFit="1" customWidth="1"/>
    <col min="1240" max="1240" width="8" bestFit="1" customWidth="1"/>
    <col min="1241" max="1241" width="10" bestFit="1" customWidth="1"/>
    <col min="1242" max="1247" width="9" bestFit="1" customWidth="1"/>
    <col min="1248" max="1248" width="7" bestFit="1" customWidth="1"/>
    <col min="1249" max="1250" width="9" bestFit="1" customWidth="1"/>
    <col min="1251" max="1253" width="8" bestFit="1" customWidth="1"/>
    <col min="1254" max="1255" width="9" bestFit="1" customWidth="1"/>
    <col min="1256" max="1256" width="8" bestFit="1" customWidth="1"/>
    <col min="1257" max="1257" width="7" bestFit="1" customWidth="1"/>
    <col min="1258" max="1258" width="9" bestFit="1" customWidth="1"/>
    <col min="1259" max="1259" width="7" bestFit="1" customWidth="1"/>
    <col min="1260" max="1260" width="8" bestFit="1" customWidth="1"/>
    <col min="1261" max="1261" width="10" bestFit="1" customWidth="1"/>
    <col min="1262" max="1262" width="9" bestFit="1" customWidth="1"/>
    <col min="1263" max="1263" width="10" bestFit="1" customWidth="1"/>
    <col min="1264" max="1264" width="8" bestFit="1" customWidth="1"/>
    <col min="1265" max="1265" width="9" bestFit="1" customWidth="1"/>
    <col min="1266" max="1266" width="7" bestFit="1" customWidth="1"/>
    <col min="1267" max="1267" width="9" bestFit="1" customWidth="1"/>
    <col min="1268" max="1268" width="8" bestFit="1" customWidth="1"/>
    <col min="1269" max="1269" width="9" bestFit="1" customWidth="1"/>
    <col min="1270" max="1270" width="10" bestFit="1" customWidth="1"/>
    <col min="1271" max="1271" width="9" bestFit="1" customWidth="1"/>
    <col min="1272" max="1272" width="7" bestFit="1" customWidth="1"/>
    <col min="1273" max="1275" width="9" bestFit="1" customWidth="1"/>
    <col min="1276" max="1277" width="10" bestFit="1" customWidth="1"/>
    <col min="1278" max="1279" width="8" bestFit="1" customWidth="1"/>
    <col min="1280" max="1284" width="9" bestFit="1" customWidth="1"/>
    <col min="1285" max="1285" width="8" bestFit="1" customWidth="1"/>
    <col min="1286" max="1286" width="9" bestFit="1" customWidth="1"/>
    <col min="1287" max="1287" width="10" bestFit="1" customWidth="1"/>
    <col min="1288" max="1289" width="9" bestFit="1" customWidth="1"/>
    <col min="1290" max="1291" width="10" bestFit="1" customWidth="1"/>
    <col min="1292" max="1292" width="9" bestFit="1" customWidth="1"/>
    <col min="1293" max="1293" width="8" bestFit="1" customWidth="1"/>
    <col min="1294" max="1294" width="10" bestFit="1" customWidth="1"/>
    <col min="1295" max="1297" width="9" bestFit="1" customWidth="1"/>
    <col min="1298" max="1299" width="8" bestFit="1" customWidth="1"/>
    <col min="1300" max="1301" width="9" bestFit="1" customWidth="1"/>
    <col min="1302" max="1303" width="10" bestFit="1" customWidth="1"/>
    <col min="1304" max="1306" width="9" bestFit="1" customWidth="1"/>
    <col min="1307" max="1308" width="8" bestFit="1" customWidth="1"/>
    <col min="1309" max="1309" width="9" bestFit="1" customWidth="1"/>
    <col min="1310" max="1311" width="8" bestFit="1" customWidth="1"/>
    <col min="1312" max="1313" width="9" bestFit="1" customWidth="1"/>
    <col min="1314" max="1314" width="7" bestFit="1" customWidth="1"/>
    <col min="1315" max="1315" width="9" bestFit="1" customWidth="1"/>
    <col min="1316" max="1316" width="8" bestFit="1" customWidth="1"/>
    <col min="1317" max="1320" width="9" bestFit="1" customWidth="1"/>
    <col min="1321" max="1321" width="6" bestFit="1" customWidth="1"/>
    <col min="1322" max="1322" width="10" bestFit="1" customWidth="1"/>
    <col min="1323" max="1325" width="9" bestFit="1" customWidth="1"/>
    <col min="1326" max="1326" width="8" bestFit="1" customWidth="1"/>
    <col min="1327" max="1327" width="9" bestFit="1" customWidth="1"/>
    <col min="1328" max="1328" width="8" bestFit="1" customWidth="1"/>
    <col min="1329" max="1329" width="10" bestFit="1" customWidth="1"/>
    <col min="1330" max="1335" width="9" bestFit="1" customWidth="1"/>
    <col min="1336" max="1338" width="10" bestFit="1" customWidth="1"/>
    <col min="1339" max="1339" width="9" bestFit="1" customWidth="1"/>
    <col min="1340" max="1340" width="10" bestFit="1" customWidth="1"/>
    <col min="1341" max="1345" width="9" bestFit="1" customWidth="1"/>
    <col min="1346" max="1346" width="10" bestFit="1" customWidth="1"/>
    <col min="1347" max="1347" width="9" bestFit="1" customWidth="1"/>
    <col min="1348" max="1348" width="8" bestFit="1" customWidth="1"/>
    <col min="1349" max="1349" width="9" bestFit="1" customWidth="1"/>
    <col min="1350" max="1351" width="10" bestFit="1" customWidth="1"/>
    <col min="1352" max="1353" width="7" bestFit="1" customWidth="1"/>
    <col min="1354" max="1355" width="9" bestFit="1" customWidth="1"/>
    <col min="1356" max="1356" width="8" bestFit="1" customWidth="1"/>
    <col min="1357" max="1357" width="10" bestFit="1" customWidth="1"/>
    <col min="1358" max="1358" width="8" bestFit="1" customWidth="1"/>
    <col min="1359" max="1359" width="9" bestFit="1" customWidth="1"/>
    <col min="1360" max="1360" width="10" bestFit="1" customWidth="1"/>
    <col min="1361" max="1361" width="9" bestFit="1" customWidth="1"/>
    <col min="1362" max="1362" width="8" bestFit="1" customWidth="1"/>
    <col min="1363" max="1364" width="9" bestFit="1" customWidth="1"/>
    <col min="1365" max="1365" width="8" bestFit="1" customWidth="1"/>
    <col min="1366" max="1367" width="9" bestFit="1" customWidth="1"/>
    <col min="1368" max="1368" width="8" bestFit="1" customWidth="1"/>
    <col min="1369" max="1369" width="9" bestFit="1" customWidth="1"/>
    <col min="1370" max="1370" width="8" bestFit="1" customWidth="1"/>
    <col min="1371" max="1377" width="9" bestFit="1" customWidth="1"/>
    <col min="1378" max="1378" width="8" bestFit="1" customWidth="1"/>
    <col min="1379" max="1382" width="9" bestFit="1" customWidth="1"/>
    <col min="1383" max="1383" width="8" bestFit="1" customWidth="1"/>
    <col min="1384" max="1385" width="10" bestFit="1" customWidth="1"/>
    <col min="1386" max="1386" width="7" bestFit="1" customWidth="1"/>
    <col min="1387" max="1388" width="9" bestFit="1" customWidth="1"/>
    <col min="1389" max="1389" width="8" bestFit="1" customWidth="1"/>
    <col min="1390" max="1392" width="9" bestFit="1" customWidth="1"/>
    <col min="1393" max="1393" width="8" bestFit="1" customWidth="1"/>
    <col min="1394" max="1394" width="7" bestFit="1" customWidth="1"/>
    <col min="1395" max="1395" width="10" bestFit="1" customWidth="1"/>
    <col min="1396" max="1396" width="9" bestFit="1" customWidth="1"/>
    <col min="1397" max="1397" width="8" bestFit="1" customWidth="1"/>
    <col min="1398" max="1398" width="9" bestFit="1" customWidth="1"/>
    <col min="1399" max="1399" width="10" bestFit="1" customWidth="1"/>
    <col min="1400" max="1401" width="9" bestFit="1" customWidth="1"/>
    <col min="1402" max="1403" width="10" bestFit="1" customWidth="1"/>
    <col min="1404" max="1405" width="9" bestFit="1" customWidth="1"/>
    <col min="1406" max="1406" width="10" bestFit="1" customWidth="1"/>
    <col min="1407" max="1407" width="8" bestFit="1" customWidth="1"/>
    <col min="1408" max="1409" width="9" bestFit="1" customWidth="1"/>
    <col min="1410" max="1410" width="10" bestFit="1" customWidth="1"/>
    <col min="1411" max="1412" width="9" bestFit="1" customWidth="1"/>
    <col min="1413" max="1413" width="10" bestFit="1" customWidth="1"/>
    <col min="1414" max="1414" width="9" bestFit="1" customWidth="1"/>
    <col min="1415" max="1416" width="10" bestFit="1" customWidth="1"/>
    <col min="1417" max="1418" width="9" bestFit="1" customWidth="1"/>
    <col min="1419" max="1420" width="8" bestFit="1" customWidth="1"/>
    <col min="1421" max="1422" width="9" bestFit="1" customWidth="1"/>
    <col min="1423" max="1424" width="8" bestFit="1" customWidth="1"/>
    <col min="1425" max="1429" width="9" bestFit="1" customWidth="1"/>
    <col min="1430" max="1430" width="5" bestFit="1" customWidth="1"/>
    <col min="1431" max="1431" width="9" bestFit="1" customWidth="1"/>
    <col min="1432" max="1432" width="10" bestFit="1" customWidth="1"/>
    <col min="1433" max="1433" width="9" bestFit="1" customWidth="1"/>
    <col min="1434" max="1437" width="10" bestFit="1" customWidth="1"/>
    <col min="1438" max="1439" width="9" bestFit="1" customWidth="1"/>
    <col min="1440" max="1440" width="10" bestFit="1" customWidth="1"/>
    <col min="1441" max="1442" width="8" bestFit="1" customWidth="1"/>
    <col min="1443" max="1447" width="9" bestFit="1" customWidth="1"/>
    <col min="1448" max="1448" width="8" bestFit="1" customWidth="1"/>
    <col min="1449" max="1450" width="9" bestFit="1" customWidth="1"/>
    <col min="1451" max="1451" width="10" bestFit="1" customWidth="1"/>
    <col min="1452" max="1452" width="6" bestFit="1" customWidth="1"/>
    <col min="1453" max="1453" width="9" bestFit="1" customWidth="1"/>
    <col min="1454" max="1455" width="7" bestFit="1" customWidth="1"/>
    <col min="1456" max="1457" width="10" bestFit="1" customWidth="1"/>
    <col min="1458" max="1458" width="7" bestFit="1" customWidth="1"/>
    <col min="1459" max="1460" width="10" bestFit="1" customWidth="1"/>
    <col min="1461" max="1461" width="6" bestFit="1" customWidth="1"/>
    <col min="1462" max="1463" width="9" bestFit="1" customWidth="1"/>
    <col min="1464" max="1464" width="10" bestFit="1" customWidth="1"/>
    <col min="1465" max="1465" width="8" bestFit="1" customWidth="1"/>
    <col min="1466" max="1466" width="10" bestFit="1" customWidth="1"/>
    <col min="1467" max="1468" width="9" bestFit="1" customWidth="1"/>
    <col min="1469" max="1469" width="8" bestFit="1" customWidth="1"/>
    <col min="1470" max="1470" width="7" bestFit="1" customWidth="1"/>
    <col min="1471" max="1471" width="8" bestFit="1" customWidth="1"/>
    <col min="1472" max="1472" width="9" bestFit="1" customWidth="1"/>
    <col min="1473" max="1473" width="8" bestFit="1" customWidth="1"/>
    <col min="1474" max="1474" width="9" bestFit="1" customWidth="1"/>
    <col min="1475" max="1475" width="6" bestFit="1" customWidth="1"/>
    <col min="1476" max="1476" width="9" bestFit="1" customWidth="1"/>
    <col min="1477" max="1477" width="7" bestFit="1" customWidth="1"/>
    <col min="1478" max="1478" width="10" bestFit="1" customWidth="1"/>
    <col min="1479" max="1481" width="9" bestFit="1" customWidth="1"/>
    <col min="1482" max="1482" width="8" bestFit="1" customWidth="1"/>
    <col min="1483" max="1483" width="9" bestFit="1" customWidth="1"/>
    <col min="1484" max="1484" width="7" bestFit="1" customWidth="1"/>
    <col min="1485" max="1486" width="9" bestFit="1" customWidth="1"/>
    <col min="1487" max="1487" width="8" bestFit="1" customWidth="1"/>
    <col min="1488" max="1488" width="10" bestFit="1" customWidth="1"/>
    <col min="1489" max="1489" width="9" bestFit="1" customWidth="1"/>
    <col min="1490" max="1490" width="8" bestFit="1" customWidth="1"/>
    <col min="1491" max="1491" width="9" bestFit="1" customWidth="1"/>
    <col min="1492" max="1492" width="8" bestFit="1" customWidth="1"/>
    <col min="1493" max="1493" width="7" bestFit="1" customWidth="1"/>
    <col min="1494" max="1495" width="8" bestFit="1" customWidth="1"/>
    <col min="1496" max="1497" width="7" bestFit="1" customWidth="1"/>
    <col min="1498" max="1498" width="9" bestFit="1" customWidth="1"/>
    <col min="1499" max="1499" width="8" bestFit="1" customWidth="1"/>
    <col min="1500" max="1500" width="10" bestFit="1" customWidth="1"/>
    <col min="1501" max="1501" width="8" bestFit="1" customWidth="1"/>
    <col min="1502" max="1502" width="10" bestFit="1" customWidth="1"/>
    <col min="1503" max="1505" width="9" bestFit="1" customWidth="1"/>
    <col min="1506" max="1506" width="10" bestFit="1" customWidth="1"/>
    <col min="1507" max="1510" width="9" bestFit="1" customWidth="1"/>
    <col min="1511" max="1511" width="8" bestFit="1" customWidth="1"/>
    <col min="1512" max="1515" width="9" bestFit="1" customWidth="1"/>
    <col min="1516" max="1516" width="10" bestFit="1" customWidth="1"/>
    <col min="1517" max="1517" width="7" bestFit="1" customWidth="1"/>
    <col min="1518" max="1518" width="5" bestFit="1" customWidth="1"/>
    <col min="1519" max="1520" width="8" bestFit="1" customWidth="1"/>
    <col min="1521" max="1526" width="9" bestFit="1" customWidth="1"/>
    <col min="1527" max="1529" width="10" bestFit="1" customWidth="1"/>
    <col min="1530" max="1530" width="8" bestFit="1" customWidth="1"/>
    <col min="1531" max="1532" width="9" bestFit="1" customWidth="1"/>
    <col min="1533" max="1533" width="10" bestFit="1" customWidth="1"/>
    <col min="1534" max="1534" width="9" bestFit="1" customWidth="1"/>
    <col min="1535" max="1537" width="10" bestFit="1" customWidth="1"/>
    <col min="1538" max="1538" width="9" bestFit="1" customWidth="1"/>
    <col min="1539" max="1539" width="8" bestFit="1" customWidth="1"/>
    <col min="1540" max="1540" width="9" bestFit="1" customWidth="1"/>
    <col min="1541" max="1541" width="10" bestFit="1" customWidth="1"/>
    <col min="1542" max="1543" width="9" bestFit="1" customWidth="1"/>
    <col min="1544" max="1544" width="8" bestFit="1" customWidth="1"/>
    <col min="1545" max="1546" width="9" bestFit="1" customWidth="1"/>
    <col min="1547" max="1547" width="6" bestFit="1" customWidth="1"/>
    <col min="1548" max="1548" width="10" bestFit="1" customWidth="1"/>
    <col min="1549" max="1549" width="7" bestFit="1" customWidth="1"/>
    <col min="1550" max="1551" width="9" bestFit="1" customWidth="1"/>
    <col min="1552" max="1552" width="10" bestFit="1" customWidth="1"/>
    <col min="1553" max="1553" width="9" bestFit="1" customWidth="1"/>
    <col min="1554" max="1554" width="6" bestFit="1" customWidth="1"/>
    <col min="1555" max="1556" width="9" bestFit="1" customWidth="1"/>
    <col min="1557" max="1557" width="10" bestFit="1" customWidth="1"/>
    <col min="1558" max="1558" width="8" bestFit="1" customWidth="1"/>
    <col min="1559" max="1559" width="9" bestFit="1" customWidth="1"/>
    <col min="1560" max="1560" width="5" bestFit="1" customWidth="1"/>
    <col min="1561" max="1561" width="10" bestFit="1" customWidth="1"/>
    <col min="1562" max="1563" width="9" bestFit="1" customWidth="1"/>
    <col min="1564" max="1564" width="7" bestFit="1" customWidth="1"/>
    <col min="1565" max="1566" width="6" bestFit="1" customWidth="1"/>
    <col min="1567" max="1567" width="9" bestFit="1" customWidth="1"/>
    <col min="1568" max="1568" width="6" bestFit="1" customWidth="1"/>
    <col min="1569" max="1569" width="9" bestFit="1" customWidth="1"/>
    <col min="1570" max="1570" width="10" bestFit="1" customWidth="1"/>
    <col min="1571" max="1571" width="9" bestFit="1" customWidth="1"/>
    <col min="1572" max="1572" width="10" bestFit="1" customWidth="1"/>
    <col min="1573" max="1573" width="9" bestFit="1" customWidth="1"/>
    <col min="1574" max="1574" width="8" bestFit="1" customWidth="1"/>
    <col min="1575" max="1578" width="9" bestFit="1" customWidth="1"/>
    <col min="1579" max="1579" width="8" bestFit="1" customWidth="1"/>
    <col min="1580" max="1585" width="9" bestFit="1" customWidth="1"/>
    <col min="1586" max="1586" width="10" bestFit="1" customWidth="1"/>
    <col min="1587" max="1587" width="8" bestFit="1" customWidth="1"/>
    <col min="1588" max="1589" width="9" bestFit="1" customWidth="1"/>
    <col min="1590" max="1590" width="10" bestFit="1" customWidth="1"/>
    <col min="1591" max="1592" width="9" bestFit="1" customWidth="1"/>
    <col min="1593" max="1593" width="8" bestFit="1" customWidth="1"/>
    <col min="1594" max="1594" width="9" bestFit="1" customWidth="1"/>
    <col min="1595" max="1595" width="8" bestFit="1" customWidth="1"/>
    <col min="1596" max="1596" width="10" bestFit="1" customWidth="1"/>
    <col min="1597" max="1597" width="9" bestFit="1" customWidth="1"/>
    <col min="1598" max="1598" width="10" bestFit="1" customWidth="1"/>
    <col min="1599" max="1600" width="9" bestFit="1" customWidth="1"/>
    <col min="1601" max="1601" width="7" bestFit="1" customWidth="1"/>
    <col min="1602" max="1603" width="9" bestFit="1" customWidth="1"/>
    <col min="1604" max="1604" width="7" bestFit="1" customWidth="1"/>
    <col min="1605" max="1605" width="9" bestFit="1" customWidth="1"/>
    <col min="1606" max="1607" width="10" bestFit="1" customWidth="1"/>
    <col min="1608" max="1608" width="9" bestFit="1" customWidth="1"/>
    <col min="1609" max="1609" width="6" bestFit="1" customWidth="1"/>
    <col min="1610" max="1612" width="9" bestFit="1" customWidth="1"/>
    <col min="1613" max="1613" width="10" bestFit="1" customWidth="1"/>
    <col min="1614" max="1618" width="9" bestFit="1" customWidth="1"/>
    <col min="1619" max="1619" width="10" bestFit="1" customWidth="1"/>
    <col min="1620" max="1623" width="9" bestFit="1" customWidth="1"/>
    <col min="1624" max="1624" width="10" bestFit="1" customWidth="1"/>
    <col min="1625" max="1625" width="8" bestFit="1" customWidth="1"/>
    <col min="1626" max="1626" width="7" bestFit="1" customWidth="1"/>
    <col min="1627" max="1628" width="9" bestFit="1" customWidth="1"/>
    <col min="1629" max="1629" width="10" bestFit="1" customWidth="1"/>
    <col min="1630" max="1630" width="7" bestFit="1" customWidth="1"/>
    <col min="1631" max="1633" width="9" bestFit="1" customWidth="1"/>
    <col min="1634" max="1634" width="8" bestFit="1" customWidth="1"/>
    <col min="1635" max="1635" width="7" bestFit="1" customWidth="1"/>
    <col min="1636" max="1636" width="6" bestFit="1" customWidth="1"/>
    <col min="1637" max="1639" width="9" bestFit="1" customWidth="1"/>
    <col min="1640" max="1640" width="10" bestFit="1" customWidth="1"/>
    <col min="1641" max="1644" width="9" bestFit="1" customWidth="1"/>
    <col min="1645" max="1645" width="8" bestFit="1" customWidth="1"/>
    <col min="1646" max="1646" width="9" bestFit="1" customWidth="1"/>
    <col min="1647" max="1647" width="8" bestFit="1" customWidth="1"/>
    <col min="1648" max="1648" width="9" bestFit="1" customWidth="1"/>
    <col min="1649" max="1649" width="8" bestFit="1" customWidth="1"/>
    <col min="1650" max="1650" width="6" bestFit="1" customWidth="1"/>
    <col min="1651" max="1651" width="9" bestFit="1" customWidth="1"/>
    <col min="1652" max="1652" width="8" bestFit="1" customWidth="1"/>
    <col min="1653" max="1653" width="7" bestFit="1" customWidth="1"/>
    <col min="1654" max="1654" width="9" bestFit="1" customWidth="1"/>
    <col min="1655" max="1655" width="7" bestFit="1" customWidth="1"/>
    <col min="1656" max="1657" width="9" bestFit="1" customWidth="1"/>
    <col min="1658" max="1658" width="8" bestFit="1" customWidth="1"/>
    <col min="1659" max="1664" width="9" bestFit="1" customWidth="1"/>
    <col min="1665" max="1665" width="8" bestFit="1" customWidth="1"/>
    <col min="1666" max="1666" width="9" bestFit="1" customWidth="1"/>
    <col min="1667" max="1667" width="10" bestFit="1" customWidth="1"/>
    <col min="1668" max="1668" width="9" bestFit="1" customWidth="1"/>
    <col min="1669" max="1669" width="7" bestFit="1" customWidth="1"/>
    <col min="1670" max="1671" width="9" bestFit="1" customWidth="1"/>
    <col min="1672" max="1673" width="8" bestFit="1" customWidth="1"/>
    <col min="1674" max="1675" width="9" bestFit="1" customWidth="1"/>
    <col min="1676" max="1676" width="10" bestFit="1" customWidth="1"/>
    <col min="1677" max="1677" width="6" bestFit="1" customWidth="1"/>
    <col min="1678" max="1680" width="9" bestFit="1" customWidth="1"/>
    <col min="1681" max="1681" width="10" bestFit="1" customWidth="1"/>
    <col min="1682" max="1683" width="8" bestFit="1" customWidth="1"/>
    <col min="1684" max="1685" width="9" bestFit="1" customWidth="1"/>
    <col min="1686" max="1686" width="8" bestFit="1" customWidth="1"/>
    <col min="1687" max="1687" width="10" bestFit="1" customWidth="1"/>
    <col min="1688" max="1688" width="9" bestFit="1" customWidth="1"/>
    <col min="1689" max="1689" width="8" bestFit="1" customWidth="1"/>
    <col min="1690" max="1690" width="9" bestFit="1" customWidth="1"/>
    <col min="1691" max="1691" width="8" bestFit="1" customWidth="1"/>
    <col min="1692" max="1693" width="9" bestFit="1" customWidth="1"/>
    <col min="1694" max="1694" width="10" bestFit="1" customWidth="1"/>
    <col min="1695" max="1699" width="9" bestFit="1" customWidth="1"/>
    <col min="1700" max="1700" width="10" bestFit="1" customWidth="1"/>
    <col min="1701" max="1701" width="8" bestFit="1" customWidth="1"/>
    <col min="1702" max="1704" width="9" bestFit="1" customWidth="1"/>
    <col min="1705" max="1705" width="10" bestFit="1" customWidth="1"/>
    <col min="1706" max="1707" width="9" bestFit="1" customWidth="1"/>
    <col min="1708" max="1708" width="7" bestFit="1" customWidth="1"/>
    <col min="1709" max="1713" width="9" bestFit="1" customWidth="1"/>
    <col min="1714" max="1714" width="10" bestFit="1" customWidth="1"/>
    <col min="1715" max="1715" width="6" bestFit="1" customWidth="1"/>
    <col min="1716" max="1719" width="9" bestFit="1" customWidth="1"/>
    <col min="1720" max="1720" width="7" bestFit="1" customWidth="1"/>
    <col min="1721" max="1721" width="9" bestFit="1" customWidth="1"/>
    <col min="1722" max="1723" width="8" bestFit="1" customWidth="1"/>
    <col min="1724" max="1724" width="6" bestFit="1" customWidth="1"/>
    <col min="1725" max="1726" width="9" bestFit="1" customWidth="1"/>
    <col min="1727" max="1727" width="7" bestFit="1" customWidth="1"/>
    <col min="1728" max="1729" width="9" bestFit="1" customWidth="1"/>
    <col min="1730" max="1730" width="10" bestFit="1" customWidth="1"/>
    <col min="1731" max="1732" width="9" bestFit="1" customWidth="1"/>
    <col min="1733" max="1734" width="7" bestFit="1" customWidth="1"/>
    <col min="1735" max="1735" width="10" bestFit="1" customWidth="1"/>
    <col min="1736" max="1736" width="9" bestFit="1" customWidth="1"/>
    <col min="1737" max="1737" width="8" bestFit="1" customWidth="1"/>
    <col min="1738" max="1738" width="9" bestFit="1" customWidth="1"/>
    <col min="1739" max="1740" width="10" bestFit="1" customWidth="1"/>
    <col min="1741" max="1741" width="8" bestFit="1" customWidth="1"/>
    <col min="1742" max="1743" width="10" bestFit="1" customWidth="1"/>
    <col min="1744" max="1744" width="9" bestFit="1" customWidth="1"/>
    <col min="1745" max="1747" width="8" bestFit="1" customWidth="1"/>
    <col min="1748" max="1749" width="9" bestFit="1" customWidth="1"/>
    <col min="1750" max="1750" width="10" bestFit="1" customWidth="1"/>
    <col min="1751" max="1753" width="9" bestFit="1" customWidth="1"/>
    <col min="1754" max="1754" width="10" bestFit="1" customWidth="1"/>
    <col min="1755" max="1755" width="9" bestFit="1" customWidth="1"/>
    <col min="1756" max="1756" width="10" bestFit="1" customWidth="1"/>
    <col min="1757" max="1758" width="8" bestFit="1" customWidth="1"/>
    <col min="1759" max="1759" width="10" bestFit="1" customWidth="1"/>
    <col min="1760" max="1762" width="9" bestFit="1" customWidth="1"/>
    <col min="1763" max="1763" width="8" bestFit="1" customWidth="1"/>
    <col min="1764" max="1764" width="7" bestFit="1" customWidth="1"/>
    <col min="1765" max="1765" width="8" bestFit="1" customWidth="1"/>
    <col min="1766" max="1766" width="10" bestFit="1" customWidth="1"/>
    <col min="1767" max="1768" width="8" bestFit="1" customWidth="1"/>
    <col min="1769" max="1769" width="10" bestFit="1" customWidth="1"/>
    <col min="1770" max="1771" width="9" bestFit="1" customWidth="1"/>
    <col min="1772" max="1772" width="8" bestFit="1" customWidth="1"/>
    <col min="1773" max="1775" width="10" bestFit="1" customWidth="1"/>
    <col min="1776" max="1776" width="5" bestFit="1" customWidth="1"/>
    <col min="1777" max="1778" width="9" bestFit="1" customWidth="1"/>
    <col min="1779" max="1780" width="10" bestFit="1" customWidth="1"/>
    <col min="1781" max="1781" width="8" bestFit="1" customWidth="1"/>
    <col min="1782" max="1782" width="9" bestFit="1" customWidth="1"/>
    <col min="1783" max="1783" width="10" bestFit="1" customWidth="1"/>
    <col min="1784" max="1786" width="9" bestFit="1" customWidth="1"/>
    <col min="1787" max="1789" width="8" bestFit="1" customWidth="1"/>
    <col min="1790" max="1794" width="9" bestFit="1" customWidth="1"/>
    <col min="1795" max="1795" width="8" bestFit="1" customWidth="1"/>
    <col min="1796" max="1797" width="9" bestFit="1" customWidth="1"/>
    <col min="1798" max="1798" width="10" bestFit="1" customWidth="1"/>
    <col min="1799" max="1799" width="6" bestFit="1" customWidth="1"/>
    <col min="1800" max="1800" width="10" bestFit="1" customWidth="1"/>
    <col min="1801" max="1801" width="9" bestFit="1" customWidth="1"/>
    <col min="1802" max="1802" width="5" bestFit="1" customWidth="1"/>
    <col min="1803" max="1803" width="6" bestFit="1" customWidth="1"/>
    <col min="1804" max="1805" width="9" bestFit="1" customWidth="1"/>
    <col min="1806" max="1806" width="10" bestFit="1" customWidth="1"/>
    <col min="1807" max="1807" width="9" bestFit="1" customWidth="1"/>
    <col min="1808" max="1808" width="8" bestFit="1" customWidth="1"/>
    <col min="1809" max="1809" width="7" bestFit="1" customWidth="1"/>
    <col min="1810" max="1812" width="9" bestFit="1" customWidth="1"/>
    <col min="1813" max="1813" width="10" bestFit="1" customWidth="1"/>
    <col min="1814" max="1815" width="9" bestFit="1" customWidth="1"/>
    <col min="1816" max="1816" width="7" bestFit="1" customWidth="1"/>
    <col min="1817" max="1817" width="10" bestFit="1" customWidth="1"/>
    <col min="1818" max="1819" width="9" bestFit="1" customWidth="1"/>
    <col min="1820" max="1820" width="10" bestFit="1" customWidth="1"/>
    <col min="1821" max="1821" width="9" bestFit="1" customWidth="1"/>
    <col min="1822" max="1822" width="8" bestFit="1" customWidth="1"/>
    <col min="1823" max="1823" width="7" bestFit="1" customWidth="1"/>
    <col min="1824" max="1824" width="9" bestFit="1" customWidth="1"/>
    <col min="1825" max="1828" width="8" bestFit="1" customWidth="1"/>
    <col min="1829" max="1829" width="9" bestFit="1" customWidth="1"/>
    <col min="1830" max="1830" width="8" bestFit="1" customWidth="1"/>
    <col min="1831" max="1833" width="9" bestFit="1" customWidth="1"/>
    <col min="1834" max="1835" width="10" bestFit="1" customWidth="1"/>
    <col min="1836" max="1840" width="9" bestFit="1" customWidth="1"/>
    <col min="1841" max="1841" width="8" bestFit="1" customWidth="1"/>
    <col min="1842" max="1842" width="9" bestFit="1" customWidth="1"/>
    <col min="1843" max="1843" width="7" bestFit="1" customWidth="1"/>
    <col min="1844" max="1844" width="9" bestFit="1" customWidth="1"/>
    <col min="1845" max="1845" width="7" bestFit="1" customWidth="1"/>
    <col min="1846" max="1847" width="8" bestFit="1" customWidth="1"/>
    <col min="1848" max="1851" width="9" bestFit="1" customWidth="1"/>
    <col min="1852" max="1852" width="8" bestFit="1" customWidth="1"/>
    <col min="1853" max="1854" width="9" bestFit="1" customWidth="1"/>
    <col min="1855" max="1857" width="7" bestFit="1" customWidth="1"/>
    <col min="1858" max="1858" width="9" bestFit="1" customWidth="1"/>
    <col min="1859" max="1859" width="10" bestFit="1" customWidth="1"/>
    <col min="1860" max="1860" width="8" bestFit="1" customWidth="1"/>
    <col min="1861" max="1864" width="9" bestFit="1" customWidth="1"/>
    <col min="1865" max="1865" width="10" bestFit="1" customWidth="1"/>
    <col min="1866" max="1867" width="9" bestFit="1" customWidth="1"/>
    <col min="1868" max="1868" width="7" bestFit="1" customWidth="1"/>
    <col min="1869" max="1869" width="9" bestFit="1" customWidth="1"/>
    <col min="1870" max="1870" width="7" bestFit="1" customWidth="1"/>
    <col min="1871" max="1871" width="8" bestFit="1" customWidth="1"/>
    <col min="1872" max="1872" width="9" bestFit="1" customWidth="1"/>
    <col min="1873" max="1873" width="7" bestFit="1" customWidth="1"/>
    <col min="1874" max="1874" width="8" bestFit="1" customWidth="1"/>
    <col min="1875" max="1875" width="10" bestFit="1" customWidth="1"/>
    <col min="1876" max="1876" width="9" bestFit="1" customWidth="1"/>
    <col min="1877" max="1878" width="8" bestFit="1" customWidth="1"/>
    <col min="1879" max="1880" width="9" bestFit="1" customWidth="1"/>
    <col min="1881" max="1881" width="10" bestFit="1" customWidth="1"/>
    <col min="1882" max="1882" width="9" bestFit="1" customWidth="1"/>
    <col min="1883" max="1883" width="10" bestFit="1" customWidth="1"/>
    <col min="1884" max="1886" width="9" bestFit="1" customWidth="1"/>
    <col min="1887" max="1887" width="6" bestFit="1" customWidth="1"/>
    <col min="1888" max="1888" width="9" bestFit="1" customWidth="1"/>
    <col min="1889" max="1889" width="10" bestFit="1" customWidth="1"/>
    <col min="1890" max="1891" width="8" bestFit="1" customWidth="1"/>
    <col min="1892" max="1892" width="10" bestFit="1" customWidth="1"/>
    <col min="1893" max="1896" width="9" bestFit="1" customWidth="1"/>
    <col min="1897" max="1897" width="8" bestFit="1" customWidth="1"/>
    <col min="1898" max="1898" width="6" bestFit="1" customWidth="1"/>
    <col min="1899" max="1901" width="9" bestFit="1" customWidth="1"/>
    <col min="1902" max="1903" width="10" bestFit="1" customWidth="1"/>
    <col min="1904" max="1904" width="8" bestFit="1" customWidth="1"/>
    <col min="1905" max="1909" width="9" bestFit="1" customWidth="1"/>
    <col min="1910" max="1910" width="10" bestFit="1" customWidth="1"/>
    <col min="1911" max="1911" width="9" bestFit="1" customWidth="1"/>
    <col min="1912" max="1913" width="8" bestFit="1" customWidth="1"/>
    <col min="1914" max="1914" width="10" bestFit="1" customWidth="1"/>
    <col min="1915" max="1917" width="9" bestFit="1" customWidth="1"/>
    <col min="1918" max="1918" width="10" bestFit="1" customWidth="1"/>
    <col min="1919" max="1919" width="7" bestFit="1" customWidth="1"/>
    <col min="1920" max="1921" width="10" bestFit="1" customWidth="1"/>
    <col min="1922" max="1924" width="9" bestFit="1" customWidth="1"/>
    <col min="1925" max="1925" width="8" bestFit="1" customWidth="1"/>
    <col min="1926" max="1929" width="9" bestFit="1" customWidth="1"/>
    <col min="1930" max="1930" width="10" bestFit="1" customWidth="1"/>
    <col min="1931" max="1931" width="6" bestFit="1" customWidth="1"/>
    <col min="1932" max="1933" width="9" bestFit="1" customWidth="1"/>
    <col min="1934" max="1934" width="10" bestFit="1" customWidth="1"/>
    <col min="1935" max="1935" width="9" bestFit="1" customWidth="1"/>
    <col min="1936" max="1936" width="7" bestFit="1" customWidth="1"/>
    <col min="1937" max="1937" width="9" bestFit="1" customWidth="1"/>
    <col min="1938" max="1940" width="10" bestFit="1" customWidth="1"/>
    <col min="1941" max="1941" width="9" bestFit="1" customWidth="1"/>
    <col min="1942" max="1942" width="10" bestFit="1" customWidth="1"/>
    <col min="1943" max="1943" width="8" bestFit="1" customWidth="1"/>
    <col min="1944" max="1944" width="9" bestFit="1" customWidth="1"/>
    <col min="1945" max="1945" width="7" bestFit="1" customWidth="1"/>
    <col min="1946" max="1946" width="9" bestFit="1" customWidth="1"/>
    <col min="1947" max="1947" width="10" bestFit="1" customWidth="1"/>
    <col min="1948" max="1948" width="9" bestFit="1" customWidth="1"/>
    <col min="1949" max="1950" width="8" bestFit="1" customWidth="1"/>
    <col min="1951" max="1951" width="9" bestFit="1" customWidth="1"/>
    <col min="1952" max="1952" width="7" bestFit="1" customWidth="1"/>
    <col min="1953" max="1954" width="9" bestFit="1" customWidth="1"/>
    <col min="1955" max="1955" width="8" bestFit="1" customWidth="1"/>
    <col min="1956" max="1956" width="10" bestFit="1" customWidth="1"/>
    <col min="1957" max="1957" width="8" bestFit="1" customWidth="1"/>
    <col min="1958" max="1960" width="9" bestFit="1" customWidth="1"/>
    <col min="1961" max="1961" width="6" bestFit="1" customWidth="1"/>
    <col min="1962" max="1962" width="9" bestFit="1" customWidth="1"/>
    <col min="1963" max="1963" width="7" bestFit="1" customWidth="1"/>
    <col min="1964" max="1964" width="9" bestFit="1" customWidth="1"/>
    <col min="1965" max="1965" width="7" bestFit="1" customWidth="1"/>
    <col min="1966" max="1966" width="8" bestFit="1" customWidth="1"/>
    <col min="1967" max="1969" width="9" bestFit="1" customWidth="1"/>
    <col min="1970" max="1970" width="6" bestFit="1" customWidth="1"/>
    <col min="1971" max="1971" width="10" bestFit="1" customWidth="1"/>
    <col min="1972" max="1972" width="9" bestFit="1" customWidth="1"/>
    <col min="1973" max="1973" width="8" bestFit="1" customWidth="1"/>
    <col min="1974" max="1974" width="7" bestFit="1" customWidth="1"/>
    <col min="1975" max="1975" width="10" bestFit="1" customWidth="1"/>
    <col min="1976" max="1976" width="8" bestFit="1" customWidth="1"/>
    <col min="1977" max="1978" width="9" bestFit="1" customWidth="1"/>
    <col min="1979" max="1979" width="10" bestFit="1" customWidth="1"/>
    <col min="1980" max="1980" width="7" bestFit="1" customWidth="1"/>
    <col min="1981" max="1981" width="9" bestFit="1" customWidth="1"/>
    <col min="1982" max="1982" width="6" bestFit="1" customWidth="1"/>
    <col min="1983" max="1984" width="9" bestFit="1" customWidth="1"/>
    <col min="1985" max="1985" width="10" bestFit="1" customWidth="1"/>
    <col min="1986" max="1986" width="9" bestFit="1" customWidth="1"/>
    <col min="1987" max="1987" width="10" bestFit="1" customWidth="1"/>
    <col min="1988" max="1989" width="9" bestFit="1" customWidth="1"/>
    <col min="1990" max="1990" width="8" bestFit="1" customWidth="1"/>
    <col min="1991" max="1996" width="9" bestFit="1" customWidth="1"/>
    <col min="1997" max="1997" width="7" bestFit="1" customWidth="1"/>
    <col min="1998" max="2000" width="10" bestFit="1" customWidth="1"/>
    <col min="2001" max="2001" width="9" bestFit="1" customWidth="1"/>
    <col min="2002" max="2002" width="7" bestFit="1" customWidth="1"/>
    <col min="2003" max="2004" width="8" bestFit="1" customWidth="1"/>
    <col min="2005" max="2009" width="9" bestFit="1" customWidth="1"/>
    <col min="2010" max="2010" width="10" bestFit="1" customWidth="1"/>
    <col min="2011" max="2011" width="8" bestFit="1" customWidth="1"/>
    <col min="2012" max="2012" width="10" bestFit="1" customWidth="1"/>
    <col min="2013" max="2013" width="8" bestFit="1" customWidth="1"/>
    <col min="2014" max="2014" width="9" bestFit="1" customWidth="1"/>
    <col min="2015" max="2016" width="8" bestFit="1" customWidth="1"/>
    <col min="2017" max="2018" width="10" bestFit="1" customWidth="1"/>
    <col min="2019" max="2019" width="8" bestFit="1" customWidth="1"/>
    <col min="2020" max="2020" width="10" bestFit="1" customWidth="1"/>
    <col min="2021" max="2022" width="9" bestFit="1" customWidth="1"/>
    <col min="2023" max="2023" width="7" bestFit="1" customWidth="1"/>
    <col min="2024" max="2024" width="9" bestFit="1" customWidth="1"/>
    <col min="2025" max="2025" width="7" bestFit="1" customWidth="1"/>
    <col min="2026" max="2027" width="9" bestFit="1" customWidth="1"/>
    <col min="2028" max="2029" width="8" bestFit="1" customWidth="1"/>
    <col min="2030" max="2030" width="10" bestFit="1" customWidth="1"/>
    <col min="2031" max="2031" width="9" bestFit="1" customWidth="1"/>
    <col min="2032" max="2032" width="8" bestFit="1" customWidth="1"/>
    <col min="2033" max="2038" width="9" bestFit="1" customWidth="1"/>
    <col min="2039" max="2039" width="10" bestFit="1" customWidth="1"/>
    <col min="2040" max="2041" width="9" bestFit="1" customWidth="1"/>
    <col min="2042" max="2042" width="7" bestFit="1" customWidth="1"/>
    <col min="2043" max="2043" width="10" bestFit="1" customWidth="1"/>
    <col min="2044" max="2046" width="9" bestFit="1" customWidth="1"/>
    <col min="2047" max="2047" width="6" bestFit="1" customWidth="1"/>
    <col min="2048" max="2048" width="9" bestFit="1" customWidth="1"/>
    <col min="2049" max="2049" width="8" bestFit="1" customWidth="1"/>
    <col min="2050" max="2051" width="10" bestFit="1" customWidth="1"/>
    <col min="2052" max="2057" width="9" bestFit="1" customWidth="1"/>
    <col min="2058" max="2058" width="10" bestFit="1" customWidth="1"/>
    <col min="2059" max="2059" width="9" bestFit="1" customWidth="1"/>
    <col min="2060" max="2060" width="7" bestFit="1" customWidth="1"/>
    <col min="2061" max="2061" width="9" bestFit="1" customWidth="1"/>
    <col min="2062" max="2062" width="10" bestFit="1" customWidth="1"/>
    <col min="2063" max="2064" width="8" bestFit="1" customWidth="1"/>
    <col min="2065" max="2065" width="7" bestFit="1" customWidth="1"/>
    <col min="2066" max="2072" width="9" bestFit="1" customWidth="1"/>
    <col min="2073" max="2074" width="10" bestFit="1" customWidth="1"/>
    <col min="2075" max="2075" width="9" bestFit="1" customWidth="1"/>
    <col min="2076" max="2076" width="10" bestFit="1" customWidth="1"/>
    <col min="2077" max="2077" width="8" bestFit="1" customWidth="1"/>
    <col min="2078" max="2078" width="10" bestFit="1" customWidth="1"/>
    <col min="2079" max="2080" width="9" bestFit="1" customWidth="1"/>
    <col min="2081" max="2081" width="6" bestFit="1" customWidth="1"/>
    <col min="2082" max="2082" width="9" bestFit="1" customWidth="1"/>
    <col min="2083" max="2083" width="10" bestFit="1" customWidth="1"/>
    <col min="2084" max="2085" width="9" bestFit="1" customWidth="1"/>
    <col min="2086" max="2086" width="10" bestFit="1" customWidth="1"/>
    <col min="2087" max="2087" width="9" bestFit="1" customWidth="1"/>
    <col min="2088" max="2088" width="8" bestFit="1" customWidth="1"/>
    <col min="2089" max="2089" width="9" bestFit="1" customWidth="1"/>
    <col min="2090" max="2090" width="7" bestFit="1" customWidth="1"/>
    <col min="2091" max="2092" width="9" bestFit="1" customWidth="1"/>
    <col min="2093" max="2093" width="6" bestFit="1" customWidth="1"/>
    <col min="2094" max="2096" width="10" bestFit="1" customWidth="1"/>
    <col min="2097" max="2097" width="7" bestFit="1" customWidth="1"/>
    <col min="2098" max="2098" width="8" bestFit="1" customWidth="1"/>
    <col min="2099" max="2100" width="9" bestFit="1" customWidth="1"/>
    <col min="2101" max="2101" width="8" bestFit="1" customWidth="1"/>
    <col min="2102" max="2102" width="9" bestFit="1" customWidth="1"/>
    <col min="2103" max="2103" width="10" bestFit="1" customWidth="1"/>
    <col min="2104" max="2104" width="9" bestFit="1" customWidth="1"/>
    <col min="2105" max="2105" width="10" bestFit="1" customWidth="1"/>
    <col min="2106" max="2109" width="9" bestFit="1" customWidth="1"/>
    <col min="2110" max="2110" width="8" bestFit="1" customWidth="1"/>
    <col min="2111" max="2111" width="7" bestFit="1" customWidth="1"/>
    <col min="2112" max="2112" width="10" bestFit="1" customWidth="1"/>
    <col min="2113" max="2113" width="8" bestFit="1" customWidth="1"/>
    <col min="2114" max="2114" width="9" bestFit="1" customWidth="1"/>
    <col min="2115" max="2115" width="10" bestFit="1" customWidth="1"/>
    <col min="2116" max="2120" width="9" bestFit="1" customWidth="1"/>
    <col min="2121" max="2121" width="8" bestFit="1" customWidth="1"/>
    <col min="2122" max="2122" width="7" bestFit="1" customWidth="1"/>
    <col min="2123" max="2123" width="10" bestFit="1" customWidth="1"/>
    <col min="2124" max="2124" width="9" bestFit="1" customWidth="1"/>
    <col min="2125" max="2125" width="8" bestFit="1" customWidth="1"/>
    <col min="2126" max="2126" width="10" bestFit="1" customWidth="1"/>
    <col min="2127" max="2127" width="9" bestFit="1" customWidth="1"/>
    <col min="2128" max="2128" width="8" bestFit="1" customWidth="1"/>
    <col min="2129" max="2129" width="10" bestFit="1" customWidth="1"/>
    <col min="2130" max="2132" width="8" bestFit="1" customWidth="1"/>
    <col min="2133" max="2133" width="9" bestFit="1" customWidth="1"/>
    <col min="2134" max="2134" width="8" bestFit="1" customWidth="1"/>
    <col min="2135" max="2135" width="7" bestFit="1" customWidth="1"/>
    <col min="2136" max="2136" width="9" bestFit="1" customWidth="1"/>
    <col min="2137" max="2137" width="8" bestFit="1" customWidth="1"/>
    <col min="2138" max="2138" width="6" bestFit="1" customWidth="1"/>
    <col min="2139" max="2139" width="10" bestFit="1" customWidth="1"/>
    <col min="2140" max="2143" width="9" bestFit="1" customWidth="1"/>
    <col min="2144" max="2144" width="10" bestFit="1" customWidth="1"/>
    <col min="2145" max="2145" width="8" bestFit="1" customWidth="1"/>
    <col min="2146" max="2146" width="9" bestFit="1" customWidth="1"/>
    <col min="2147" max="2147" width="10" bestFit="1" customWidth="1"/>
    <col min="2148" max="2149" width="8" bestFit="1" customWidth="1"/>
    <col min="2150" max="2150" width="10" bestFit="1" customWidth="1"/>
    <col min="2151" max="2152" width="9" bestFit="1" customWidth="1"/>
    <col min="2153" max="2153" width="7" bestFit="1" customWidth="1"/>
    <col min="2154" max="2155" width="9" bestFit="1" customWidth="1"/>
    <col min="2156" max="2156" width="7" bestFit="1" customWidth="1"/>
    <col min="2157" max="2157" width="9" bestFit="1" customWidth="1"/>
    <col min="2158" max="2158" width="7" bestFit="1" customWidth="1"/>
    <col min="2159" max="2160" width="10" bestFit="1" customWidth="1"/>
    <col min="2161" max="2163" width="9" bestFit="1" customWidth="1"/>
    <col min="2164" max="2164" width="7" bestFit="1" customWidth="1"/>
    <col min="2165" max="2165" width="5" bestFit="1" customWidth="1"/>
    <col min="2166" max="2169" width="9" bestFit="1" customWidth="1"/>
    <col min="2170" max="2170" width="10" bestFit="1" customWidth="1"/>
    <col min="2171" max="2171" width="9" bestFit="1" customWidth="1"/>
    <col min="2172" max="2174" width="10" bestFit="1" customWidth="1"/>
    <col min="2175" max="2175" width="9" bestFit="1" customWidth="1"/>
    <col min="2176" max="2176" width="10" bestFit="1" customWidth="1"/>
    <col min="2177" max="2177" width="9" bestFit="1" customWidth="1"/>
    <col min="2178" max="2178" width="8" bestFit="1" customWidth="1"/>
    <col min="2179" max="2182" width="9" bestFit="1" customWidth="1"/>
    <col min="2183" max="2184" width="10" bestFit="1" customWidth="1"/>
    <col min="2185" max="2185" width="9" bestFit="1" customWidth="1"/>
    <col min="2186" max="2186" width="7" bestFit="1" customWidth="1"/>
    <col min="2187" max="2190" width="9" bestFit="1" customWidth="1"/>
    <col min="2191" max="2191" width="10" bestFit="1" customWidth="1"/>
    <col min="2192" max="2192" width="9" bestFit="1" customWidth="1"/>
    <col min="2193" max="2193" width="10" bestFit="1" customWidth="1"/>
    <col min="2194" max="2197" width="9" bestFit="1" customWidth="1"/>
    <col min="2198" max="2198" width="8" bestFit="1" customWidth="1"/>
    <col min="2199" max="2199" width="6" bestFit="1" customWidth="1"/>
    <col min="2200" max="2200" width="9" bestFit="1" customWidth="1"/>
    <col min="2201" max="2201" width="6" bestFit="1" customWidth="1"/>
    <col min="2202" max="2202" width="8" bestFit="1" customWidth="1"/>
    <col min="2203" max="2203" width="9" bestFit="1" customWidth="1"/>
    <col min="2204" max="2204" width="6" bestFit="1" customWidth="1"/>
    <col min="2205" max="2205" width="9" bestFit="1" customWidth="1"/>
    <col min="2206" max="2206" width="8" bestFit="1" customWidth="1"/>
    <col min="2207" max="2213" width="9" bestFit="1" customWidth="1"/>
    <col min="2214" max="2214" width="10" bestFit="1" customWidth="1"/>
    <col min="2215" max="2215" width="9" bestFit="1" customWidth="1"/>
    <col min="2216" max="2216" width="7" bestFit="1" customWidth="1"/>
    <col min="2217" max="2217" width="9" bestFit="1" customWidth="1"/>
    <col min="2218" max="2218" width="8" bestFit="1" customWidth="1"/>
    <col min="2219" max="2221" width="9" bestFit="1" customWidth="1"/>
    <col min="2222" max="2222" width="10" bestFit="1" customWidth="1"/>
    <col min="2223" max="2223" width="8" bestFit="1" customWidth="1"/>
    <col min="2224" max="2226" width="9" bestFit="1" customWidth="1"/>
    <col min="2227" max="2227" width="10" bestFit="1" customWidth="1"/>
    <col min="2228" max="2228" width="9" bestFit="1" customWidth="1"/>
    <col min="2229" max="2231" width="10" bestFit="1" customWidth="1"/>
    <col min="2232" max="2232" width="9" bestFit="1" customWidth="1"/>
    <col min="2233" max="2233" width="6" bestFit="1" customWidth="1"/>
    <col min="2234" max="2234" width="8" bestFit="1" customWidth="1"/>
    <col min="2235" max="2236" width="9" bestFit="1" customWidth="1"/>
    <col min="2237" max="2237" width="10" bestFit="1" customWidth="1"/>
    <col min="2238" max="2238" width="8" bestFit="1" customWidth="1"/>
    <col min="2239" max="2239" width="7" bestFit="1" customWidth="1"/>
    <col min="2240" max="2240" width="10" bestFit="1" customWidth="1"/>
    <col min="2241" max="2241" width="9" bestFit="1" customWidth="1"/>
    <col min="2242" max="2242" width="8" bestFit="1" customWidth="1"/>
    <col min="2243" max="2243" width="10" bestFit="1" customWidth="1"/>
    <col min="2244" max="2244" width="9" bestFit="1" customWidth="1"/>
    <col min="2245" max="2245" width="7" bestFit="1" customWidth="1"/>
    <col min="2246" max="2246" width="9" bestFit="1" customWidth="1"/>
    <col min="2247" max="2247" width="8" bestFit="1" customWidth="1"/>
    <col min="2248" max="2249" width="9" bestFit="1" customWidth="1"/>
    <col min="2250" max="2250" width="8" bestFit="1" customWidth="1"/>
    <col min="2251" max="2260" width="9" bestFit="1" customWidth="1"/>
    <col min="2261" max="2261" width="10" bestFit="1" customWidth="1"/>
    <col min="2262" max="2262" width="8" bestFit="1" customWidth="1"/>
    <col min="2263" max="2263" width="7" bestFit="1" customWidth="1"/>
    <col min="2264" max="2264" width="10" bestFit="1" customWidth="1"/>
    <col min="2265" max="2265" width="9" bestFit="1" customWidth="1"/>
    <col min="2266" max="2266" width="10" bestFit="1" customWidth="1"/>
    <col min="2267" max="2269" width="9" bestFit="1" customWidth="1"/>
    <col min="2270" max="2270" width="10" bestFit="1" customWidth="1"/>
    <col min="2271" max="2271" width="7" bestFit="1" customWidth="1"/>
    <col min="2272" max="2272" width="10" bestFit="1" customWidth="1"/>
    <col min="2273" max="2274" width="8" bestFit="1" customWidth="1"/>
    <col min="2275" max="2276" width="9" bestFit="1" customWidth="1"/>
    <col min="2277" max="2277" width="7" bestFit="1" customWidth="1"/>
    <col min="2278" max="2278" width="9" bestFit="1" customWidth="1"/>
    <col min="2279" max="2279" width="7" bestFit="1" customWidth="1"/>
    <col min="2280" max="2280" width="8" bestFit="1" customWidth="1"/>
    <col min="2281" max="2281" width="9" bestFit="1" customWidth="1"/>
    <col min="2282" max="2283" width="8" bestFit="1" customWidth="1"/>
    <col min="2284" max="2286" width="9" bestFit="1" customWidth="1"/>
    <col min="2287" max="2287" width="7" bestFit="1" customWidth="1"/>
    <col min="2288" max="2288" width="10" bestFit="1" customWidth="1"/>
    <col min="2289" max="2289" width="9" bestFit="1" customWidth="1"/>
    <col min="2290" max="2290" width="10" bestFit="1" customWidth="1"/>
    <col min="2291" max="2292" width="9" bestFit="1" customWidth="1"/>
    <col min="2293" max="2294" width="8" bestFit="1" customWidth="1"/>
    <col min="2295" max="2295" width="7" bestFit="1" customWidth="1"/>
    <col min="2296" max="2296" width="9" bestFit="1" customWidth="1"/>
    <col min="2297" max="2297" width="7" bestFit="1" customWidth="1"/>
    <col min="2298" max="2300" width="9" bestFit="1" customWidth="1"/>
    <col min="2301" max="2302" width="10" bestFit="1" customWidth="1"/>
    <col min="2303" max="2303" width="8" bestFit="1" customWidth="1"/>
    <col min="2304" max="2305" width="9" bestFit="1" customWidth="1"/>
    <col min="2306" max="2307" width="10" bestFit="1" customWidth="1"/>
    <col min="2308" max="2309" width="9" bestFit="1" customWidth="1"/>
    <col min="2310" max="2310" width="7" bestFit="1" customWidth="1"/>
    <col min="2311" max="2311" width="10" bestFit="1" customWidth="1"/>
    <col min="2312" max="2312" width="9" bestFit="1" customWidth="1"/>
    <col min="2313" max="2314" width="8" bestFit="1" customWidth="1"/>
    <col min="2315" max="2315" width="9" bestFit="1" customWidth="1"/>
    <col min="2316" max="2316" width="10" bestFit="1" customWidth="1"/>
    <col min="2317" max="2317" width="7" bestFit="1" customWidth="1"/>
    <col min="2318" max="2318" width="10" bestFit="1" customWidth="1"/>
    <col min="2319" max="2320" width="9" bestFit="1" customWidth="1"/>
    <col min="2321" max="2321" width="10" bestFit="1" customWidth="1"/>
    <col min="2322" max="2322" width="6" bestFit="1" customWidth="1"/>
    <col min="2323" max="2323" width="7" bestFit="1" customWidth="1"/>
    <col min="2324" max="2325" width="6" bestFit="1" customWidth="1"/>
    <col min="2326" max="2326" width="10" bestFit="1" customWidth="1"/>
    <col min="2327" max="2327" width="6" bestFit="1" customWidth="1"/>
    <col min="2328" max="2328" width="9" bestFit="1" customWidth="1"/>
    <col min="2329" max="2329" width="7" bestFit="1" customWidth="1"/>
    <col min="2330" max="2331" width="9" bestFit="1" customWidth="1"/>
    <col min="2332" max="2332" width="10" bestFit="1" customWidth="1"/>
    <col min="2333" max="2333" width="9" bestFit="1" customWidth="1"/>
    <col min="2334" max="2334" width="10" bestFit="1" customWidth="1"/>
    <col min="2335" max="2335" width="9" bestFit="1" customWidth="1"/>
    <col min="2336" max="2337" width="10" bestFit="1" customWidth="1"/>
    <col min="2338" max="2338" width="9" bestFit="1" customWidth="1"/>
    <col min="2339" max="2339" width="6" bestFit="1" customWidth="1"/>
    <col min="2340" max="2343" width="9" bestFit="1" customWidth="1"/>
    <col min="2344" max="2345" width="10" bestFit="1" customWidth="1"/>
    <col min="2346" max="2347" width="9" bestFit="1" customWidth="1"/>
    <col min="2348" max="2348" width="8" bestFit="1" customWidth="1"/>
    <col min="2349" max="2349" width="6" bestFit="1" customWidth="1"/>
    <col min="2350" max="2350" width="10" bestFit="1" customWidth="1"/>
    <col min="2351" max="2353" width="9" bestFit="1" customWidth="1"/>
    <col min="2354" max="2354" width="7" bestFit="1" customWidth="1"/>
    <col min="2355" max="2355" width="9" bestFit="1" customWidth="1"/>
    <col min="2356" max="2356" width="7" bestFit="1" customWidth="1"/>
    <col min="2357" max="2357" width="8" bestFit="1" customWidth="1"/>
    <col min="2358" max="2358" width="10" bestFit="1" customWidth="1"/>
    <col min="2359" max="2360" width="9" bestFit="1" customWidth="1"/>
    <col min="2361" max="2361" width="7" bestFit="1" customWidth="1"/>
    <col min="2362" max="2362" width="9" bestFit="1" customWidth="1"/>
    <col min="2363" max="2363" width="8" bestFit="1" customWidth="1"/>
    <col min="2364" max="2367" width="9" bestFit="1" customWidth="1"/>
    <col min="2368" max="2369" width="10" bestFit="1" customWidth="1"/>
    <col min="2370" max="2370" width="8" bestFit="1" customWidth="1"/>
    <col min="2371" max="2371" width="7" bestFit="1" customWidth="1"/>
    <col min="2372" max="2372" width="9" bestFit="1" customWidth="1"/>
    <col min="2373" max="2373" width="8" bestFit="1" customWidth="1"/>
    <col min="2374" max="2379" width="9" bestFit="1" customWidth="1"/>
    <col min="2380" max="2380" width="8" bestFit="1" customWidth="1"/>
    <col min="2381" max="2381" width="10" bestFit="1" customWidth="1"/>
    <col min="2382" max="2382" width="9" bestFit="1" customWidth="1"/>
    <col min="2383" max="2383" width="10" bestFit="1" customWidth="1"/>
    <col min="2384" max="2384" width="8" bestFit="1" customWidth="1"/>
    <col min="2385" max="2386" width="9" bestFit="1" customWidth="1"/>
    <col min="2387" max="2387" width="10" bestFit="1" customWidth="1"/>
    <col min="2388" max="2391" width="9" bestFit="1" customWidth="1"/>
    <col min="2392" max="2392" width="8" bestFit="1" customWidth="1"/>
    <col min="2393" max="2395" width="10" bestFit="1" customWidth="1"/>
    <col min="2396" max="2396" width="8" bestFit="1" customWidth="1"/>
    <col min="2397" max="2397" width="9" bestFit="1" customWidth="1"/>
    <col min="2398" max="2398" width="7" bestFit="1" customWidth="1"/>
    <col min="2399" max="2401" width="9" bestFit="1" customWidth="1"/>
    <col min="2402" max="2402" width="7" bestFit="1" customWidth="1"/>
    <col min="2403" max="2404" width="9" bestFit="1" customWidth="1"/>
    <col min="2405" max="2407" width="10" bestFit="1" customWidth="1"/>
    <col min="2408" max="2408" width="8" bestFit="1" customWidth="1"/>
    <col min="2409" max="2409" width="7" bestFit="1" customWidth="1"/>
    <col min="2410" max="2410" width="10" bestFit="1" customWidth="1"/>
    <col min="2411" max="2411" width="7" bestFit="1" customWidth="1"/>
    <col min="2412" max="2412" width="10" bestFit="1" customWidth="1"/>
    <col min="2413" max="2413" width="9" bestFit="1" customWidth="1"/>
    <col min="2414" max="2414" width="8" bestFit="1" customWidth="1"/>
    <col min="2415" max="2418" width="9" bestFit="1" customWidth="1"/>
    <col min="2419" max="2419" width="10" bestFit="1" customWidth="1"/>
    <col min="2420" max="2420" width="9" bestFit="1" customWidth="1"/>
    <col min="2421" max="2422" width="10" bestFit="1" customWidth="1"/>
    <col min="2423" max="2423" width="9" bestFit="1" customWidth="1"/>
    <col min="2424" max="2424" width="8" bestFit="1" customWidth="1"/>
    <col min="2425" max="2425" width="7" bestFit="1" customWidth="1"/>
    <col min="2426" max="2426" width="9" bestFit="1" customWidth="1"/>
    <col min="2427" max="2427" width="7" bestFit="1" customWidth="1"/>
    <col min="2428" max="2429" width="9" bestFit="1" customWidth="1"/>
    <col min="2430" max="2430" width="7" bestFit="1" customWidth="1"/>
    <col min="2431" max="2435" width="9" bestFit="1" customWidth="1"/>
    <col min="2436" max="2436" width="10" bestFit="1" customWidth="1"/>
    <col min="2437" max="2438" width="9" bestFit="1" customWidth="1"/>
    <col min="2439" max="2440" width="8" bestFit="1" customWidth="1"/>
    <col min="2441" max="2442" width="9" bestFit="1" customWidth="1"/>
    <col min="2443" max="2443" width="8" bestFit="1" customWidth="1"/>
    <col min="2444" max="2445" width="9" bestFit="1" customWidth="1"/>
    <col min="2446" max="2446" width="10" bestFit="1" customWidth="1"/>
    <col min="2447" max="2447" width="8" bestFit="1" customWidth="1"/>
    <col min="2448" max="2448" width="10" bestFit="1" customWidth="1"/>
    <col min="2449" max="2449" width="8" bestFit="1" customWidth="1"/>
    <col min="2450" max="2450" width="10" bestFit="1" customWidth="1"/>
    <col min="2451" max="2451" width="9" bestFit="1" customWidth="1"/>
    <col min="2452" max="2452" width="7" bestFit="1" customWidth="1"/>
    <col min="2453" max="2453" width="10" bestFit="1" customWidth="1"/>
    <col min="2454" max="2454" width="9" bestFit="1" customWidth="1"/>
    <col min="2455" max="2455" width="10" bestFit="1" customWidth="1"/>
    <col min="2456" max="2456" width="9" bestFit="1" customWidth="1"/>
    <col min="2457" max="2458" width="10" bestFit="1" customWidth="1"/>
    <col min="2459" max="2460" width="9" bestFit="1" customWidth="1"/>
    <col min="2461" max="2463" width="8" bestFit="1" customWidth="1"/>
    <col min="2464" max="2464" width="9" bestFit="1" customWidth="1"/>
    <col min="2465" max="2465" width="10" bestFit="1" customWidth="1"/>
    <col min="2466" max="2466" width="7" bestFit="1" customWidth="1"/>
    <col min="2467" max="2467" width="6" bestFit="1" customWidth="1"/>
    <col min="2468" max="2468" width="10" bestFit="1" customWidth="1"/>
    <col min="2469" max="2475" width="9" bestFit="1" customWidth="1"/>
    <col min="2476" max="2476" width="10" bestFit="1" customWidth="1"/>
    <col min="2477" max="2477" width="8" bestFit="1" customWidth="1"/>
    <col min="2478" max="2482" width="9" bestFit="1" customWidth="1"/>
    <col min="2483" max="2483" width="8" bestFit="1" customWidth="1"/>
    <col min="2484" max="2486" width="9" bestFit="1" customWidth="1"/>
    <col min="2487" max="2487" width="10" bestFit="1" customWidth="1"/>
    <col min="2488" max="2490" width="9" bestFit="1" customWidth="1"/>
    <col min="2491" max="2491" width="10" bestFit="1" customWidth="1"/>
    <col min="2492" max="2493" width="8" bestFit="1" customWidth="1"/>
    <col min="2494" max="2494" width="9" bestFit="1" customWidth="1"/>
    <col min="2495" max="2495" width="7" bestFit="1" customWidth="1"/>
    <col min="2496" max="2504" width="9" bestFit="1" customWidth="1"/>
    <col min="2505" max="2505" width="8" bestFit="1" customWidth="1"/>
    <col min="2506" max="2508" width="9" bestFit="1" customWidth="1"/>
    <col min="2509" max="2509" width="10" bestFit="1" customWidth="1"/>
    <col min="2510" max="2510" width="8" bestFit="1" customWidth="1"/>
    <col min="2511" max="2512" width="10" bestFit="1" customWidth="1"/>
    <col min="2513" max="2518" width="9" bestFit="1" customWidth="1"/>
    <col min="2519" max="2519" width="10" bestFit="1" customWidth="1"/>
    <col min="2520" max="2520" width="9" bestFit="1" customWidth="1"/>
    <col min="2521" max="2521" width="6" bestFit="1" customWidth="1"/>
    <col min="2522" max="2522" width="8" bestFit="1" customWidth="1"/>
    <col min="2523" max="2525" width="9" bestFit="1" customWidth="1"/>
    <col min="2526" max="2529" width="10" bestFit="1" customWidth="1"/>
    <col min="2530" max="2530" width="9" bestFit="1" customWidth="1"/>
    <col min="2531" max="2532" width="8" bestFit="1" customWidth="1"/>
    <col min="2533" max="2534" width="9" bestFit="1" customWidth="1"/>
    <col min="2535" max="2535" width="10" bestFit="1" customWidth="1"/>
    <col min="2536" max="2537" width="9" bestFit="1" customWidth="1"/>
    <col min="2538" max="2539" width="6" bestFit="1" customWidth="1"/>
    <col min="2540" max="2540" width="8" bestFit="1" customWidth="1"/>
    <col min="2541" max="2543" width="9" bestFit="1" customWidth="1"/>
    <col min="2544" max="2548" width="10" bestFit="1" customWidth="1"/>
    <col min="2549" max="2549" width="7" bestFit="1" customWidth="1"/>
    <col min="2550" max="2551" width="9" bestFit="1" customWidth="1"/>
    <col min="2552" max="2552" width="10" bestFit="1" customWidth="1"/>
    <col min="2553" max="2553" width="9" bestFit="1" customWidth="1"/>
    <col min="2554" max="2554" width="6" bestFit="1" customWidth="1"/>
    <col min="2555" max="2555" width="7" bestFit="1" customWidth="1"/>
    <col min="2556" max="2557" width="9" bestFit="1" customWidth="1"/>
    <col min="2558" max="2558" width="10" bestFit="1" customWidth="1"/>
    <col min="2559" max="2559" width="5" bestFit="1" customWidth="1"/>
    <col min="2560" max="2561" width="9" bestFit="1" customWidth="1"/>
    <col min="2562" max="2562" width="10" bestFit="1" customWidth="1"/>
    <col min="2563" max="2564" width="9" bestFit="1" customWidth="1"/>
    <col min="2565" max="2565" width="8" bestFit="1" customWidth="1"/>
    <col min="2566" max="2566" width="10" bestFit="1" customWidth="1"/>
    <col min="2567" max="2567" width="8" bestFit="1" customWidth="1"/>
    <col min="2568" max="2568" width="6" bestFit="1" customWidth="1"/>
    <col min="2569" max="2570" width="10" bestFit="1" customWidth="1"/>
    <col min="2571" max="2571" width="9" bestFit="1" customWidth="1"/>
    <col min="2572" max="2572" width="6" bestFit="1" customWidth="1"/>
    <col min="2573" max="2573" width="9" bestFit="1" customWidth="1"/>
    <col min="2574" max="2574" width="6" bestFit="1" customWidth="1"/>
    <col min="2575" max="2578" width="9" bestFit="1" customWidth="1"/>
    <col min="2579" max="2579" width="10" bestFit="1" customWidth="1"/>
    <col min="2580" max="2580" width="9" bestFit="1" customWidth="1"/>
    <col min="2581" max="2581" width="7" bestFit="1" customWidth="1"/>
    <col min="2582" max="2582" width="10" bestFit="1" customWidth="1"/>
    <col min="2583" max="2588" width="9" bestFit="1" customWidth="1"/>
    <col min="2589" max="2589" width="10" bestFit="1" customWidth="1"/>
    <col min="2590" max="2594" width="9" bestFit="1" customWidth="1"/>
    <col min="2595" max="2595" width="7" bestFit="1" customWidth="1"/>
    <col min="2596" max="2596" width="9" bestFit="1" customWidth="1"/>
    <col min="2597" max="2597" width="7" bestFit="1" customWidth="1"/>
    <col min="2598" max="2602" width="9" bestFit="1" customWidth="1"/>
    <col min="2603" max="2604" width="8" bestFit="1" customWidth="1"/>
    <col min="2605" max="2605" width="9" bestFit="1" customWidth="1"/>
    <col min="2606" max="2607" width="8" bestFit="1" customWidth="1"/>
    <col min="2608" max="2608" width="10" bestFit="1" customWidth="1"/>
    <col min="2609" max="2609" width="9" bestFit="1" customWidth="1"/>
    <col min="2610" max="2610" width="7" bestFit="1" customWidth="1"/>
    <col min="2611" max="2612" width="10" bestFit="1" customWidth="1"/>
    <col min="2613" max="2613" width="8" bestFit="1" customWidth="1"/>
    <col min="2614" max="2614" width="9" bestFit="1" customWidth="1"/>
    <col min="2615" max="2615" width="8" bestFit="1" customWidth="1"/>
    <col min="2616" max="2619" width="9" bestFit="1" customWidth="1"/>
    <col min="2620" max="2620" width="10" bestFit="1" customWidth="1"/>
    <col min="2621" max="2621" width="8" bestFit="1" customWidth="1"/>
    <col min="2622" max="2623" width="10" bestFit="1" customWidth="1"/>
    <col min="2624" max="2625" width="9" bestFit="1" customWidth="1"/>
    <col min="2626" max="2626" width="6" bestFit="1" customWidth="1"/>
    <col min="2627" max="2627" width="7" bestFit="1" customWidth="1"/>
    <col min="2628" max="2628" width="9" bestFit="1" customWidth="1"/>
    <col min="2629" max="2629" width="8" bestFit="1" customWidth="1"/>
    <col min="2630" max="2631" width="9" bestFit="1" customWidth="1"/>
    <col min="2632" max="2633" width="10" bestFit="1" customWidth="1"/>
    <col min="2634" max="2634" width="9" bestFit="1" customWidth="1"/>
    <col min="2635" max="2635" width="7" bestFit="1" customWidth="1"/>
    <col min="2636" max="2638" width="9" bestFit="1" customWidth="1"/>
    <col min="2639" max="2639" width="10" bestFit="1" customWidth="1"/>
    <col min="2640" max="2640" width="5" bestFit="1" customWidth="1"/>
    <col min="2641" max="2641" width="10" bestFit="1" customWidth="1"/>
    <col min="2642" max="2642" width="9" bestFit="1" customWidth="1"/>
    <col min="2643" max="2644" width="10" bestFit="1" customWidth="1"/>
    <col min="2645" max="2650" width="9" bestFit="1" customWidth="1"/>
    <col min="2651" max="2651" width="5" bestFit="1" customWidth="1"/>
    <col min="2652" max="2652" width="9" bestFit="1" customWidth="1"/>
    <col min="2653" max="2653" width="10" bestFit="1" customWidth="1"/>
    <col min="2654" max="2654" width="9" bestFit="1" customWidth="1"/>
    <col min="2655" max="2655" width="10" bestFit="1" customWidth="1"/>
    <col min="2656" max="2656" width="9" bestFit="1" customWidth="1"/>
    <col min="2657" max="2657" width="10" bestFit="1" customWidth="1"/>
    <col min="2658" max="2658" width="7" bestFit="1" customWidth="1"/>
    <col min="2659" max="2659" width="10" bestFit="1" customWidth="1"/>
    <col min="2660" max="2661" width="9" bestFit="1" customWidth="1"/>
    <col min="2662" max="2662" width="10" bestFit="1" customWidth="1"/>
    <col min="2663" max="2663" width="7" bestFit="1" customWidth="1"/>
    <col min="2664" max="2664" width="9" bestFit="1" customWidth="1"/>
    <col min="2665" max="2665" width="10" bestFit="1" customWidth="1"/>
    <col min="2666" max="2666" width="9" bestFit="1" customWidth="1"/>
    <col min="2667" max="2667" width="8" bestFit="1" customWidth="1"/>
    <col min="2668" max="2668" width="9" bestFit="1" customWidth="1"/>
    <col min="2669" max="2669" width="6" bestFit="1" customWidth="1"/>
    <col min="2670" max="2670" width="8" bestFit="1" customWidth="1"/>
    <col min="2671" max="2671" width="10" bestFit="1" customWidth="1"/>
    <col min="2672" max="2672" width="9" bestFit="1" customWidth="1"/>
    <col min="2673" max="2673" width="8" bestFit="1" customWidth="1"/>
    <col min="2674" max="2675" width="9" bestFit="1" customWidth="1"/>
    <col min="2676" max="2676" width="10" bestFit="1" customWidth="1"/>
    <col min="2677" max="2677" width="8" bestFit="1" customWidth="1"/>
    <col min="2678" max="2678" width="7" bestFit="1" customWidth="1"/>
    <col min="2679" max="2679" width="9" bestFit="1" customWidth="1"/>
    <col min="2680" max="2681" width="10" bestFit="1" customWidth="1"/>
    <col min="2682" max="2682" width="9" bestFit="1" customWidth="1"/>
    <col min="2683" max="2683" width="10" bestFit="1" customWidth="1"/>
    <col min="2684" max="2686" width="9" bestFit="1" customWidth="1"/>
    <col min="2687" max="2687" width="8" bestFit="1" customWidth="1"/>
    <col min="2688" max="2688" width="9" bestFit="1" customWidth="1"/>
    <col min="2689" max="2690" width="10" bestFit="1" customWidth="1"/>
    <col min="2691" max="2692" width="9" bestFit="1" customWidth="1"/>
    <col min="2693" max="2693" width="5" bestFit="1" customWidth="1"/>
    <col min="2694" max="2694" width="9" bestFit="1" customWidth="1"/>
    <col min="2695" max="2695" width="10" bestFit="1" customWidth="1"/>
    <col min="2696" max="2696" width="8" bestFit="1" customWidth="1"/>
    <col min="2697" max="2697" width="9" bestFit="1" customWidth="1"/>
    <col min="2698" max="2698" width="8" bestFit="1" customWidth="1"/>
    <col min="2699" max="2699" width="9" bestFit="1" customWidth="1"/>
    <col min="2700" max="2700" width="10" bestFit="1" customWidth="1"/>
    <col min="2701" max="2701" width="6" bestFit="1" customWidth="1"/>
    <col min="2702" max="2702" width="8" bestFit="1" customWidth="1"/>
    <col min="2703" max="2703" width="10" bestFit="1" customWidth="1"/>
    <col min="2704" max="2704" width="8" bestFit="1" customWidth="1"/>
    <col min="2705" max="2706" width="9" bestFit="1" customWidth="1"/>
    <col min="2707" max="2707" width="10" bestFit="1" customWidth="1"/>
    <col min="2708" max="2709" width="8" bestFit="1" customWidth="1"/>
    <col min="2710" max="2710" width="10" bestFit="1" customWidth="1"/>
    <col min="2711" max="2711" width="9" bestFit="1" customWidth="1"/>
    <col min="2712" max="2712" width="8" bestFit="1" customWidth="1"/>
    <col min="2713" max="2715" width="9" bestFit="1" customWidth="1"/>
    <col min="2716" max="2716" width="8" bestFit="1" customWidth="1"/>
    <col min="2717" max="2717" width="9" bestFit="1" customWidth="1"/>
    <col min="2718" max="2720" width="10" bestFit="1" customWidth="1"/>
    <col min="2721" max="2721" width="9" bestFit="1" customWidth="1"/>
    <col min="2722" max="2723" width="10" bestFit="1" customWidth="1"/>
    <col min="2724" max="2724" width="9" bestFit="1" customWidth="1"/>
    <col min="2725" max="2726" width="10" bestFit="1" customWidth="1"/>
    <col min="2727" max="2732" width="9" bestFit="1" customWidth="1"/>
    <col min="2733" max="2733" width="10" bestFit="1" customWidth="1"/>
    <col min="2734" max="2736" width="9" bestFit="1" customWidth="1"/>
    <col min="2737" max="2738" width="10" bestFit="1" customWidth="1"/>
    <col min="2739" max="2739" width="9" bestFit="1" customWidth="1"/>
    <col min="2740" max="2740" width="10" bestFit="1" customWidth="1"/>
    <col min="2741" max="2741" width="5" bestFit="1" customWidth="1"/>
    <col min="2742" max="2742" width="9" bestFit="1" customWidth="1"/>
    <col min="2743" max="2743" width="7" bestFit="1" customWidth="1"/>
    <col min="2744" max="2744" width="10" bestFit="1" customWidth="1"/>
    <col min="2745" max="2745" width="8" bestFit="1" customWidth="1"/>
    <col min="2746" max="2748" width="9" bestFit="1" customWidth="1"/>
    <col min="2749" max="2749" width="10" bestFit="1" customWidth="1"/>
    <col min="2750" max="2750" width="9" bestFit="1" customWidth="1"/>
    <col min="2751" max="2751" width="10" bestFit="1" customWidth="1"/>
    <col min="2752" max="2753" width="9" bestFit="1" customWidth="1"/>
    <col min="2754" max="2754" width="10" bestFit="1" customWidth="1"/>
    <col min="2755" max="2755" width="6" bestFit="1" customWidth="1"/>
    <col min="2756" max="2757" width="10" bestFit="1" customWidth="1"/>
    <col min="2758" max="2758" width="8" bestFit="1" customWidth="1"/>
    <col min="2759" max="2759" width="10" bestFit="1" customWidth="1"/>
    <col min="2760" max="2760" width="9" bestFit="1" customWidth="1"/>
    <col min="2761" max="2761" width="7" bestFit="1" customWidth="1"/>
    <col min="2762" max="2762" width="9" bestFit="1" customWidth="1"/>
    <col min="2763" max="2764" width="10" bestFit="1" customWidth="1"/>
    <col min="2765" max="2765" width="8" bestFit="1" customWidth="1"/>
    <col min="2766" max="2767" width="9" bestFit="1" customWidth="1"/>
    <col min="2768" max="2768" width="7" bestFit="1" customWidth="1"/>
    <col min="2769" max="2770" width="10" bestFit="1" customWidth="1"/>
    <col min="2771" max="2773" width="9" bestFit="1" customWidth="1"/>
    <col min="2774" max="2774" width="8" bestFit="1" customWidth="1"/>
    <col min="2775" max="2775" width="6" bestFit="1" customWidth="1"/>
    <col min="2776" max="2777" width="9" bestFit="1" customWidth="1"/>
    <col min="2778" max="2779" width="8" bestFit="1" customWidth="1"/>
    <col min="2780" max="2781" width="9" bestFit="1" customWidth="1"/>
    <col min="2782" max="2782" width="10" bestFit="1" customWidth="1"/>
    <col min="2783" max="2783" width="8" bestFit="1" customWidth="1"/>
    <col min="2784" max="2785" width="9" bestFit="1" customWidth="1"/>
    <col min="2786" max="2786" width="10" bestFit="1" customWidth="1"/>
    <col min="2787" max="2789" width="9" bestFit="1" customWidth="1"/>
    <col min="2790" max="2790" width="10" bestFit="1" customWidth="1"/>
    <col min="2791" max="2791" width="8" bestFit="1" customWidth="1"/>
    <col min="2792" max="2792" width="9" bestFit="1" customWidth="1"/>
    <col min="2793" max="2793" width="8" bestFit="1" customWidth="1"/>
    <col min="2794" max="2796" width="9" bestFit="1" customWidth="1"/>
    <col min="2797" max="2797" width="8" bestFit="1" customWidth="1"/>
    <col min="2798" max="2800" width="9" bestFit="1" customWidth="1"/>
    <col min="2801" max="2801" width="10" bestFit="1" customWidth="1"/>
    <col min="2802" max="2805" width="9" bestFit="1" customWidth="1"/>
    <col min="2806" max="2806" width="10" bestFit="1" customWidth="1"/>
    <col min="2807" max="2808" width="9" bestFit="1" customWidth="1"/>
    <col min="2809" max="2809" width="6" bestFit="1" customWidth="1"/>
    <col min="2810" max="2811" width="9" bestFit="1" customWidth="1"/>
    <col min="2812" max="2812" width="10" bestFit="1" customWidth="1"/>
    <col min="2813" max="2814" width="9" bestFit="1" customWidth="1"/>
    <col min="2815" max="2815" width="8" bestFit="1" customWidth="1"/>
    <col min="2816" max="2816" width="9" bestFit="1" customWidth="1"/>
    <col min="2817" max="2817" width="10" bestFit="1" customWidth="1"/>
    <col min="2818" max="2818" width="9" bestFit="1" customWidth="1"/>
    <col min="2819" max="2819" width="6" bestFit="1" customWidth="1"/>
    <col min="2820" max="2820" width="8" bestFit="1" customWidth="1"/>
    <col min="2821" max="2824" width="9" bestFit="1" customWidth="1"/>
    <col min="2825" max="2825" width="6" bestFit="1" customWidth="1"/>
    <col min="2826" max="2829" width="9" bestFit="1" customWidth="1"/>
    <col min="2830" max="2830" width="10" bestFit="1" customWidth="1"/>
    <col min="2831" max="2831" width="6" bestFit="1" customWidth="1"/>
    <col min="2832" max="2832" width="9" bestFit="1" customWidth="1"/>
    <col min="2833" max="2833" width="10" bestFit="1" customWidth="1"/>
    <col min="2834" max="2834" width="9" bestFit="1" customWidth="1"/>
    <col min="2835" max="2835" width="10" bestFit="1" customWidth="1"/>
    <col min="2836" max="2836" width="9" bestFit="1" customWidth="1"/>
    <col min="2837" max="2838" width="10" bestFit="1" customWidth="1"/>
    <col min="2839" max="2839" width="8" bestFit="1" customWidth="1"/>
    <col min="2840" max="2840" width="9" bestFit="1" customWidth="1"/>
    <col min="2841" max="2841" width="10" bestFit="1" customWidth="1"/>
    <col min="2842" max="2842" width="9" bestFit="1" customWidth="1"/>
    <col min="2843" max="2843" width="10" bestFit="1" customWidth="1"/>
    <col min="2844" max="2845" width="9" bestFit="1" customWidth="1"/>
    <col min="2846" max="2846" width="10" bestFit="1" customWidth="1"/>
    <col min="2847" max="2847" width="9" bestFit="1" customWidth="1"/>
    <col min="2848" max="2848" width="10" bestFit="1" customWidth="1"/>
    <col min="2849" max="2849" width="8" bestFit="1" customWidth="1"/>
    <col min="2850" max="2850" width="9" bestFit="1" customWidth="1"/>
    <col min="2851" max="2851" width="10" bestFit="1" customWidth="1"/>
    <col min="2852" max="2856" width="9" bestFit="1" customWidth="1"/>
    <col min="2857" max="2857" width="10" bestFit="1" customWidth="1"/>
    <col min="2858" max="2858" width="5" bestFit="1" customWidth="1"/>
    <col min="2859" max="2860" width="9" bestFit="1" customWidth="1"/>
    <col min="2861" max="2861" width="6" bestFit="1" customWidth="1"/>
    <col min="2862" max="2862" width="9" bestFit="1" customWidth="1"/>
    <col min="2863" max="2863" width="10" bestFit="1" customWidth="1"/>
    <col min="2864" max="2864" width="9" bestFit="1" customWidth="1"/>
    <col min="2865" max="2865" width="10" bestFit="1" customWidth="1"/>
    <col min="2866" max="2867" width="9" bestFit="1" customWidth="1"/>
    <col min="2868" max="2868" width="8" bestFit="1" customWidth="1"/>
    <col min="2869" max="2870" width="10" bestFit="1" customWidth="1"/>
    <col min="2871" max="2882" width="9" bestFit="1" customWidth="1"/>
    <col min="2883" max="2883" width="10" bestFit="1" customWidth="1"/>
    <col min="2884" max="2884" width="9" bestFit="1" customWidth="1"/>
    <col min="2885" max="2886" width="10" bestFit="1" customWidth="1"/>
    <col min="2887" max="2887" width="9" bestFit="1" customWidth="1"/>
    <col min="2888" max="2888" width="10" bestFit="1" customWidth="1"/>
    <col min="2889" max="2889" width="6" bestFit="1" customWidth="1"/>
    <col min="2890" max="2890" width="8" bestFit="1" customWidth="1"/>
    <col min="2891" max="2893" width="9" bestFit="1" customWidth="1"/>
    <col min="2894" max="2894" width="10" bestFit="1" customWidth="1"/>
    <col min="2895" max="2895" width="9" bestFit="1" customWidth="1"/>
    <col min="2896" max="2897" width="10" bestFit="1" customWidth="1"/>
    <col min="2898" max="2898" width="6" bestFit="1" customWidth="1"/>
    <col min="2899" max="2899" width="9" bestFit="1" customWidth="1"/>
    <col min="2900" max="2900" width="6" bestFit="1" customWidth="1"/>
    <col min="2901" max="2901" width="9" bestFit="1" customWidth="1"/>
    <col min="2902" max="2903" width="10" bestFit="1" customWidth="1"/>
    <col min="2904" max="2904" width="8" bestFit="1" customWidth="1"/>
    <col min="2905" max="2906" width="10" bestFit="1" customWidth="1"/>
    <col min="2907" max="2909" width="9" bestFit="1" customWidth="1"/>
    <col min="2910" max="2910" width="5" bestFit="1" customWidth="1"/>
    <col min="2911" max="2911" width="10" bestFit="1" customWidth="1"/>
    <col min="2912" max="2912" width="8" bestFit="1" customWidth="1"/>
    <col min="2913" max="2914" width="9" bestFit="1" customWidth="1"/>
    <col min="2915" max="2915" width="10" bestFit="1" customWidth="1"/>
    <col min="2916" max="2916" width="9" bestFit="1" customWidth="1"/>
    <col min="2917" max="2917" width="7" bestFit="1" customWidth="1"/>
    <col min="2918" max="2918" width="9" bestFit="1" customWidth="1"/>
    <col min="2919" max="2919" width="7" bestFit="1" customWidth="1"/>
    <col min="2920" max="2920" width="10" bestFit="1" customWidth="1"/>
    <col min="2921" max="2926" width="9" bestFit="1" customWidth="1"/>
    <col min="2927" max="2927" width="10" bestFit="1" customWidth="1"/>
    <col min="2928" max="2929" width="9" bestFit="1" customWidth="1"/>
    <col min="2930" max="2930" width="10" bestFit="1" customWidth="1"/>
    <col min="2931" max="2933" width="9" bestFit="1" customWidth="1"/>
    <col min="2934" max="2934" width="10" bestFit="1" customWidth="1"/>
    <col min="2935" max="2935" width="7" bestFit="1" customWidth="1"/>
    <col min="2936" max="2936" width="9" bestFit="1" customWidth="1"/>
    <col min="2937" max="2937" width="5" bestFit="1" customWidth="1"/>
    <col min="2938" max="2943" width="9" bestFit="1" customWidth="1"/>
    <col min="2944" max="2944" width="10" bestFit="1" customWidth="1"/>
    <col min="2945" max="2945" width="8" bestFit="1" customWidth="1"/>
    <col min="2946" max="2946" width="9" bestFit="1" customWidth="1"/>
    <col min="2947" max="2948" width="10" bestFit="1" customWidth="1"/>
    <col min="2949" max="2949" width="7" bestFit="1" customWidth="1"/>
    <col min="2950" max="2950" width="8" bestFit="1" customWidth="1"/>
    <col min="2951" max="2951" width="10" bestFit="1" customWidth="1"/>
    <col min="2952" max="2952" width="9" bestFit="1" customWidth="1"/>
    <col min="2953" max="2953" width="7" bestFit="1" customWidth="1"/>
    <col min="2954" max="2956" width="10" bestFit="1" customWidth="1"/>
    <col min="2957" max="2957" width="7" bestFit="1" customWidth="1"/>
    <col min="2958" max="2958" width="10" bestFit="1" customWidth="1"/>
    <col min="2959" max="2964" width="9" bestFit="1" customWidth="1"/>
    <col min="2965" max="2965" width="10" bestFit="1" customWidth="1"/>
    <col min="2966" max="2966" width="5" bestFit="1" customWidth="1"/>
    <col min="2967" max="2972" width="9" bestFit="1" customWidth="1"/>
    <col min="2973" max="2975" width="10" bestFit="1" customWidth="1"/>
    <col min="2976" max="2977" width="9" bestFit="1" customWidth="1"/>
    <col min="2978" max="2978" width="10" bestFit="1" customWidth="1"/>
    <col min="2979" max="2980" width="9" bestFit="1" customWidth="1"/>
    <col min="2981" max="2983" width="10" bestFit="1" customWidth="1"/>
    <col min="2984" max="2984" width="9" bestFit="1" customWidth="1"/>
    <col min="2985" max="2985" width="10" bestFit="1" customWidth="1"/>
    <col min="2986" max="2986" width="6" bestFit="1" customWidth="1"/>
    <col min="2987" max="2988" width="9" bestFit="1" customWidth="1"/>
    <col min="2989" max="2990" width="8" bestFit="1" customWidth="1"/>
    <col min="2991" max="2991" width="9" bestFit="1" customWidth="1"/>
    <col min="2992" max="2992" width="8" bestFit="1" customWidth="1"/>
    <col min="2993" max="2993" width="10" bestFit="1" customWidth="1"/>
    <col min="2994" max="2994" width="9" bestFit="1" customWidth="1"/>
    <col min="2995" max="2995" width="10" bestFit="1" customWidth="1"/>
    <col min="2996" max="2996" width="9" bestFit="1" customWidth="1"/>
    <col min="2997" max="2997" width="10" bestFit="1" customWidth="1"/>
    <col min="2998" max="2998" width="9" bestFit="1" customWidth="1"/>
    <col min="2999" max="2999" width="10" bestFit="1" customWidth="1"/>
    <col min="3000" max="3000" width="9" bestFit="1" customWidth="1"/>
    <col min="3001" max="3001" width="8" bestFit="1" customWidth="1"/>
    <col min="3002" max="3002" width="9" bestFit="1" customWidth="1"/>
    <col min="3003" max="3003" width="8" bestFit="1" customWidth="1"/>
    <col min="3004" max="3004" width="10" bestFit="1" customWidth="1"/>
    <col min="3005" max="3005" width="8" bestFit="1" customWidth="1"/>
    <col min="3006" max="3007" width="9" bestFit="1" customWidth="1"/>
    <col min="3008" max="3008" width="10" bestFit="1" customWidth="1"/>
    <col min="3009" max="3010" width="9" bestFit="1" customWidth="1"/>
    <col min="3011" max="3012" width="8" bestFit="1" customWidth="1"/>
    <col min="3013" max="3014" width="9" bestFit="1" customWidth="1"/>
    <col min="3015" max="3015" width="10" bestFit="1" customWidth="1"/>
    <col min="3016" max="3016" width="9" bestFit="1" customWidth="1"/>
    <col min="3017" max="3017" width="5" bestFit="1" customWidth="1"/>
    <col min="3018" max="3018" width="8" bestFit="1" customWidth="1"/>
    <col min="3019" max="3019" width="9" bestFit="1" customWidth="1"/>
    <col min="3020" max="3020" width="6" bestFit="1" customWidth="1"/>
    <col min="3021" max="3023" width="9" bestFit="1" customWidth="1"/>
    <col min="3024" max="3024" width="6" bestFit="1" customWidth="1"/>
    <col min="3025" max="3025" width="9" bestFit="1" customWidth="1"/>
    <col min="3026" max="3027" width="8" bestFit="1" customWidth="1"/>
    <col min="3028" max="3028" width="10" bestFit="1" customWidth="1"/>
    <col min="3029" max="3029" width="9" bestFit="1" customWidth="1"/>
    <col min="3030" max="3030" width="7" bestFit="1" customWidth="1"/>
    <col min="3031" max="3032" width="8" bestFit="1" customWidth="1"/>
    <col min="3033" max="3033" width="9" bestFit="1" customWidth="1"/>
    <col min="3034" max="3034" width="8" bestFit="1" customWidth="1"/>
    <col min="3035" max="3039" width="9" bestFit="1" customWidth="1"/>
    <col min="3040" max="3040" width="10" bestFit="1" customWidth="1"/>
    <col min="3041" max="3041" width="9" bestFit="1" customWidth="1"/>
    <col min="3042" max="3042" width="7" bestFit="1" customWidth="1"/>
    <col min="3043" max="3043" width="9" bestFit="1" customWidth="1"/>
    <col min="3044" max="3044" width="7" bestFit="1" customWidth="1"/>
    <col min="3045" max="3046" width="9" bestFit="1" customWidth="1"/>
    <col min="3047" max="3047" width="10" bestFit="1" customWidth="1"/>
    <col min="3048" max="3053" width="9" bestFit="1" customWidth="1"/>
    <col min="3054" max="3054" width="8" bestFit="1" customWidth="1"/>
    <col min="3055" max="3056" width="9" bestFit="1" customWidth="1"/>
    <col min="3057" max="3057" width="12" bestFit="1" customWidth="1"/>
  </cols>
  <sheetData>
    <row r="1" spans="1:2" x14ac:dyDescent="0.3">
      <c r="A1" s="7" t="s">
        <v>7052</v>
      </c>
      <c r="B1" t="s">
        <v>7053</v>
      </c>
    </row>
    <row r="3" spans="1:2" x14ac:dyDescent="0.3">
      <c r="A3" s="7" t="s">
        <v>7035</v>
      </c>
      <c r="B3" t="s">
        <v>7034</v>
      </c>
    </row>
    <row r="4" spans="1:2" x14ac:dyDescent="0.3">
      <c r="A4" s="2" t="s">
        <v>4969</v>
      </c>
      <c r="B4">
        <v>1186957</v>
      </c>
    </row>
    <row r="5" spans="1:2" x14ac:dyDescent="0.3">
      <c r="A5" s="2" t="s">
        <v>4401</v>
      </c>
      <c r="B5">
        <v>2975649</v>
      </c>
    </row>
    <row r="6" spans="1:2" x14ac:dyDescent="0.3">
      <c r="A6" s="2" t="s">
        <v>7036</v>
      </c>
      <c r="B6">
        <v>4162606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2C8C7-F925-4962-BCFF-A03824F5E47F}">
  <dimension ref="A3:B21"/>
  <sheetViews>
    <sheetView topLeftCell="A2" workbookViewId="0">
      <selection activeCell="F12" sqref="F12"/>
    </sheetView>
  </sheetViews>
  <sheetFormatPr defaultRowHeight="14.4" x14ac:dyDescent="0.3"/>
  <cols>
    <col min="1" max="1" width="12.5546875" bestFit="1" customWidth="1"/>
    <col min="2" max="2" width="26.21875" bestFit="1" customWidth="1"/>
  </cols>
  <sheetData>
    <row r="3" spans="1:2" x14ac:dyDescent="0.3">
      <c r="A3" s="7" t="s">
        <v>7035</v>
      </c>
      <c r="B3" t="s">
        <v>7047</v>
      </c>
    </row>
    <row r="4" spans="1:2" x14ac:dyDescent="0.3">
      <c r="A4" s="2" t="s">
        <v>94</v>
      </c>
      <c r="B4" s="27">
        <v>6.2814444444444453</v>
      </c>
    </row>
    <row r="5" spans="1:2" x14ac:dyDescent="0.3">
      <c r="A5" s="2" t="s">
        <v>57</v>
      </c>
      <c r="B5" s="27">
        <v>6.5558011049723799</v>
      </c>
    </row>
    <row r="6" spans="1:2" x14ac:dyDescent="0.3">
      <c r="A6" s="2" t="s">
        <v>50</v>
      </c>
      <c r="B6" s="27">
        <v>6.7622222222222224</v>
      </c>
    </row>
    <row r="7" spans="1:2" x14ac:dyDescent="0.3">
      <c r="A7" s="2" t="s">
        <v>78</v>
      </c>
      <c r="B7" s="27">
        <v>7.1495098039215694</v>
      </c>
    </row>
    <row r="8" spans="1:2" x14ac:dyDescent="0.3">
      <c r="A8" s="2" t="s">
        <v>37</v>
      </c>
      <c r="B8" s="27">
        <v>6.170570866141726</v>
      </c>
    </row>
    <row r="9" spans="1:2" x14ac:dyDescent="0.3">
      <c r="A9" s="2" t="s">
        <v>19</v>
      </c>
      <c r="B9" s="27">
        <v>6.9376984126984134</v>
      </c>
    </row>
    <row r="10" spans="1:2" x14ac:dyDescent="0.3">
      <c r="A10" s="2" t="s">
        <v>194</v>
      </c>
      <c r="B10" s="27">
        <v>6.9511627906976754</v>
      </c>
    </row>
    <row r="11" spans="1:2" x14ac:dyDescent="0.3">
      <c r="A11" s="2" t="s">
        <v>26</v>
      </c>
      <c r="B11" s="27">
        <v>6.8261904761904706</v>
      </c>
    </row>
    <row r="12" spans="1:2" x14ac:dyDescent="0.3">
      <c r="A12" s="2" t="s">
        <v>389</v>
      </c>
      <c r="B12" s="27">
        <v>6.5</v>
      </c>
    </row>
    <row r="13" spans="1:2" x14ac:dyDescent="0.3">
      <c r="A13" s="2" t="s">
        <v>332</v>
      </c>
      <c r="B13" s="27">
        <v>6.234285714285714</v>
      </c>
    </row>
    <row r="14" spans="1:2" x14ac:dyDescent="0.3">
      <c r="A14" s="2" t="s">
        <v>108</v>
      </c>
      <c r="B14" s="27">
        <v>5.7907284768211955</v>
      </c>
    </row>
    <row r="15" spans="1:2" x14ac:dyDescent="0.3">
      <c r="A15" s="2" t="s">
        <v>32</v>
      </c>
      <c r="B15" s="27">
        <v>6.75</v>
      </c>
    </row>
    <row r="16" spans="1:2" x14ac:dyDescent="0.3">
      <c r="A16" s="2" t="s">
        <v>311</v>
      </c>
      <c r="B16" s="27">
        <v>6.586956521739129</v>
      </c>
    </row>
    <row r="17" spans="1:2" x14ac:dyDescent="0.3">
      <c r="A17" s="2" t="s">
        <v>3956</v>
      </c>
      <c r="B17" s="27">
        <v>6.1333333333333329</v>
      </c>
    </row>
    <row r="18" spans="1:2" x14ac:dyDescent="0.3">
      <c r="A18" s="2" t="s">
        <v>382</v>
      </c>
      <c r="B18" s="27">
        <v>6.5874999999999995</v>
      </c>
    </row>
    <row r="19" spans="1:2" x14ac:dyDescent="0.3">
      <c r="A19" s="2" t="s">
        <v>3921</v>
      </c>
      <c r="B19" s="27">
        <v>5.3</v>
      </c>
    </row>
    <row r="20" spans="1:2" x14ac:dyDescent="0.3">
      <c r="A20" s="2" t="s">
        <v>162</v>
      </c>
      <c r="B20" s="27">
        <v>6.7666666666666657</v>
      </c>
    </row>
    <row r="21" spans="1:2" x14ac:dyDescent="0.3">
      <c r="A21" s="2" t="s">
        <v>7036</v>
      </c>
      <c r="B21" s="27">
        <v>6.4637315436241538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F5D80-E442-41AC-A97F-CAE22104D8C5}">
  <dimension ref="A3:I9"/>
  <sheetViews>
    <sheetView workbookViewId="0">
      <selection activeCell="F16" sqref="F16"/>
    </sheetView>
  </sheetViews>
  <sheetFormatPr defaultRowHeight="14.4" x14ac:dyDescent="0.3"/>
  <cols>
    <col min="1" max="1" width="11.6640625" bestFit="1" customWidth="1"/>
    <col min="2" max="2" width="26.21875" bestFit="1" customWidth="1"/>
    <col min="3" max="3" width="27.21875" bestFit="1" customWidth="1"/>
    <col min="4" max="5" width="12" bestFit="1" customWidth="1"/>
    <col min="6" max="6" width="27.21875" bestFit="1" customWidth="1"/>
    <col min="7" max="9" width="5" bestFit="1" customWidth="1"/>
    <col min="10" max="10" width="31" bestFit="1" customWidth="1"/>
    <col min="11" max="11" width="32" bestFit="1" customWidth="1"/>
    <col min="12" max="22" width="5" bestFit="1" customWidth="1"/>
    <col min="23" max="24" width="12" bestFit="1" customWidth="1"/>
    <col min="25" max="28" width="5" bestFit="1" customWidth="1"/>
    <col min="29" max="29" width="12" bestFit="1" customWidth="1"/>
    <col min="30" max="30" width="5" bestFit="1" customWidth="1"/>
    <col min="31" max="31" width="6" bestFit="1" customWidth="1"/>
    <col min="32" max="33" width="5" bestFit="1" customWidth="1"/>
    <col min="34" max="35" width="12" bestFit="1" customWidth="1"/>
    <col min="36" max="36" width="5" bestFit="1" customWidth="1"/>
    <col min="37" max="45" width="12" bestFit="1" customWidth="1"/>
    <col min="46" max="46" width="6" bestFit="1" customWidth="1"/>
    <col min="47" max="76" width="12" bestFit="1" customWidth="1"/>
    <col min="77" max="326" width="5" bestFit="1" customWidth="1"/>
    <col min="327" max="327" width="12" bestFit="1" customWidth="1"/>
    <col min="328" max="608" width="5" bestFit="1" customWidth="1"/>
    <col min="609" max="609" width="12" bestFit="1" customWidth="1"/>
    <col min="610" max="621" width="5" bestFit="1" customWidth="1"/>
    <col min="622" max="622" width="12" bestFit="1" customWidth="1"/>
    <col min="623" max="625" width="5" bestFit="1" customWidth="1"/>
    <col min="626" max="626" width="12" bestFit="1" customWidth="1"/>
    <col min="627" max="832" width="5" bestFit="1" customWidth="1"/>
    <col min="833" max="833" width="12" bestFit="1" customWidth="1"/>
    <col min="834" max="957" width="5" bestFit="1" customWidth="1"/>
    <col min="958" max="958" width="12" bestFit="1" customWidth="1"/>
    <col min="959" max="1076" width="5" bestFit="1" customWidth="1"/>
    <col min="1077" max="1077" width="12" bestFit="1" customWidth="1"/>
    <col min="1078" max="1166" width="5" bestFit="1" customWidth="1"/>
    <col min="1167" max="1167" width="12" bestFit="1" customWidth="1"/>
    <col min="1168" max="1168" width="5" bestFit="1" customWidth="1"/>
    <col min="1169" max="1169" width="12" bestFit="1" customWidth="1"/>
    <col min="1170" max="1171" width="5" bestFit="1" customWidth="1"/>
    <col min="1172" max="1172" width="12" bestFit="1" customWidth="1"/>
    <col min="1173" max="1184" width="5" bestFit="1" customWidth="1"/>
    <col min="1185" max="1185" width="12" bestFit="1" customWidth="1"/>
    <col min="1186" max="1295" width="5" bestFit="1" customWidth="1"/>
    <col min="1296" max="1296" width="6" bestFit="1" customWidth="1"/>
    <col min="1297" max="1334" width="5" bestFit="1" customWidth="1"/>
    <col min="1335" max="1335" width="12" bestFit="1" customWidth="1"/>
    <col min="1336" max="1339" width="5" bestFit="1" customWidth="1"/>
    <col min="1340" max="1340" width="12" bestFit="1" customWidth="1"/>
    <col min="1341" max="1428" width="5" bestFit="1" customWidth="1"/>
    <col min="1429" max="1429" width="12" bestFit="1" customWidth="1"/>
    <col min="1430" max="1431" width="5" bestFit="1" customWidth="1"/>
    <col min="1432" max="1432" width="12" bestFit="1" customWidth="1"/>
    <col min="1433" max="1473" width="5" bestFit="1" customWidth="1"/>
    <col min="1474" max="1474" width="12" bestFit="1" customWidth="1"/>
    <col min="1475" max="1505" width="5" bestFit="1" customWidth="1"/>
    <col min="1506" max="1506" width="12" bestFit="1" customWidth="1"/>
    <col min="1507" max="1617" width="5" bestFit="1" customWidth="1"/>
    <col min="1618" max="1618" width="12" bestFit="1" customWidth="1"/>
    <col min="1619" max="1640" width="5" bestFit="1" customWidth="1"/>
    <col min="1641" max="1641" width="12" bestFit="1" customWidth="1"/>
    <col min="1642" max="1680" width="5" bestFit="1" customWidth="1"/>
    <col min="1681" max="1681" width="12" bestFit="1" customWidth="1"/>
    <col min="1682" max="1719" width="5" bestFit="1" customWidth="1"/>
    <col min="1720" max="1720" width="12" bestFit="1" customWidth="1"/>
    <col min="1721" max="1742" width="5" bestFit="1" customWidth="1"/>
    <col min="1743" max="1743" width="12" bestFit="1" customWidth="1"/>
    <col min="1744" max="1777" width="5" bestFit="1" customWidth="1"/>
    <col min="1778" max="1778" width="12" bestFit="1" customWidth="1"/>
    <col min="1779" max="1779" width="5" bestFit="1" customWidth="1"/>
    <col min="1780" max="1780" width="12" bestFit="1" customWidth="1"/>
    <col min="1781" max="1782" width="5" bestFit="1" customWidth="1"/>
    <col min="1783" max="1783" width="12" bestFit="1" customWidth="1"/>
    <col min="1784" max="1849" width="5" bestFit="1" customWidth="1"/>
    <col min="1850" max="1850" width="12" bestFit="1" customWidth="1"/>
    <col min="1851" max="1925" width="5" bestFit="1" customWidth="1"/>
    <col min="1926" max="1926" width="12" bestFit="1" customWidth="1"/>
    <col min="1927" max="1936" width="5" bestFit="1" customWidth="1"/>
    <col min="1937" max="1937" width="12" bestFit="1" customWidth="1"/>
    <col min="1938" max="1978" width="5" bestFit="1" customWidth="1"/>
    <col min="1979" max="1979" width="12" bestFit="1" customWidth="1"/>
    <col min="1980" max="2000" width="5" bestFit="1" customWidth="1"/>
    <col min="2001" max="2001" width="12" bestFit="1" customWidth="1"/>
    <col min="2002" max="2093" width="5" bestFit="1" customWidth="1"/>
    <col min="2094" max="2094" width="12" bestFit="1" customWidth="1"/>
    <col min="2095" max="2122" width="5" bestFit="1" customWidth="1"/>
    <col min="2123" max="2123" width="12" bestFit="1" customWidth="1"/>
    <col min="2124" max="2128" width="5" bestFit="1" customWidth="1"/>
    <col min="2129" max="2129" width="12" bestFit="1" customWidth="1"/>
    <col min="2130" max="2146" width="5" bestFit="1" customWidth="1"/>
    <col min="2147" max="2147" width="12" bestFit="1" customWidth="1"/>
    <col min="2148" max="2178" width="5" bestFit="1" customWidth="1"/>
    <col min="2179" max="2179" width="12" bestFit="1" customWidth="1"/>
    <col min="2180" max="2191" width="5" bestFit="1" customWidth="1"/>
    <col min="2192" max="2192" width="12" bestFit="1" customWidth="1"/>
    <col min="2193" max="2196" width="5" bestFit="1" customWidth="1"/>
    <col min="2197" max="2197" width="12" bestFit="1" customWidth="1"/>
    <col min="2198" max="2223" width="5" bestFit="1" customWidth="1"/>
    <col min="2224" max="2224" width="12" bestFit="1" customWidth="1"/>
    <col min="2225" max="2263" width="5" bestFit="1" customWidth="1"/>
    <col min="2264" max="2264" width="12" bestFit="1" customWidth="1"/>
    <col min="2265" max="2297" width="5" bestFit="1" customWidth="1"/>
    <col min="2298" max="2298" width="12" bestFit="1" customWidth="1"/>
    <col min="2299" max="2359" width="5" bestFit="1" customWidth="1"/>
    <col min="2360" max="2360" width="12" bestFit="1" customWidth="1"/>
    <col min="2361" max="2376" width="5" bestFit="1" customWidth="1"/>
    <col min="2377" max="2377" width="12" bestFit="1" customWidth="1"/>
    <col min="2378" max="2392" width="5" bestFit="1" customWidth="1"/>
    <col min="2393" max="2393" width="12" bestFit="1" customWidth="1"/>
    <col min="2394" max="2434" width="5" bestFit="1" customWidth="1"/>
    <col min="2435" max="2435" width="12" bestFit="1" customWidth="1"/>
    <col min="2436" max="2543" width="5" bestFit="1" customWidth="1"/>
    <col min="2544" max="2544" width="12" bestFit="1" customWidth="1"/>
    <col min="2545" max="2547" width="5" bestFit="1" customWidth="1"/>
    <col min="2548" max="2548" width="12" bestFit="1" customWidth="1"/>
    <col min="2549" max="2582" width="5" bestFit="1" customWidth="1"/>
    <col min="2583" max="2583" width="12" bestFit="1" customWidth="1"/>
    <col min="2584" max="2611" width="5" bestFit="1" customWidth="1"/>
    <col min="2612" max="2612" width="12" bestFit="1" customWidth="1"/>
    <col min="2613" max="2631" width="5" bestFit="1" customWidth="1"/>
    <col min="2632" max="2632" width="12" bestFit="1" customWidth="1"/>
    <col min="2633" max="2718" width="5" bestFit="1" customWidth="1"/>
    <col min="2719" max="2719" width="6" bestFit="1" customWidth="1"/>
    <col min="2720" max="2739" width="5" bestFit="1" customWidth="1"/>
    <col min="2740" max="2740" width="12" bestFit="1" customWidth="1"/>
    <col min="2741" max="2750" width="5" bestFit="1" customWidth="1"/>
    <col min="2751" max="2751" width="6" bestFit="1" customWidth="1"/>
    <col min="2752" max="2878" width="5" bestFit="1" customWidth="1"/>
    <col min="2879" max="2879" width="12" bestFit="1" customWidth="1"/>
    <col min="2880" max="2884" width="5" bestFit="1" customWidth="1"/>
    <col min="2885" max="2886" width="12" bestFit="1" customWidth="1"/>
    <col min="2887" max="3003" width="5" bestFit="1" customWidth="1"/>
    <col min="3004" max="3004" width="12" bestFit="1" customWidth="1"/>
    <col min="3005" max="3056" width="5" bestFit="1" customWidth="1"/>
    <col min="3057" max="3057" width="12" bestFit="1" customWidth="1"/>
  </cols>
  <sheetData>
    <row r="3" spans="1:9" ht="25.8" x14ac:dyDescent="0.5">
      <c r="A3" s="7" t="s">
        <v>7044</v>
      </c>
      <c r="B3" t="s">
        <v>7047</v>
      </c>
      <c r="C3" t="s">
        <v>7043</v>
      </c>
      <c r="E3" s="22"/>
    </row>
    <row r="4" spans="1:9" ht="25.8" x14ac:dyDescent="0.5">
      <c r="A4" s="2" t="s">
        <v>78</v>
      </c>
      <c r="B4" s="23">
        <v>7.0883720930232537</v>
      </c>
      <c r="C4">
        <v>7.0883720930232537</v>
      </c>
      <c r="D4" s="21"/>
      <c r="E4" s="21"/>
      <c r="F4" s="21"/>
      <c r="G4" s="21"/>
      <c r="H4" s="21"/>
      <c r="I4" s="21"/>
    </row>
    <row r="5" spans="1:9" x14ac:dyDescent="0.3">
      <c r="A5" s="2" t="s">
        <v>7040</v>
      </c>
      <c r="B5" s="23">
        <v>6.8111111111111118</v>
      </c>
      <c r="C5">
        <v>6.8111111111111118</v>
      </c>
    </row>
    <row r="6" spans="1:9" x14ac:dyDescent="0.3">
      <c r="A6" s="2" t="s">
        <v>5166</v>
      </c>
      <c r="B6" s="23">
        <v>7.1875000000000009</v>
      </c>
      <c r="C6">
        <v>7.1875000000000009</v>
      </c>
    </row>
    <row r="7" spans="1:9" x14ac:dyDescent="0.3">
      <c r="A7" s="2" t="s">
        <v>7041</v>
      </c>
      <c r="B7" s="23">
        <v>7.4916666666666671</v>
      </c>
      <c r="C7">
        <v>7.4916666666666671</v>
      </c>
    </row>
    <row r="8" spans="1:9" x14ac:dyDescent="0.3">
      <c r="A8" s="2" t="s">
        <v>7042</v>
      </c>
      <c r="B8" s="23">
        <v>6.8642857142857148</v>
      </c>
      <c r="C8">
        <v>6.8642857142857148</v>
      </c>
    </row>
    <row r="9" spans="1:9" x14ac:dyDescent="0.3">
      <c r="A9" s="2" t="s">
        <v>7036</v>
      </c>
      <c r="B9" s="23">
        <v>7.0883720930232537</v>
      </c>
      <c r="C9">
        <v>7.0883720930232537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D3E7-60D6-471C-A8F1-3EC5E9865E2D}">
  <dimension ref="A3:B9"/>
  <sheetViews>
    <sheetView workbookViewId="0">
      <selection activeCell="B7" sqref="B7"/>
    </sheetView>
  </sheetViews>
  <sheetFormatPr defaultRowHeight="14.4" x14ac:dyDescent="0.3"/>
  <cols>
    <col min="1" max="1" width="12.5546875" bestFit="1" customWidth="1"/>
    <col min="2" max="2" width="20" bestFit="1" customWidth="1"/>
    <col min="3" max="3" width="6" bestFit="1" customWidth="1"/>
    <col min="4" max="6" width="8" bestFit="1" customWidth="1"/>
    <col min="7" max="7" width="7" bestFit="1" customWidth="1"/>
    <col min="8" max="10" width="10" bestFit="1" customWidth="1"/>
    <col min="11" max="11" width="9" bestFit="1" customWidth="1"/>
    <col min="12" max="12" width="5" bestFit="1" customWidth="1"/>
    <col min="13" max="14" width="8" bestFit="1" customWidth="1"/>
    <col min="15" max="16" width="9" bestFit="1" customWidth="1"/>
    <col min="17" max="17" width="8" bestFit="1" customWidth="1"/>
    <col min="18" max="22" width="9" bestFit="1" customWidth="1"/>
    <col min="23" max="25" width="10" bestFit="1" customWidth="1"/>
    <col min="26" max="26" width="8" bestFit="1" customWidth="1"/>
    <col min="27" max="28" width="9" bestFit="1" customWidth="1"/>
    <col min="29" max="29" width="10" bestFit="1" customWidth="1"/>
    <col min="30" max="30" width="9" bestFit="1" customWidth="1"/>
    <col min="31" max="41" width="10" bestFit="1" customWidth="1"/>
    <col min="42" max="42" width="11" bestFit="1" customWidth="1"/>
    <col min="43" max="43" width="10" bestFit="1" customWidth="1"/>
    <col min="44" max="44" width="11" bestFit="1" customWidth="1"/>
    <col min="45" max="45" width="10" bestFit="1" customWidth="1"/>
    <col min="46" max="75" width="11" bestFit="1" customWidth="1"/>
    <col min="76" max="76" width="12" bestFit="1" customWidth="1"/>
    <col min="77" max="77" width="10" bestFit="1" customWidth="1"/>
    <col min="78" max="78" width="9" bestFit="1" customWidth="1"/>
    <col min="79" max="79" width="8" bestFit="1" customWidth="1"/>
    <col min="80" max="81" width="9" bestFit="1" customWidth="1"/>
    <col min="82" max="82" width="10" bestFit="1" customWidth="1"/>
    <col min="83" max="83" width="8" bestFit="1" customWidth="1"/>
    <col min="84" max="85" width="10" bestFit="1" customWidth="1"/>
    <col min="86" max="86" width="9" bestFit="1" customWidth="1"/>
    <col min="87" max="87" width="10" bestFit="1" customWidth="1"/>
    <col min="88" max="88" width="9" bestFit="1" customWidth="1"/>
    <col min="89" max="89" width="10" bestFit="1" customWidth="1"/>
    <col min="90" max="95" width="9" bestFit="1" customWidth="1"/>
    <col min="96" max="96" width="8" bestFit="1" customWidth="1"/>
    <col min="97" max="97" width="9" bestFit="1" customWidth="1"/>
    <col min="98" max="98" width="10" bestFit="1" customWidth="1"/>
    <col min="99" max="101" width="9" bestFit="1" customWidth="1"/>
    <col min="102" max="102" width="6" bestFit="1" customWidth="1"/>
    <col min="103" max="104" width="9" bestFit="1" customWidth="1"/>
    <col min="105" max="105" width="8" bestFit="1" customWidth="1"/>
    <col min="106" max="106" width="10" bestFit="1" customWidth="1"/>
    <col min="107" max="107" width="8" bestFit="1" customWidth="1"/>
    <col min="108" max="108" width="9" bestFit="1" customWidth="1"/>
    <col min="109" max="109" width="8" bestFit="1" customWidth="1"/>
    <col min="110" max="111" width="9" bestFit="1" customWidth="1"/>
    <col min="112" max="112" width="8" bestFit="1" customWidth="1"/>
    <col min="113" max="113" width="7" bestFit="1" customWidth="1"/>
    <col min="114" max="114" width="10" bestFit="1" customWidth="1"/>
    <col min="115" max="116" width="9" bestFit="1" customWidth="1"/>
    <col min="117" max="117" width="10" bestFit="1" customWidth="1"/>
    <col min="118" max="118" width="8" bestFit="1" customWidth="1"/>
    <col min="119" max="119" width="9" bestFit="1" customWidth="1"/>
    <col min="120" max="121" width="8" bestFit="1" customWidth="1"/>
    <col min="122" max="123" width="9" bestFit="1" customWidth="1"/>
    <col min="124" max="124" width="7" bestFit="1" customWidth="1"/>
    <col min="125" max="127" width="9" bestFit="1" customWidth="1"/>
    <col min="128" max="128" width="8" bestFit="1" customWidth="1"/>
    <col min="129" max="133" width="9" bestFit="1" customWidth="1"/>
    <col min="134" max="135" width="10" bestFit="1" customWidth="1"/>
    <col min="136" max="150" width="9" bestFit="1" customWidth="1"/>
    <col min="151" max="152" width="10" bestFit="1" customWidth="1"/>
    <col min="153" max="153" width="8" bestFit="1" customWidth="1"/>
    <col min="154" max="162" width="9" bestFit="1" customWidth="1"/>
    <col min="163" max="164" width="8" bestFit="1" customWidth="1"/>
    <col min="165" max="167" width="9" bestFit="1" customWidth="1"/>
    <col min="168" max="169" width="10" bestFit="1" customWidth="1"/>
    <col min="170" max="171" width="9" bestFit="1" customWidth="1"/>
    <col min="172" max="172" width="10" bestFit="1" customWidth="1"/>
    <col min="173" max="173" width="8" bestFit="1" customWidth="1"/>
    <col min="174" max="175" width="9" bestFit="1" customWidth="1"/>
    <col min="176" max="176" width="8" bestFit="1" customWidth="1"/>
    <col min="177" max="182" width="9" bestFit="1" customWidth="1"/>
    <col min="183" max="184" width="10" bestFit="1" customWidth="1"/>
    <col min="185" max="185" width="9" bestFit="1" customWidth="1"/>
    <col min="186" max="186" width="8" bestFit="1" customWidth="1"/>
    <col min="187" max="187" width="9" bestFit="1" customWidth="1"/>
    <col min="188" max="189" width="8" bestFit="1" customWidth="1"/>
    <col min="190" max="190" width="9" bestFit="1" customWidth="1"/>
    <col min="191" max="191" width="10" bestFit="1" customWidth="1"/>
    <col min="192" max="195" width="9" bestFit="1" customWidth="1"/>
    <col min="196" max="196" width="10" bestFit="1" customWidth="1"/>
    <col min="197" max="197" width="9" bestFit="1" customWidth="1"/>
    <col min="198" max="198" width="8" bestFit="1" customWidth="1"/>
    <col min="199" max="200" width="9" bestFit="1" customWidth="1"/>
    <col min="201" max="202" width="10" bestFit="1" customWidth="1"/>
    <col min="203" max="203" width="8" bestFit="1" customWidth="1"/>
    <col min="204" max="206" width="9" bestFit="1" customWidth="1"/>
    <col min="207" max="208" width="8" bestFit="1" customWidth="1"/>
    <col min="209" max="209" width="9" bestFit="1" customWidth="1"/>
    <col min="210" max="211" width="8" bestFit="1" customWidth="1"/>
    <col min="212" max="212" width="9" bestFit="1" customWidth="1"/>
    <col min="213" max="213" width="10" bestFit="1" customWidth="1"/>
    <col min="214" max="215" width="9" bestFit="1" customWidth="1"/>
    <col min="216" max="217" width="8" bestFit="1" customWidth="1"/>
    <col min="218" max="218" width="9" bestFit="1" customWidth="1"/>
    <col min="219" max="220" width="8" bestFit="1" customWidth="1"/>
    <col min="221" max="221" width="9" bestFit="1" customWidth="1"/>
    <col min="222" max="223" width="10" bestFit="1" customWidth="1"/>
    <col min="224" max="225" width="9" bestFit="1" customWidth="1"/>
    <col min="226" max="226" width="10" bestFit="1" customWidth="1"/>
    <col min="227" max="233" width="9" bestFit="1" customWidth="1"/>
    <col min="234" max="234" width="7" bestFit="1" customWidth="1"/>
    <col min="235" max="239" width="9" bestFit="1" customWidth="1"/>
    <col min="240" max="240" width="8" bestFit="1" customWidth="1"/>
    <col min="241" max="241" width="9" bestFit="1" customWidth="1"/>
    <col min="242" max="242" width="10" bestFit="1" customWidth="1"/>
    <col min="243" max="243" width="8" bestFit="1" customWidth="1"/>
    <col min="244" max="244" width="10" bestFit="1" customWidth="1"/>
    <col min="245" max="250" width="9" bestFit="1" customWidth="1"/>
    <col min="251" max="251" width="10" bestFit="1" customWidth="1"/>
    <col min="252" max="259" width="9" bestFit="1" customWidth="1"/>
    <col min="260" max="260" width="10" bestFit="1" customWidth="1"/>
    <col min="261" max="261" width="7" bestFit="1" customWidth="1"/>
    <col min="262" max="262" width="9" bestFit="1" customWidth="1"/>
    <col min="263" max="263" width="7" bestFit="1" customWidth="1"/>
    <col min="264" max="268" width="9" bestFit="1" customWidth="1"/>
    <col min="269" max="269" width="10" bestFit="1" customWidth="1"/>
    <col min="270" max="271" width="9" bestFit="1" customWidth="1"/>
    <col min="272" max="273" width="8" bestFit="1" customWidth="1"/>
    <col min="274" max="274" width="10" bestFit="1" customWidth="1"/>
    <col min="275" max="276" width="9" bestFit="1" customWidth="1"/>
    <col min="277" max="277" width="10" bestFit="1" customWidth="1"/>
    <col min="278" max="280" width="9" bestFit="1" customWidth="1"/>
    <col min="281" max="281" width="8" bestFit="1" customWidth="1"/>
    <col min="282" max="282" width="10" bestFit="1" customWidth="1"/>
    <col min="283" max="288" width="9" bestFit="1" customWidth="1"/>
    <col min="289" max="289" width="7" bestFit="1" customWidth="1"/>
    <col min="290" max="290" width="9" bestFit="1" customWidth="1"/>
    <col min="291" max="291" width="8" bestFit="1" customWidth="1"/>
    <col min="292" max="293" width="9" bestFit="1" customWidth="1"/>
    <col min="294" max="294" width="10" bestFit="1" customWidth="1"/>
    <col min="295" max="295" width="7" bestFit="1" customWidth="1"/>
    <col min="296" max="296" width="9" bestFit="1" customWidth="1"/>
    <col min="297" max="297" width="8" bestFit="1" customWidth="1"/>
    <col min="298" max="299" width="9" bestFit="1" customWidth="1"/>
    <col min="300" max="300" width="10" bestFit="1" customWidth="1"/>
    <col min="301" max="308" width="9" bestFit="1" customWidth="1"/>
    <col min="309" max="310" width="10" bestFit="1" customWidth="1"/>
    <col min="311" max="311" width="9" bestFit="1" customWidth="1"/>
    <col min="312" max="312" width="7" bestFit="1" customWidth="1"/>
    <col min="313" max="315" width="10" bestFit="1" customWidth="1"/>
    <col min="316" max="317" width="9" bestFit="1" customWidth="1"/>
    <col min="318" max="318" width="10" bestFit="1" customWidth="1"/>
    <col min="319" max="320" width="9" bestFit="1" customWidth="1"/>
    <col min="321" max="321" width="10" bestFit="1" customWidth="1"/>
    <col min="322" max="326" width="9" bestFit="1" customWidth="1"/>
    <col min="327" max="327" width="10" bestFit="1" customWidth="1"/>
    <col min="328" max="329" width="9" bestFit="1" customWidth="1"/>
    <col min="330" max="330" width="10" bestFit="1" customWidth="1"/>
    <col min="331" max="331" width="8" bestFit="1" customWidth="1"/>
    <col min="332" max="332" width="9" bestFit="1" customWidth="1"/>
    <col min="333" max="334" width="10" bestFit="1" customWidth="1"/>
    <col min="335" max="335" width="8" bestFit="1" customWidth="1"/>
    <col min="336" max="337" width="9" bestFit="1" customWidth="1"/>
    <col min="338" max="339" width="8" bestFit="1" customWidth="1"/>
    <col min="340" max="340" width="7" bestFit="1" customWidth="1"/>
    <col min="341" max="343" width="9" bestFit="1" customWidth="1"/>
    <col min="344" max="344" width="8" bestFit="1" customWidth="1"/>
    <col min="345" max="346" width="9" bestFit="1" customWidth="1"/>
    <col min="347" max="347" width="8" bestFit="1" customWidth="1"/>
    <col min="348" max="350" width="9" bestFit="1" customWidth="1"/>
    <col min="351" max="351" width="10" bestFit="1" customWidth="1"/>
    <col min="352" max="352" width="9" bestFit="1" customWidth="1"/>
    <col min="353" max="354" width="10" bestFit="1" customWidth="1"/>
    <col min="355" max="356" width="9" bestFit="1" customWidth="1"/>
    <col min="357" max="357" width="8" bestFit="1" customWidth="1"/>
    <col min="358" max="358" width="9" bestFit="1" customWidth="1"/>
    <col min="359" max="359" width="10" bestFit="1" customWidth="1"/>
    <col min="360" max="360" width="9" bestFit="1" customWidth="1"/>
    <col min="361" max="361" width="10" bestFit="1" customWidth="1"/>
    <col min="362" max="363" width="9" bestFit="1" customWidth="1"/>
    <col min="364" max="364" width="10" bestFit="1" customWidth="1"/>
    <col min="365" max="365" width="9" bestFit="1" customWidth="1"/>
    <col min="366" max="366" width="10" bestFit="1" customWidth="1"/>
    <col min="367" max="367" width="8" bestFit="1" customWidth="1"/>
    <col min="368" max="369" width="9" bestFit="1" customWidth="1"/>
    <col min="370" max="370" width="8" bestFit="1" customWidth="1"/>
    <col min="371" max="372" width="9" bestFit="1" customWidth="1"/>
    <col min="373" max="373" width="8" bestFit="1" customWidth="1"/>
    <col min="374" max="374" width="10" bestFit="1" customWidth="1"/>
    <col min="375" max="375" width="8" bestFit="1" customWidth="1"/>
    <col min="376" max="376" width="10" bestFit="1" customWidth="1"/>
    <col min="377" max="380" width="9" bestFit="1" customWidth="1"/>
    <col min="381" max="382" width="8" bestFit="1" customWidth="1"/>
    <col min="383" max="383" width="9" bestFit="1" customWidth="1"/>
    <col min="384" max="384" width="8" bestFit="1" customWidth="1"/>
    <col min="385" max="385" width="7" bestFit="1" customWidth="1"/>
    <col min="386" max="387" width="8" bestFit="1" customWidth="1"/>
    <col min="388" max="388" width="9" bestFit="1" customWidth="1"/>
    <col min="389" max="389" width="8" bestFit="1" customWidth="1"/>
    <col min="390" max="392" width="9" bestFit="1" customWidth="1"/>
    <col min="393" max="393" width="7" bestFit="1" customWidth="1"/>
    <col min="394" max="394" width="9" bestFit="1" customWidth="1"/>
    <col min="395" max="395" width="7" bestFit="1" customWidth="1"/>
    <col min="396" max="400" width="9" bestFit="1" customWidth="1"/>
    <col min="401" max="401" width="8" bestFit="1" customWidth="1"/>
    <col min="402" max="403" width="9" bestFit="1" customWidth="1"/>
    <col min="404" max="404" width="10" bestFit="1" customWidth="1"/>
    <col min="405" max="406" width="9" bestFit="1" customWidth="1"/>
    <col min="407" max="407" width="10" bestFit="1" customWidth="1"/>
    <col min="408" max="408" width="6" bestFit="1" customWidth="1"/>
    <col min="409" max="409" width="9" bestFit="1" customWidth="1"/>
    <col min="410" max="410" width="8" bestFit="1" customWidth="1"/>
    <col min="411" max="411" width="10" bestFit="1" customWidth="1"/>
    <col min="412" max="415" width="9" bestFit="1" customWidth="1"/>
    <col min="416" max="416" width="10" bestFit="1" customWidth="1"/>
    <col min="417" max="417" width="9" bestFit="1" customWidth="1"/>
    <col min="418" max="418" width="8" bestFit="1" customWidth="1"/>
    <col min="419" max="419" width="9" bestFit="1" customWidth="1"/>
    <col min="420" max="420" width="10" bestFit="1" customWidth="1"/>
    <col min="421" max="424" width="9" bestFit="1" customWidth="1"/>
    <col min="425" max="427" width="10" bestFit="1" customWidth="1"/>
    <col min="428" max="429" width="9" bestFit="1" customWidth="1"/>
    <col min="430" max="430" width="8" bestFit="1" customWidth="1"/>
    <col min="431" max="431" width="10" bestFit="1" customWidth="1"/>
    <col min="432" max="432" width="8" bestFit="1" customWidth="1"/>
    <col min="433" max="434" width="9" bestFit="1" customWidth="1"/>
    <col min="435" max="435" width="7" bestFit="1" customWidth="1"/>
    <col min="436" max="440" width="9" bestFit="1" customWidth="1"/>
    <col min="441" max="441" width="8" bestFit="1" customWidth="1"/>
    <col min="442" max="442" width="9" bestFit="1" customWidth="1"/>
    <col min="443" max="444" width="10" bestFit="1" customWidth="1"/>
    <col min="445" max="445" width="9" bestFit="1" customWidth="1"/>
    <col min="446" max="447" width="8" bestFit="1" customWidth="1"/>
    <col min="448" max="448" width="9" bestFit="1" customWidth="1"/>
    <col min="449" max="449" width="10" bestFit="1" customWidth="1"/>
    <col min="450" max="450" width="7" bestFit="1" customWidth="1"/>
    <col min="451" max="452" width="9" bestFit="1" customWidth="1"/>
    <col min="453" max="455" width="10" bestFit="1" customWidth="1"/>
    <col min="456" max="456" width="9" bestFit="1" customWidth="1"/>
    <col min="457" max="457" width="10" bestFit="1" customWidth="1"/>
    <col min="458" max="460" width="9" bestFit="1" customWidth="1"/>
    <col min="461" max="461" width="8" bestFit="1" customWidth="1"/>
    <col min="462" max="464" width="9" bestFit="1" customWidth="1"/>
    <col min="465" max="465" width="10" bestFit="1" customWidth="1"/>
    <col min="466" max="468" width="9" bestFit="1" customWidth="1"/>
    <col min="469" max="469" width="8" bestFit="1" customWidth="1"/>
    <col min="470" max="472" width="9" bestFit="1" customWidth="1"/>
    <col min="473" max="473" width="10" bestFit="1" customWidth="1"/>
    <col min="474" max="474" width="8" bestFit="1" customWidth="1"/>
    <col min="475" max="479" width="9" bestFit="1" customWidth="1"/>
    <col min="480" max="480" width="10" bestFit="1" customWidth="1"/>
    <col min="481" max="481" width="9" bestFit="1" customWidth="1"/>
    <col min="482" max="482" width="8" bestFit="1" customWidth="1"/>
    <col min="483" max="483" width="9" bestFit="1" customWidth="1"/>
    <col min="484" max="484" width="10" bestFit="1" customWidth="1"/>
    <col min="485" max="485" width="9" bestFit="1" customWidth="1"/>
    <col min="486" max="486" width="7" bestFit="1" customWidth="1"/>
    <col min="487" max="488" width="9" bestFit="1" customWidth="1"/>
    <col min="489" max="489" width="8" bestFit="1" customWidth="1"/>
    <col min="490" max="491" width="9" bestFit="1" customWidth="1"/>
    <col min="492" max="492" width="10" bestFit="1" customWidth="1"/>
    <col min="493" max="494" width="9" bestFit="1" customWidth="1"/>
    <col min="495" max="495" width="10" bestFit="1" customWidth="1"/>
    <col min="496" max="504" width="9" bestFit="1" customWidth="1"/>
    <col min="505" max="505" width="8" bestFit="1" customWidth="1"/>
    <col min="506" max="506" width="9" bestFit="1" customWidth="1"/>
    <col min="507" max="507" width="10" bestFit="1" customWidth="1"/>
    <col min="508" max="511" width="9" bestFit="1" customWidth="1"/>
    <col min="512" max="512" width="10" bestFit="1" customWidth="1"/>
    <col min="513" max="513" width="9" bestFit="1" customWidth="1"/>
    <col min="514" max="514" width="8" bestFit="1" customWidth="1"/>
    <col min="515" max="515" width="10" bestFit="1" customWidth="1"/>
    <col min="516" max="518" width="9" bestFit="1" customWidth="1"/>
    <col min="519" max="519" width="10" bestFit="1" customWidth="1"/>
    <col min="520" max="520" width="9" bestFit="1" customWidth="1"/>
    <col min="521" max="521" width="8" bestFit="1" customWidth="1"/>
    <col min="522" max="522" width="9" bestFit="1" customWidth="1"/>
    <col min="523" max="524" width="8" bestFit="1" customWidth="1"/>
    <col min="525" max="530" width="9" bestFit="1" customWidth="1"/>
    <col min="531" max="532" width="8" bestFit="1" customWidth="1"/>
    <col min="533" max="533" width="10" bestFit="1" customWidth="1"/>
    <col min="534" max="534" width="7" bestFit="1" customWidth="1"/>
    <col min="535" max="538" width="9" bestFit="1" customWidth="1"/>
    <col min="539" max="539" width="8" bestFit="1" customWidth="1"/>
    <col min="540" max="540" width="10" bestFit="1" customWidth="1"/>
    <col min="541" max="544" width="9" bestFit="1" customWidth="1"/>
    <col min="545" max="545" width="10" bestFit="1" customWidth="1"/>
    <col min="546" max="551" width="9" bestFit="1" customWidth="1"/>
    <col min="552" max="552" width="10" bestFit="1" customWidth="1"/>
    <col min="553" max="555" width="9" bestFit="1" customWidth="1"/>
    <col min="556" max="557" width="8" bestFit="1" customWidth="1"/>
    <col min="558" max="560" width="9" bestFit="1" customWidth="1"/>
    <col min="561" max="561" width="10" bestFit="1" customWidth="1"/>
    <col min="562" max="563" width="9" bestFit="1" customWidth="1"/>
    <col min="564" max="564" width="10" bestFit="1" customWidth="1"/>
    <col min="565" max="566" width="9" bestFit="1" customWidth="1"/>
    <col min="567" max="569" width="8" bestFit="1" customWidth="1"/>
    <col min="570" max="574" width="9" bestFit="1" customWidth="1"/>
    <col min="575" max="576" width="10" bestFit="1" customWidth="1"/>
    <col min="577" max="579" width="9" bestFit="1" customWidth="1"/>
    <col min="580" max="580" width="10" bestFit="1" customWidth="1"/>
    <col min="581" max="583" width="9" bestFit="1" customWidth="1"/>
    <col min="584" max="584" width="10" bestFit="1" customWidth="1"/>
    <col min="585" max="588" width="9" bestFit="1" customWidth="1"/>
    <col min="589" max="589" width="10" bestFit="1" customWidth="1"/>
    <col min="590" max="592" width="9" bestFit="1" customWidth="1"/>
    <col min="593" max="593" width="10" bestFit="1" customWidth="1"/>
    <col min="594" max="595" width="9" bestFit="1" customWidth="1"/>
    <col min="596" max="597" width="8" bestFit="1" customWidth="1"/>
    <col min="598" max="598" width="10" bestFit="1" customWidth="1"/>
    <col min="599" max="599" width="9" bestFit="1" customWidth="1"/>
    <col min="600" max="600" width="8" bestFit="1" customWidth="1"/>
    <col min="601" max="601" width="10" bestFit="1" customWidth="1"/>
    <col min="602" max="602" width="8" bestFit="1" customWidth="1"/>
    <col min="603" max="603" width="10" bestFit="1" customWidth="1"/>
    <col min="604" max="604" width="8" bestFit="1" customWidth="1"/>
    <col min="605" max="605" width="10" bestFit="1" customWidth="1"/>
    <col min="606" max="606" width="9" bestFit="1" customWidth="1"/>
    <col min="607" max="609" width="8" bestFit="1" customWidth="1"/>
    <col min="610" max="611" width="10" bestFit="1" customWidth="1"/>
    <col min="612" max="612" width="9" bestFit="1" customWidth="1"/>
    <col min="613" max="613" width="7" bestFit="1" customWidth="1"/>
    <col min="614" max="615" width="9" bestFit="1" customWidth="1"/>
    <col min="616" max="616" width="8" bestFit="1" customWidth="1"/>
    <col min="617" max="619" width="9" bestFit="1" customWidth="1"/>
    <col min="620" max="620" width="10" bestFit="1" customWidth="1"/>
    <col min="621" max="621" width="9" bestFit="1" customWidth="1"/>
    <col min="622" max="622" width="10" bestFit="1" customWidth="1"/>
    <col min="623" max="623" width="9" bestFit="1" customWidth="1"/>
    <col min="624" max="624" width="8" bestFit="1" customWidth="1"/>
    <col min="625" max="625" width="9" bestFit="1" customWidth="1"/>
    <col min="626" max="626" width="8" bestFit="1" customWidth="1"/>
    <col min="627" max="627" width="10" bestFit="1" customWidth="1"/>
    <col min="628" max="629" width="9" bestFit="1" customWidth="1"/>
    <col min="630" max="630" width="7" bestFit="1" customWidth="1"/>
    <col min="631" max="631" width="6" bestFit="1" customWidth="1"/>
    <col min="632" max="633" width="9" bestFit="1" customWidth="1"/>
    <col min="634" max="634" width="8" bestFit="1" customWidth="1"/>
    <col min="635" max="635" width="9" bestFit="1" customWidth="1"/>
    <col min="636" max="636" width="7" bestFit="1" customWidth="1"/>
    <col min="637" max="638" width="9" bestFit="1" customWidth="1"/>
    <col min="639" max="639" width="10" bestFit="1" customWidth="1"/>
    <col min="640" max="640" width="8" bestFit="1" customWidth="1"/>
    <col min="641" max="642" width="9" bestFit="1" customWidth="1"/>
    <col min="643" max="643" width="6" bestFit="1" customWidth="1"/>
    <col min="644" max="644" width="9" bestFit="1" customWidth="1"/>
    <col min="645" max="645" width="10" bestFit="1" customWidth="1"/>
    <col min="646" max="646" width="9" bestFit="1" customWidth="1"/>
    <col min="647" max="647" width="8" bestFit="1" customWidth="1"/>
    <col min="648" max="648" width="9" bestFit="1" customWidth="1"/>
    <col min="649" max="650" width="8" bestFit="1" customWidth="1"/>
    <col min="651" max="651" width="9" bestFit="1" customWidth="1"/>
    <col min="652" max="652" width="8" bestFit="1" customWidth="1"/>
    <col min="653" max="656" width="9" bestFit="1" customWidth="1"/>
    <col min="657" max="657" width="8" bestFit="1" customWidth="1"/>
    <col min="658" max="659" width="9" bestFit="1" customWidth="1"/>
    <col min="660" max="660" width="8" bestFit="1" customWidth="1"/>
    <col min="661" max="661" width="10" bestFit="1" customWidth="1"/>
    <col min="662" max="662" width="8" bestFit="1" customWidth="1"/>
    <col min="663" max="664" width="9" bestFit="1" customWidth="1"/>
    <col min="665" max="666" width="10" bestFit="1" customWidth="1"/>
    <col min="667" max="670" width="9" bestFit="1" customWidth="1"/>
    <col min="671" max="671" width="6" bestFit="1" customWidth="1"/>
    <col min="672" max="672" width="9" bestFit="1" customWidth="1"/>
    <col min="673" max="674" width="7" bestFit="1" customWidth="1"/>
    <col min="675" max="675" width="10" bestFit="1" customWidth="1"/>
    <col min="676" max="679" width="9" bestFit="1" customWidth="1"/>
    <col min="680" max="680" width="10" bestFit="1" customWidth="1"/>
    <col min="681" max="681" width="7" bestFit="1" customWidth="1"/>
    <col min="682" max="682" width="9" bestFit="1" customWidth="1"/>
    <col min="683" max="683" width="7" bestFit="1" customWidth="1"/>
    <col min="684" max="686" width="9" bestFit="1" customWidth="1"/>
    <col min="687" max="687" width="10" bestFit="1" customWidth="1"/>
    <col min="688" max="688" width="9" bestFit="1" customWidth="1"/>
    <col min="689" max="690" width="10" bestFit="1" customWidth="1"/>
    <col min="691" max="693" width="9" bestFit="1" customWidth="1"/>
    <col min="694" max="694" width="10" bestFit="1" customWidth="1"/>
    <col min="695" max="695" width="6" bestFit="1" customWidth="1"/>
    <col min="696" max="696" width="8" bestFit="1" customWidth="1"/>
    <col min="697" max="699" width="9" bestFit="1" customWidth="1"/>
    <col min="700" max="701" width="8" bestFit="1" customWidth="1"/>
    <col min="702" max="704" width="9" bestFit="1" customWidth="1"/>
    <col min="705" max="705" width="10" bestFit="1" customWidth="1"/>
    <col min="706" max="706" width="6" bestFit="1" customWidth="1"/>
    <col min="707" max="709" width="9" bestFit="1" customWidth="1"/>
    <col min="710" max="710" width="10" bestFit="1" customWidth="1"/>
    <col min="711" max="711" width="9" bestFit="1" customWidth="1"/>
    <col min="712" max="712" width="10" bestFit="1" customWidth="1"/>
    <col min="713" max="713" width="6" bestFit="1" customWidth="1"/>
    <col min="714" max="714" width="10" bestFit="1" customWidth="1"/>
    <col min="715" max="719" width="9" bestFit="1" customWidth="1"/>
    <col min="720" max="720" width="8" bestFit="1" customWidth="1"/>
    <col min="721" max="722" width="9" bestFit="1" customWidth="1"/>
    <col min="723" max="723" width="8" bestFit="1" customWidth="1"/>
    <col min="724" max="727" width="9" bestFit="1" customWidth="1"/>
    <col min="728" max="728" width="8" bestFit="1" customWidth="1"/>
    <col min="729" max="729" width="9" bestFit="1" customWidth="1"/>
    <col min="730" max="730" width="7" bestFit="1" customWidth="1"/>
    <col min="731" max="731" width="9" bestFit="1" customWidth="1"/>
    <col min="732" max="732" width="8" bestFit="1" customWidth="1"/>
    <col min="733" max="734" width="9" bestFit="1" customWidth="1"/>
    <col min="735" max="735" width="10" bestFit="1" customWidth="1"/>
    <col min="736" max="737" width="8" bestFit="1" customWidth="1"/>
    <col min="738" max="738" width="9" bestFit="1" customWidth="1"/>
    <col min="739" max="739" width="10" bestFit="1" customWidth="1"/>
    <col min="740" max="741" width="8" bestFit="1" customWidth="1"/>
    <col min="742" max="742" width="7" bestFit="1" customWidth="1"/>
    <col min="743" max="743" width="6" bestFit="1" customWidth="1"/>
    <col min="744" max="744" width="9" bestFit="1" customWidth="1"/>
    <col min="745" max="745" width="8" bestFit="1" customWidth="1"/>
    <col min="746" max="746" width="10" bestFit="1" customWidth="1"/>
    <col min="747" max="747" width="9" bestFit="1" customWidth="1"/>
    <col min="748" max="748" width="10" bestFit="1" customWidth="1"/>
    <col min="749" max="749" width="8" bestFit="1" customWidth="1"/>
    <col min="750" max="751" width="7" bestFit="1" customWidth="1"/>
    <col min="752" max="752" width="8" bestFit="1" customWidth="1"/>
    <col min="753" max="753" width="6" bestFit="1" customWidth="1"/>
    <col min="754" max="754" width="9" bestFit="1" customWidth="1"/>
    <col min="755" max="756" width="8" bestFit="1" customWidth="1"/>
    <col min="757" max="758" width="9" bestFit="1" customWidth="1"/>
    <col min="759" max="759" width="10" bestFit="1" customWidth="1"/>
    <col min="760" max="764" width="9" bestFit="1" customWidth="1"/>
    <col min="765" max="765" width="6" bestFit="1" customWidth="1"/>
    <col min="766" max="766" width="7" bestFit="1" customWidth="1"/>
    <col min="767" max="768" width="9" bestFit="1" customWidth="1"/>
    <col min="769" max="769" width="8" bestFit="1" customWidth="1"/>
    <col min="770" max="774" width="9" bestFit="1" customWidth="1"/>
    <col min="775" max="776" width="10" bestFit="1" customWidth="1"/>
    <col min="777" max="777" width="9" bestFit="1" customWidth="1"/>
    <col min="778" max="778" width="10" bestFit="1" customWidth="1"/>
    <col min="779" max="780" width="9" bestFit="1" customWidth="1"/>
    <col min="781" max="781" width="7" bestFit="1" customWidth="1"/>
    <col min="782" max="792" width="9" bestFit="1" customWidth="1"/>
    <col min="793" max="793" width="8" bestFit="1" customWidth="1"/>
    <col min="794" max="794" width="9" bestFit="1" customWidth="1"/>
    <col min="795" max="796" width="8" bestFit="1" customWidth="1"/>
    <col min="797" max="797" width="9" bestFit="1" customWidth="1"/>
    <col min="798" max="798" width="10" bestFit="1" customWidth="1"/>
    <col min="799" max="799" width="9" bestFit="1" customWidth="1"/>
    <col min="800" max="800" width="10" bestFit="1" customWidth="1"/>
    <col min="801" max="801" width="9" bestFit="1" customWidth="1"/>
    <col min="802" max="803" width="10" bestFit="1" customWidth="1"/>
    <col min="804" max="812" width="9" bestFit="1" customWidth="1"/>
    <col min="813" max="813" width="7" bestFit="1" customWidth="1"/>
    <col min="814" max="815" width="8" bestFit="1" customWidth="1"/>
    <col min="816" max="816" width="9" bestFit="1" customWidth="1"/>
    <col min="817" max="818" width="10" bestFit="1" customWidth="1"/>
    <col min="819" max="820" width="9" bestFit="1" customWidth="1"/>
    <col min="821" max="821" width="8" bestFit="1" customWidth="1"/>
    <col min="822" max="822" width="9" bestFit="1" customWidth="1"/>
    <col min="823" max="823" width="10" bestFit="1" customWidth="1"/>
    <col min="824" max="828" width="9" bestFit="1" customWidth="1"/>
    <col min="829" max="829" width="7" bestFit="1" customWidth="1"/>
    <col min="830" max="831" width="9" bestFit="1" customWidth="1"/>
    <col min="832" max="832" width="7" bestFit="1" customWidth="1"/>
    <col min="833" max="833" width="10" bestFit="1" customWidth="1"/>
    <col min="834" max="834" width="9" bestFit="1" customWidth="1"/>
    <col min="835" max="835" width="10" bestFit="1" customWidth="1"/>
    <col min="836" max="836" width="9" bestFit="1" customWidth="1"/>
    <col min="837" max="837" width="8" bestFit="1" customWidth="1"/>
    <col min="838" max="838" width="9" bestFit="1" customWidth="1"/>
    <col min="839" max="839" width="5" bestFit="1" customWidth="1"/>
    <col min="840" max="840" width="8" bestFit="1" customWidth="1"/>
    <col min="841" max="847" width="9" bestFit="1" customWidth="1"/>
    <col min="848" max="848" width="10" bestFit="1" customWidth="1"/>
    <col min="849" max="849" width="8" bestFit="1" customWidth="1"/>
    <col min="850" max="854" width="9" bestFit="1" customWidth="1"/>
    <col min="855" max="855" width="8" bestFit="1" customWidth="1"/>
    <col min="856" max="856" width="9" bestFit="1" customWidth="1"/>
    <col min="857" max="857" width="7" bestFit="1" customWidth="1"/>
    <col min="858" max="858" width="9" bestFit="1" customWidth="1"/>
    <col min="859" max="859" width="8" bestFit="1" customWidth="1"/>
    <col min="860" max="860" width="7" bestFit="1" customWidth="1"/>
    <col min="861" max="861" width="8" bestFit="1" customWidth="1"/>
    <col min="862" max="863" width="10" bestFit="1" customWidth="1"/>
    <col min="864" max="867" width="9" bestFit="1" customWidth="1"/>
    <col min="868" max="868" width="10" bestFit="1" customWidth="1"/>
    <col min="869" max="869" width="8" bestFit="1" customWidth="1"/>
    <col min="870" max="871" width="9" bestFit="1" customWidth="1"/>
    <col min="872" max="872" width="8" bestFit="1" customWidth="1"/>
    <col min="873" max="873" width="9" bestFit="1" customWidth="1"/>
    <col min="874" max="874" width="10" bestFit="1" customWidth="1"/>
    <col min="875" max="876" width="9" bestFit="1" customWidth="1"/>
    <col min="877" max="877" width="8" bestFit="1" customWidth="1"/>
    <col min="878" max="878" width="9" bestFit="1" customWidth="1"/>
    <col min="879" max="879" width="7" bestFit="1" customWidth="1"/>
    <col min="880" max="884" width="9" bestFit="1" customWidth="1"/>
    <col min="885" max="885" width="10" bestFit="1" customWidth="1"/>
    <col min="886" max="886" width="9" bestFit="1" customWidth="1"/>
    <col min="887" max="887" width="10" bestFit="1" customWidth="1"/>
    <col min="888" max="888" width="8" bestFit="1" customWidth="1"/>
    <col min="889" max="889" width="7" bestFit="1" customWidth="1"/>
    <col min="890" max="891" width="9" bestFit="1" customWidth="1"/>
    <col min="892" max="892" width="10" bestFit="1" customWidth="1"/>
    <col min="893" max="893" width="9" bestFit="1" customWidth="1"/>
    <col min="894" max="894" width="10" bestFit="1" customWidth="1"/>
    <col min="895" max="896" width="8" bestFit="1" customWidth="1"/>
    <col min="897" max="897" width="10" bestFit="1" customWidth="1"/>
    <col min="898" max="898" width="8" bestFit="1" customWidth="1"/>
    <col min="899" max="899" width="10" bestFit="1" customWidth="1"/>
    <col min="900" max="900" width="8" bestFit="1" customWidth="1"/>
    <col min="901" max="905" width="9" bestFit="1" customWidth="1"/>
    <col min="906" max="906" width="10" bestFit="1" customWidth="1"/>
    <col min="907" max="908" width="9" bestFit="1" customWidth="1"/>
    <col min="909" max="909" width="8" bestFit="1" customWidth="1"/>
    <col min="910" max="913" width="9" bestFit="1" customWidth="1"/>
    <col min="914" max="914" width="7" bestFit="1" customWidth="1"/>
    <col min="915" max="915" width="9" bestFit="1" customWidth="1"/>
    <col min="916" max="916" width="8" bestFit="1" customWidth="1"/>
    <col min="917" max="918" width="9" bestFit="1" customWidth="1"/>
    <col min="919" max="919" width="8" bestFit="1" customWidth="1"/>
    <col min="920" max="924" width="9" bestFit="1" customWidth="1"/>
    <col min="925" max="927" width="8" bestFit="1" customWidth="1"/>
    <col min="928" max="928" width="9" bestFit="1" customWidth="1"/>
    <col min="929" max="929" width="8" bestFit="1" customWidth="1"/>
    <col min="930" max="931" width="9" bestFit="1" customWidth="1"/>
    <col min="932" max="932" width="10" bestFit="1" customWidth="1"/>
    <col min="933" max="933" width="7" bestFit="1" customWidth="1"/>
    <col min="934" max="934" width="8" bestFit="1" customWidth="1"/>
    <col min="935" max="937" width="9" bestFit="1" customWidth="1"/>
    <col min="938" max="938" width="10" bestFit="1" customWidth="1"/>
    <col min="939" max="946" width="9" bestFit="1" customWidth="1"/>
    <col min="947" max="947" width="10" bestFit="1" customWidth="1"/>
    <col min="948" max="948" width="9" bestFit="1" customWidth="1"/>
    <col min="949" max="951" width="10" bestFit="1" customWidth="1"/>
    <col min="952" max="952" width="9" bestFit="1" customWidth="1"/>
    <col min="953" max="953" width="10" bestFit="1" customWidth="1"/>
    <col min="954" max="954" width="9" bestFit="1" customWidth="1"/>
    <col min="955" max="955" width="6" bestFit="1" customWidth="1"/>
    <col min="956" max="956" width="9" bestFit="1" customWidth="1"/>
    <col min="957" max="958" width="10" bestFit="1" customWidth="1"/>
    <col min="959" max="959" width="9" bestFit="1" customWidth="1"/>
    <col min="960" max="960" width="10" bestFit="1" customWidth="1"/>
    <col min="961" max="962" width="9" bestFit="1" customWidth="1"/>
    <col min="963" max="963" width="10" bestFit="1" customWidth="1"/>
    <col min="964" max="964" width="8" bestFit="1" customWidth="1"/>
    <col min="965" max="969" width="9" bestFit="1" customWidth="1"/>
    <col min="970" max="970" width="7" bestFit="1" customWidth="1"/>
    <col min="971" max="972" width="9" bestFit="1" customWidth="1"/>
    <col min="973" max="973" width="8" bestFit="1" customWidth="1"/>
    <col min="974" max="975" width="10" bestFit="1" customWidth="1"/>
    <col min="976" max="976" width="9" bestFit="1" customWidth="1"/>
    <col min="977" max="977" width="8" bestFit="1" customWidth="1"/>
    <col min="978" max="978" width="10" bestFit="1" customWidth="1"/>
    <col min="979" max="984" width="9" bestFit="1" customWidth="1"/>
    <col min="985" max="985" width="7" bestFit="1" customWidth="1"/>
    <col min="986" max="986" width="9" bestFit="1" customWidth="1"/>
    <col min="987" max="987" width="10" bestFit="1" customWidth="1"/>
    <col min="988" max="994" width="9" bestFit="1" customWidth="1"/>
    <col min="995" max="995" width="10" bestFit="1" customWidth="1"/>
    <col min="996" max="996" width="9" bestFit="1" customWidth="1"/>
    <col min="997" max="997" width="8" bestFit="1" customWidth="1"/>
    <col min="998" max="998" width="6" bestFit="1" customWidth="1"/>
    <col min="999" max="999" width="9" bestFit="1" customWidth="1"/>
    <col min="1000" max="1000" width="5" bestFit="1" customWidth="1"/>
    <col min="1001" max="1002" width="9" bestFit="1" customWidth="1"/>
    <col min="1003" max="1003" width="10" bestFit="1" customWidth="1"/>
    <col min="1004" max="1005" width="9" bestFit="1" customWidth="1"/>
    <col min="1006" max="1006" width="10" bestFit="1" customWidth="1"/>
    <col min="1007" max="1007" width="8" bestFit="1" customWidth="1"/>
    <col min="1008" max="1009" width="9" bestFit="1" customWidth="1"/>
    <col min="1010" max="1010" width="7" bestFit="1" customWidth="1"/>
    <col min="1011" max="1012" width="9" bestFit="1" customWidth="1"/>
    <col min="1013" max="1013" width="8" bestFit="1" customWidth="1"/>
    <col min="1014" max="1015" width="10" bestFit="1" customWidth="1"/>
    <col min="1016" max="1016" width="8" bestFit="1" customWidth="1"/>
    <col min="1017" max="1018" width="9" bestFit="1" customWidth="1"/>
    <col min="1019" max="1019" width="10" bestFit="1" customWidth="1"/>
    <col min="1020" max="1022" width="9" bestFit="1" customWidth="1"/>
    <col min="1023" max="1023" width="10" bestFit="1" customWidth="1"/>
    <col min="1024" max="1025" width="9" bestFit="1" customWidth="1"/>
    <col min="1026" max="1028" width="8" bestFit="1" customWidth="1"/>
    <col min="1029" max="1029" width="9" bestFit="1" customWidth="1"/>
    <col min="1030" max="1030" width="8" bestFit="1" customWidth="1"/>
    <col min="1031" max="1033" width="9" bestFit="1" customWidth="1"/>
    <col min="1034" max="1035" width="8" bestFit="1" customWidth="1"/>
    <col min="1036" max="1038" width="9" bestFit="1" customWidth="1"/>
    <col min="1039" max="1039" width="7" bestFit="1" customWidth="1"/>
    <col min="1040" max="1040" width="10" bestFit="1" customWidth="1"/>
    <col min="1041" max="1045" width="9" bestFit="1" customWidth="1"/>
    <col min="1046" max="1046" width="8" bestFit="1" customWidth="1"/>
    <col min="1047" max="1047" width="9" bestFit="1" customWidth="1"/>
    <col min="1048" max="1048" width="8" bestFit="1" customWidth="1"/>
    <col min="1049" max="1049" width="6" bestFit="1" customWidth="1"/>
    <col min="1050" max="1050" width="8" bestFit="1" customWidth="1"/>
    <col min="1051" max="1051" width="7" bestFit="1" customWidth="1"/>
    <col min="1052" max="1052" width="10" bestFit="1" customWidth="1"/>
    <col min="1053" max="1053" width="8" bestFit="1" customWidth="1"/>
    <col min="1054" max="1057" width="9" bestFit="1" customWidth="1"/>
    <col min="1058" max="1058" width="8" bestFit="1" customWidth="1"/>
    <col min="1059" max="1059" width="10" bestFit="1" customWidth="1"/>
    <col min="1060" max="1060" width="8" bestFit="1" customWidth="1"/>
    <col min="1061" max="1062" width="9" bestFit="1" customWidth="1"/>
    <col min="1063" max="1063" width="7" bestFit="1" customWidth="1"/>
    <col min="1064" max="1065" width="9" bestFit="1" customWidth="1"/>
    <col min="1066" max="1066" width="10" bestFit="1" customWidth="1"/>
    <col min="1067" max="1068" width="8" bestFit="1" customWidth="1"/>
    <col min="1069" max="1070" width="9" bestFit="1" customWidth="1"/>
    <col min="1071" max="1071" width="10" bestFit="1" customWidth="1"/>
    <col min="1072" max="1072" width="9" bestFit="1" customWidth="1"/>
    <col min="1073" max="1073" width="10" bestFit="1" customWidth="1"/>
    <col min="1074" max="1076" width="9" bestFit="1" customWidth="1"/>
    <col min="1077" max="1077" width="10" bestFit="1" customWidth="1"/>
    <col min="1078" max="1080" width="9" bestFit="1" customWidth="1"/>
    <col min="1081" max="1083" width="8" bestFit="1" customWidth="1"/>
    <col min="1084" max="1086" width="9" bestFit="1" customWidth="1"/>
    <col min="1087" max="1087" width="10" bestFit="1" customWidth="1"/>
    <col min="1088" max="1088" width="9" bestFit="1" customWidth="1"/>
    <col min="1089" max="1089" width="7" bestFit="1" customWidth="1"/>
    <col min="1090" max="1090" width="8" bestFit="1" customWidth="1"/>
    <col min="1091" max="1091" width="10" bestFit="1" customWidth="1"/>
    <col min="1092" max="1093" width="9" bestFit="1" customWidth="1"/>
    <col min="1094" max="1094" width="10" bestFit="1" customWidth="1"/>
    <col min="1095" max="1095" width="9" bestFit="1" customWidth="1"/>
    <col min="1096" max="1096" width="10" bestFit="1" customWidth="1"/>
    <col min="1097" max="1097" width="9" bestFit="1" customWidth="1"/>
    <col min="1098" max="1098" width="7" bestFit="1" customWidth="1"/>
    <col min="1099" max="1099" width="9" bestFit="1" customWidth="1"/>
    <col min="1100" max="1100" width="8" bestFit="1" customWidth="1"/>
    <col min="1101" max="1101" width="9" bestFit="1" customWidth="1"/>
    <col min="1102" max="1102" width="7" bestFit="1" customWidth="1"/>
    <col min="1103" max="1103" width="8" bestFit="1" customWidth="1"/>
    <col min="1104" max="1108" width="9" bestFit="1" customWidth="1"/>
    <col min="1109" max="1109" width="6" bestFit="1" customWidth="1"/>
    <col min="1110" max="1110" width="10" bestFit="1" customWidth="1"/>
    <col min="1111" max="1111" width="9" bestFit="1" customWidth="1"/>
    <col min="1112" max="1112" width="8" bestFit="1" customWidth="1"/>
    <col min="1113" max="1115" width="9" bestFit="1" customWidth="1"/>
    <col min="1116" max="1116" width="8" bestFit="1" customWidth="1"/>
    <col min="1117" max="1119" width="9" bestFit="1" customWidth="1"/>
    <col min="1120" max="1120" width="8" bestFit="1" customWidth="1"/>
    <col min="1121" max="1121" width="7" bestFit="1" customWidth="1"/>
    <col min="1122" max="1125" width="9" bestFit="1" customWidth="1"/>
    <col min="1126" max="1126" width="7" bestFit="1" customWidth="1"/>
    <col min="1127" max="1127" width="9" bestFit="1" customWidth="1"/>
    <col min="1128" max="1128" width="7" bestFit="1" customWidth="1"/>
    <col min="1129" max="1130" width="9" bestFit="1" customWidth="1"/>
    <col min="1131" max="1131" width="8" bestFit="1" customWidth="1"/>
    <col min="1132" max="1132" width="6" bestFit="1" customWidth="1"/>
    <col min="1133" max="1136" width="9" bestFit="1" customWidth="1"/>
    <col min="1137" max="1138" width="10" bestFit="1" customWidth="1"/>
    <col min="1139" max="1140" width="9" bestFit="1" customWidth="1"/>
    <col min="1141" max="1141" width="5" bestFit="1" customWidth="1"/>
    <col min="1142" max="1145" width="9" bestFit="1" customWidth="1"/>
    <col min="1146" max="1146" width="10" bestFit="1" customWidth="1"/>
    <col min="1147" max="1147" width="6" bestFit="1" customWidth="1"/>
    <col min="1148" max="1150" width="9" bestFit="1" customWidth="1"/>
    <col min="1151" max="1151" width="8" bestFit="1" customWidth="1"/>
    <col min="1152" max="1152" width="7" bestFit="1" customWidth="1"/>
    <col min="1153" max="1154" width="9" bestFit="1" customWidth="1"/>
    <col min="1155" max="1155" width="7" bestFit="1" customWidth="1"/>
    <col min="1156" max="1158" width="9" bestFit="1" customWidth="1"/>
    <col min="1159" max="1159" width="10" bestFit="1" customWidth="1"/>
    <col min="1160" max="1160" width="8" bestFit="1" customWidth="1"/>
    <col min="1161" max="1161" width="10" bestFit="1" customWidth="1"/>
    <col min="1162" max="1163" width="9" bestFit="1" customWidth="1"/>
    <col min="1164" max="1164" width="10" bestFit="1" customWidth="1"/>
    <col min="1165" max="1165" width="9" bestFit="1" customWidth="1"/>
    <col min="1166" max="1167" width="10" bestFit="1" customWidth="1"/>
    <col min="1168" max="1168" width="9" bestFit="1" customWidth="1"/>
    <col min="1169" max="1169" width="10" bestFit="1" customWidth="1"/>
    <col min="1170" max="1171" width="8" bestFit="1" customWidth="1"/>
    <col min="1172" max="1172" width="10" bestFit="1" customWidth="1"/>
    <col min="1173" max="1173" width="9" bestFit="1" customWidth="1"/>
    <col min="1174" max="1174" width="8" bestFit="1" customWidth="1"/>
    <col min="1175" max="1175" width="9" bestFit="1" customWidth="1"/>
    <col min="1176" max="1176" width="10" bestFit="1" customWidth="1"/>
    <col min="1177" max="1177" width="9" bestFit="1" customWidth="1"/>
    <col min="1178" max="1178" width="7" bestFit="1" customWidth="1"/>
    <col min="1179" max="1179" width="9" bestFit="1" customWidth="1"/>
    <col min="1180" max="1180" width="8" bestFit="1" customWidth="1"/>
    <col min="1181" max="1181" width="7" bestFit="1" customWidth="1"/>
    <col min="1182" max="1183" width="9" bestFit="1" customWidth="1"/>
    <col min="1184" max="1184" width="10" bestFit="1" customWidth="1"/>
    <col min="1185" max="1187" width="9" bestFit="1" customWidth="1"/>
    <col min="1188" max="1188" width="10" bestFit="1" customWidth="1"/>
    <col min="1189" max="1189" width="9" bestFit="1" customWidth="1"/>
    <col min="1190" max="1190" width="6" bestFit="1" customWidth="1"/>
    <col min="1191" max="1191" width="9" bestFit="1" customWidth="1"/>
    <col min="1192" max="1192" width="8" bestFit="1" customWidth="1"/>
    <col min="1193" max="1193" width="10" bestFit="1" customWidth="1"/>
    <col min="1194" max="1195" width="9" bestFit="1" customWidth="1"/>
    <col min="1196" max="1196" width="10" bestFit="1" customWidth="1"/>
    <col min="1197" max="1197" width="9" bestFit="1" customWidth="1"/>
    <col min="1198" max="1198" width="10" bestFit="1" customWidth="1"/>
    <col min="1199" max="1199" width="9" bestFit="1" customWidth="1"/>
    <col min="1200" max="1200" width="8" bestFit="1" customWidth="1"/>
    <col min="1201" max="1201" width="7" bestFit="1" customWidth="1"/>
    <col min="1202" max="1202" width="6" bestFit="1" customWidth="1"/>
    <col min="1203" max="1203" width="8" bestFit="1" customWidth="1"/>
    <col min="1204" max="1207" width="9" bestFit="1" customWidth="1"/>
    <col min="1208" max="1208" width="6" bestFit="1" customWidth="1"/>
    <col min="1209" max="1209" width="10" bestFit="1" customWidth="1"/>
    <col min="1210" max="1210" width="9" bestFit="1" customWidth="1"/>
    <col min="1211" max="1211" width="7" bestFit="1" customWidth="1"/>
    <col min="1212" max="1213" width="9" bestFit="1" customWidth="1"/>
    <col min="1214" max="1215" width="10" bestFit="1" customWidth="1"/>
    <col min="1216" max="1216" width="7" bestFit="1" customWidth="1"/>
    <col min="1217" max="1217" width="10" bestFit="1" customWidth="1"/>
    <col min="1218" max="1218" width="9" bestFit="1" customWidth="1"/>
    <col min="1219" max="1219" width="10" bestFit="1" customWidth="1"/>
    <col min="1220" max="1221" width="9" bestFit="1" customWidth="1"/>
    <col min="1222" max="1222" width="8" bestFit="1" customWidth="1"/>
    <col min="1223" max="1223" width="10" bestFit="1" customWidth="1"/>
    <col min="1224" max="1224" width="9" bestFit="1" customWidth="1"/>
    <col min="1225" max="1225" width="10" bestFit="1" customWidth="1"/>
    <col min="1226" max="1226" width="8" bestFit="1" customWidth="1"/>
    <col min="1227" max="1227" width="9" bestFit="1" customWidth="1"/>
    <col min="1228" max="1228" width="10" bestFit="1" customWidth="1"/>
    <col min="1229" max="1229" width="7" bestFit="1" customWidth="1"/>
    <col min="1230" max="1233" width="9" bestFit="1" customWidth="1"/>
    <col min="1234" max="1234" width="10" bestFit="1" customWidth="1"/>
    <col min="1235" max="1235" width="9" bestFit="1" customWidth="1"/>
    <col min="1236" max="1236" width="8" bestFit="1" customWidth="1"/>
    <col min="1237" max="1237" width="6" bestFit="1" customWidth="1"/>
    <col min="1238" max="1238" width="8" bestFit="1" customWidth="1"/>
    <col min="1239" max="1239" width="10" bestFit="1" customWidth="1"/>
    <col min="1240" max="1240" width="8" bestFit="1" customWidth="1"/>
    <col min="1241" max="1241" width="10" bestFit="1" customWidth="1"/>
    <col min="1242" max="1247" width="9" bestFit="1" customWidth="1"/>
    <col min="1248" max="1248" width="7" bestFit="1" customWidth="1"/>
    <col min="1249" max="1250" width="9" bestFit="1" customWidth="1"/>
    <col min="1251" max="1253" width="8" bestFit="1" customWidth="1"/>
    <col min="1254" max="1255" width="9" bestFit="1" customWidth="1"/>
    <col min="1256" max="1256" width="8" bestFit="1" customWidth="1"/>
    <col min="1257" max="1257" width="7" bestFit="1" customWidth="1"/>
    <col min="1258" max="1258" width="9" bestFit="1" customWidth="1"/>
    <col min="1259" max="1259" width="7" bestFit="1" customWidth="1"/>
    <col min="1260" max="1260" width="8" bestFit="1" customWidth="1"/>
    <col min="1261" max="1261" width="10" bestFit="1" customWidth="1"/>
    <col min="1262" max="1262" width="9" bestFit="1" customWidth="1"/>
    <col min="1263" max="1263" width="10" bestFit="1" customWidth="1"/>
    <col min="1264" max="1264" width="8" bestFit="1" customWidth="1"/>
    <col min="1265" max="1265" width="9" bestFit="1" customWidth="1"/>
    <col min="1266" max="1266" width="7" bestFit="1" customWidth="1"/>
    <col min="1267" max="1267" width="9" bestFit="1" customWidth="1"/>
    <col min="1268" max="1268" width="8" bestFit="1" customWidth="1"/>
    <col min="1269" max="1269" width="9" bestFit="1" customWidth="1"/>
    <col min="1270" max="1270" width="10" bestFit="1" customWidth="1"/>
    <col min="1271" max="1271" width="9" bestFit="1" customWidth="1"/>
    <col min="1272" max="1272" width="7" bestFit="1" customWidth="1"/>
    <col min="1273" max="1275" width="9" bestFit="1" customWidth="1"/>
    <col min="1276" max="1277" width="10" bestFit="1" customWidth="1"/>
    <col min="1278" max="1279" width="8" bestFit="1" customWidth="1"/>
    <col min="1280" max="1284" width="9" bestFit="1" customWidth="1"/>
    <col min="1285" max="1285" width="8" bestFit="1" customWidth="1"/>
    <col min="1286" max="1286" width="9" bestFit="1" customWidth="1"/>
    <col min="1287" max="1287" width="10" bestFit="1" customWidth="1"/>
    <col min="1288" max="1289" width="9" bestFit="1" customWidth="1"/>
    <col min="1290" max="1291" width="10" bestFit="1" customWidth="1"/>
    <col min="1292" max="1292" width="9" bestFit="1" customWidth="1"/>
    <col min="1293" max="1293" width="8" bestFit="1" customWidth="1"/>
    <col min="1294" max="1294" width="10" bestFit="1" customWidth="1"/>
    <col min="1295" max="1297" width="9" bestFit="1" customWidth="1"/>
    <col min="1298" max="1299" width="8" bestFit="1" customWidth="1"/>
    <col min="1300" max="1301" width="9" bestFit="1" customWidth="1"/>
    <col min="1302" max="1303" width="10" bestFit="1" customWidth="1"/>
    <col min="1304" max="1306" width="9" bestFit="1" customWidth="1"/>
    <col min="1307" max="1308" width="8" bestFit="1" customWidth="1"/>
    <col min="1309" max="1309" width="9" bestFit="1" customWidth="1"/>
    <col min="1310" max="1311" width="8" bestFit="1" customWidth="1"/>
    <col min="1312" max="1313" width="9" bestFit="1" customWidth="1"/>
    <col min="1314" max="1314" width="7" bestFit="1" customWidth="1"/>
    <col min="1315" max="1315" width="9" bestFit="1" customWidth="1"/>
    <col min="1316" max="1316" width="8" bestFit="1" customWidth="1"/>
    <col min="1317" max="1320" width="9" bestFit="1" customWidth="1"/>
    <col min="1321" max="1321" width="6" bestFit="1" customWidth="1"/>
    <col min="1322" max="1322" width="10" bestFit="1" customWidth="1"/>
    <col min="1323" max="1325" width="9" bestFit="1" customWidth="1"/>
    <col min="1326" max="1326" width="8" bestFit="1" customWidth="1"/>
    <col min="1327" max="1327" width="9" bestFit="1" customWidth="1"/>
    <col min="1328" max="1328" width="8" bestFit="1" customWidth="1"/>
    <col min="1329" max="1329" width="10" bestFit="1" customWidth="1"/>
    <col min="1330" max="1335" width="9" bestFit="1" customWidth="1"/>
    <col min="1336" max="1338" width="10" bestFit="1" customWidth="1"/>
    <col min="1339" max="1339" width="9" bestFit="1" customWidth="1"/>
    <col min="1340" max="1340" width="10" bestFit="1" customWidth="1"/>
    <col min="1341" max="1345" width="9" bestFit="1" customWidth="1"/>
    <col min="1346" max="1346" width="10" bestFit="1" customWidth="1"/>
    <col min="1347" max="1347" width="9" bestFit="1" customWidth="1"/>
    <col min="1348" max="1348" width="8" bestFit="1" customWidth="1"/>
    <col min="1349" max="1349" width="9" bestFit="1" customWidth="1"/>
    <col min="1350" max="1351" width="10" bestFit="1" customWidth="1"/>
    <col min="1352" max="1353" width="7" bestFit="1" customWidth="1"/>
    <col min="1354" max="1355" width="9" bestFit="1" customWidth="1"/>
    <col min="1356" max="1356" width="8" bestFit="1" customWidth="1"/>
    <col min="1357" max="1357" width="10" bestFit="1" customWidth="1"/>
    <col min="1358" max="1358" width="8" bestFit="1" customWidth="1"/>
    <col min="1359" max="1359" width="9" bestFit="1" customWidth="1"/>
    <col min="1360" max="1360" width="10" bestFit="1" customWidth="1"/>
    <col min="1361" max="1361" width="9" bestFit="1" customWidth="1"/>
    <col min="1362" max="1362" width="8" bestFit="1" customWidth="1"/>
    <col min="1363" max="1364" width="9" bestFit="1" customWidth="1"/>
    <col min="1365" max="1365" width="8" bestFit="1" customWidth="1"/>
    <col min="1366" max="1367" width="9" bestFit="1" customWidth="1"/>
    <col min="1368" max="1368" width="8" bestFit="1" customWidth="1"/>
    <col min="1369" max="1369" width="9" bestFit="1" customWidth="1"/>
    <col min="1370" max="1370" width="8" bestFit="1" customWidth="1"/>
    <col min="1371" max="1377" width="9" bestFit="1" customWidth="1"/>
    <col min="1378" max="1378" width="8" bestFit="1" customWidth="1"/>
    <col min="1379" max="1382" width="9" bestFit="1" customWidth="1"/>
    <col min="1383" max="1383" width="8" bestFit="1" customWidth="1"/>
    <col min="1384" max="1385" width="10" bestFit="1" customWidth="1"/>
    <col min="1386" max="1386" width="7" bestFit="1" customWidth="1"/>
    <col min="1387" max="1388" width="9" bestFit="1" customWidth="1"/>
    <col min="1389" max="1389" width="8" bestFit="1" customWidth="1"/>
    <col min="1390" max="1392" width="9" bestFit="1" customWidth="1"/>
    <col min="1393" max="1393" width="8" bestFit="1" customWidth="1"/>
    <col min="1394" max="1394" width="7" bestFit="1" customWidth="1"/>
    <col min="1395" max="1395" width="10" bestFit="1" customWidth="1"/>
    <col min="1396" max="1396" width="9" bestFit="1" customWidth="1"/>
    <col min="1397" max="1397" width="8" bestFit="1" customWidth="1"/>
    <col min="1398" max="1398" width="9" bestFit="1" customWidth="1"/>
    <col min="1399" max="1399" width="10" bestFit="1" customWidth="1"/>
    <col min="1400" max="1401" width="9" bestFit="1" customWidth="1"/>
    <col min="1402" max="1403" width="10" bestFit="1" customWidth="1"/>
    <col min="1404" max="1405" width="9" bestFit="1" customWidth="1"/>
    <col min="1406" max="1406" width="10" bestFit="1" customWidth="1"/>
    <col min="1407" max="1407" width="8" bestFit="1" customWidth="1"/>
    <col min="1408" max="1409" width="9" bestFit="1" customWidth="1"/>
    <col min="1410" max="1410" width="10" bestFit="1" customWidth="1"/>
    <col min="1411" max="1412" width="9" bestFit="1" customWidth="1"/>
    <col min="1413" max="1413" width="10" bestFit="1" customWidth="1"/>
    <col min="1414" max="1414" width="9" bestFit="1" customWidth="1"/>
    <col min="1415" max="1416" width="10" bestFit="1" customWidth="1"/>
    <col min="1417" max="1418" width="9" bestFit="1" customWidth="1"/>
    <col min="1419" max="1420" width="8" bestFit="1" customWidth="1"/>
    <col min="1421" max="1422" width="9" bestFit="1" customWidth="1"/>
    <col min="1423" max="1424" width="8" bestFit="1" customWidth="1"/>
    <col min="1425" max="1429" width="9" bestFit="1" customWidth="1"/>
    <col min="1430" max="1430" width="5" bestFit="1" customWidth="1"/>
    <col min="1431" max="1431" width="9" bestFit="1" customWidth="1"/>
    <col min="1432" max="1432" width="10" bestFit="1" customWidth="1"/>
    <col min="1433" max="1433" width="9" bestFit="1" customWidth="1"/>
    <col min="1434" max="1437" width="10" bestFit="1" customWidth="1"/>
    <col min="1438" max="1439" width="9" bestFit="1" customWidth="1"/>
    <col min="1440" max="1440" width="10" bestFit="1" customWidth="1"/>
    <col min="1441" max="1442" width="8" bestFit="1" customWidth="1"/>
    <col min="1443" max="1447" width="9" bestFit="1" customWidth="1"/>
    <col min="1448" max="1448" width="8" bestFit="1" customWidth="1"/>
    <col min="1449" max="1450" width="9" bestFit="1" customWidth="1"/>
    <col min="1451" max="1451" width="10" bestFit="1" customWidth="1"/>
    <col min="1452" max="1452" width="6" bestFit="1" customWidth="1"/>
    <col min="1453" max="1453" width="9" bestFit="1" customWidth="1"/>
    <col min="1454" max="1455" width="7" bestFit="1" customWidth="1"/>
    <col min="1456" max="1457" width="10" bestFit="1" customWidth="1"/>
    <col min="1458" max="1458" width="7" bestFit="1" customWidth="1"/>
    <col min="1459" max="1460" width="10" bestFit="1" customWidth="1"/>
    <col min="1461" max="1461" width="6" bestFit="1" customWidth="1"/>
    <col min="1462" max="1463" width="9" bestFit="1" customWidth="1"/>
    <col min="1464" max="1464" width="10" bestFit="1" customWidth="1"/>
    <col min="1465" max="1465" width="8" bestFit="1" customWidth="1"/>
    <col min="1466" max="1466" width="10" bestFit="1" customWidth="1"/>
    <col min="1467" max="1468" width="9" bestFit="1" customWidth="1"/>
    <col min="1469" max="1469" width="8" bestFit="1" customWidth="1"/>
    <col min="1470" max="1470" width="7" bestFit="1" customWidth="1"/>
    <col min="1471" max="1471" width="8" bestFit="1" customWidth="1"/>
    <col min="1472" max="1472" width="9" bestFit="1" customWidth="1"/>
    <col min="1473" max="1473" width="8" bestFit="1" customWidth="1"/>
    <col min="1474" max="1474" width="9" bestFit="1" customWidth="1"/>
    <col min="1475" max="1475" width="6" bestFit="1" customWidth="1"/>
    <col min="1476" max="1476" width="9" bestFit="1" customWidth="1"/>
    <col min="1477" max="1477" width="7" bestFit="1" customWidth="1"/>
    <col min="1478" max="1478" width="10" bestFit="1" customWidth="1"/>
    <col min="1479" max="1481" width="9" bestFit="1" customWidth="1"/>
    <col min="1482" max="1482" width="8" bestFit="1" customWidth="1"/>
    <col min="1483" max="1483" width="9" bestFit="1" customWidth="1"/>
    <col min="1484" max="1484" width="7" bestFit="1" customWidth="1"/>
    <col min="1485" max="1486" width="9" bestFit="1" customWidth="1"/>
    <col min="1487" max="1487" width="8" bestFit="1" customWidth="1"/>
    <col min="1488" max="1488" width="10" bestFit="1" customWidth="1"/>
    <col min="1489" max="1489" width="9" bestFit="1" customWidth="1"/>
    <col min="1490" max="1490" width="8" bestFit="1" customWidth="1"/>
    <col min="1491" max="1491" width="9" bestFit="1" customWidth="1"/>
    <col min="1492" max="1492" width="8" bestFit="1" customWidth="1"/>
    <col min="1493" max="1493" width="7" bestFit="1" customWidth="1"/>
    <col min="1494" max="1495" width="8" bestFit="1" customWidth="1"/>
    <col min="1496" max="1497" width="7" bestFit="1" customWidth="1"/>
    <col min="1498" max="1498" width="9" bestFit="1" customWidth="1"/>
    <col min="1499" max="1499" width="8" bestFit="1" customWidth="1"/>
    <col min="1500" max="1500" width="10" bestFit="1" customWidth="1"/>
    <col min="1501" max="1501" width="8" bestFit="1" customWidth="1"/>
    <col min="1502" max="1502" width="10" bestFit="1" customWidth="1"/>
    <col min="1503" max="1505" width="9" bestFit="1" customWidth="1"/>
    <col min="1506" max="1506" width="10" bestFit="1" customWidth="1"/>
    <col min="1507" max="1510" width="9" bestFit="1" customWidth="1"/>
    <col min="1511" max="1511" width="8" bestFit="1" customWidth="1"/>
    <col min="1512" max="1515" width="9" bestFit="1" customWidth="1"/>
    <col min="1516" max="1516" width="10" bestFit="1" customWidth="1"/>
    <col min="1517" max="1517" width="7" bestFit="1" customWidth="1"/>
    <col min="1518" max="1518" width="5" bestFit="1" customWidth="1"/>
    <col min="1519" max="1520" width="8" bestFit="1" customWidth="1"/>
    <col min="1521" max="1526" width="9" bestFit="1" customWidth="1"/>
    <col min="1527" max="1529" width="10" bestFit="1" customWidth="1"/>
    <col min="1530" max="1530" width="8" bestFit="1" customWidth="1"/>
    <col min="1531" max="1532" width="9" bestFit="1" customWidth="1"/>
    <col min="1533" max="1533" width="10" bestFit="1" customWidth="1"/>
    <col min="1534" max="1534" width="9" bestFit="1" customWidth="1"/>
    <col min="1535" max="1537" width="10" bestFit="1" customWidth="1"/>
    <col min="1538" max="1538" width="9" bestFit="1" customWidth="1"/>
    <col min="1539" max="1539" width="8" bestFit="1" customWidth="1"/>
    <col min="1540" max="1540" width="9" bestFit="1" customWidth="1"/>
    <col min="1541" max="1541" width="10" bestFit="1" customWidth="1"/>
    <col min="1542" max="1543" width="9" bestFit="1" customWidth="1"/>
    <col min="1544" max="1544" width="8" bestFit="1" customWidth="1"/>
    <col min="1545" max="1546" width="9" bestFit="1" customWidth="1"/>
    <col min="1547" max="1547" width="6" bestFit="1" customWidth="1"/>
    <col min="1548" max="1548" width="10" bestFit="1" customWidth="1"/>
    <col min="1549" max="1549" width="7" bestFit="1" customWidth="1"/>
    <col min="1550" max="1551" width="9" bestFit="1" customWidth="1"/>
    <col min="1552" max="1552" width="10" bestFit="1" customWidth="1"/>
    <col min="1553" max="1553" width="9" bestFit="1" customWidth="1"/>
    <col min="1554" max="1554" width="6" bestFit="1" customWidth="1"/>
    <col min="1555" max="1556" width="9" bestFit="1" customWidth="1"/>
    <col min="1557" max="1557" width="10" bestFit="1" customWidth="1"/>
    <col min="1558" max="1558" width="8" bestFit="1" customWidth="1"/>
    <col min="1559" max="1559" width="9" bestFit="1" customWidth="1"/>
    <col min="1560" max="1560" width="5" bestFit="1" customWidth="1"/>
    <col min="1561" max="1561" width="10" bestFit="1" customWidth="1"/>
    <col min="1562" max="1563" width="9" bestFit="1" customWidth="1"/>
    <col min="1564" max="1564" width="7" bestFit="1" customWidth="1"/>
    <col min="1565" max="1566" width="6" bestFit="1" customWidth="1"/>
    <col min="1567" max="1567" width="9" bestFit="1" customWidth="1"/>
    <col min="1568" max="1568" width="6" bestFit="1" customWidth="1"/>
    <col min="1569" max="1569" width="9" bestFit="1" customWidth="1"/>
    <col min="1570" max="1570" width="10" bestFit="1" customWidth="1"/>
    <col min="1571" max="1571" width="9" bestFit="1" customWidth="1"/>
    <col min="1572" max="1572" width="10" bestFit="1" customWidth="1"/>
    <col min="1573" max="1573" width="9" bestFit="1" customWidth="1"/>
    <col min="1574" max="1574" width="8" bestFit="1" customWidth="1"/>
    <col min="1575" max="1578" width="9" bestFit="1" customWidth="1"/>
    <col min="1579" max="1579" width="8" bestFit="1" customWidth="1"/>
    <col min="1580" max="1585" width="9" bestFit="1" customWidth="1"/>
    <col min="1586" max="1586" width="10" bestFit="1" customWidth="1"/>
    <col min="1587" max="1587" width="8" bestFit="1" customWidth="1"/>
    <col min="1588" max="1589" width="9" bestFit="1" customWidth="1"/>
    <col min="1590" max="1590" width="10" bestFit="1" customWidth="1"/>
    <col min="1591" max="1592" width="9" bestFit="1" customWidth="1"/>
    <col min="1593" max="1593" width="8" bestFit="1" customWidth="1"/>
    <col min="1594" max="1594" width="9" bestFit="1" customWidth="1"/>
    <col min="1595" max="1595" width="8" bestFit="1" customWidth="1"/>
    <col min="1596" max="1596" width="10" bestFit="1" customWidth="1"/>
    <col min="1597" max="1597" width="9" bestFit="1" customWidth="1"/>
    <col min="1598" max="1598" width="10" bestFit="1" customWidth="1"/>
    <col min="1599" max="1600" width="9" bestFit="1" customWidth="1"/>
    <col min="1601" max="1601" width="7" bestFit="1" customWidth="1"/>
    <col min="1602" max="1603" width="9" bestFit="1" customWidth="1"/>
    <col min="1604" max="1604" width="7" bestFit="1" customWidth="1"/>
    <col min="1605" max="1605" width="9" bestFit="1" customWidth="1"/>
    <col min="1606" max="1607" width="10" bestFit="1" customWidth="1"/>
    <col min="1608" max="1608" width="9" bestFit="1" customWidth="1"/>
    <col min="1609" max="1609" width="6" bestFit="1" customWidth="1"/>
    <col min="1610" max="1612" width="9" bestFit="1" customWidth="1"/>
    <col min="1613" max="1613" width="10" bestFit="1" customWidth="1"/>
    <col min="1614" max="1618" width="9" bestFit="1" customWidth="1"/>
    <col min="1619" max="1619" width="10" bestFit="1" customWidth="1"/>
    <col min="1620" max="1623" width="9" bestFit="1" customWidth="1"/>
    <col min="1624" max="1624" width="10" bestFit="1" customWidth="1"/>
    <col min="1625" max="1625" width="8" bestFit="1" customWidth="1"/>
    <col min="1626" max="1626" width="7" bestFit="1" customWidth="1"/>
    <col min="1627" max="1628" width="9" bestFit="1" customWidth="1"/>
    <col min="1629" max="1629" width="10" bestFit="1" customWidth="1"/>
    <col min="1630" max="1630" width="7" bestFit="1" customWidth="1"/>
    <col min="1631" max="1633" width="9" bestFit="1" customWidth="1"/>
    <col min="1634" max="1634" width="8" bestFit="1" customWidth="1"/>
    <col min="1635" max="1635" width="7" bestFit="1" customWidth="1"/>
    <col min="1636" max="1636" width="6" bestFit="1" customWidth="1"/>
    <col min="1637" max="1639" width="9" bestFit="1" customWidth="1"/>
    <col min="1640" max="1640" width="10" bestFit="1" customWidth="1"/>
    <col min="1641" max="1644" width="9" bestFit="1" customWidth="1"/>
    <col min="1645" max="1645" width="8" bestFit="1" customWidth="1"/>
    <col min="1646" max="1646" width="9" bestFit="1" customWidth="1"/>
    <col min="1647" max="1647" width="8" bestFit="1" customWidth="1"/>
    <col min="1648" max="1648" width="9" bestFit="1" customWidth="1"/>
    <col min="1649" max="1649" width="8" bestFit="1" customWidth="1"/>
    <col min="1650" max="1650" width="6" bestFit="1" customWidth="1"/>
    <col min="1651" max="1651" width="9" bestFit="1" customWidth="1"/>
    <col min="1652" max="1652" width="8" bestFit="1" customWidth="1"/>
    <col min="1653" max="1653" width="7" bestFit="1" customWidth="1"/>
    <col min="1654" max="1654" width="9" bestFit="1" customWidth="1"/>
    <col min="1655" max="1655" width="7" bestFit="1" customWidth="1"/>
    <col min="1656" max="1657" width="9" bestFit="1" customWidth="1"/>
    <col min="1658" max="1658" width="8" bestFit="1" customWidth="1"/>
    <col min="1659" max="1664" width="9" bestFit="1" customWidth="1"/>
    <col min="1665" max="1665" width="8" bestFit="1" customWidth="1"/>
    <col min="1666" max="1666" width="9" bestFit="1" customWidth="1"/>
    <col min="1667" max="1667" width="10" bestFit="1" customWidth="1"/>
    <col min="1668" max="1668" width="9" bestFit="1" customWidth="1"/>
    <col min="1669" max="1669" width="7" bestFit="1" customWidth="1"/>
    <col min="1670" max="1671" width="9" bestFit="1" customWidth="1"/>
    <col min="1672" max="1673" width="8" bestFit="1" customWidth="1"/>
    <col min="1674" max="1675" width="9" bestFit="1" customWidth="1"/>
    <col min="1676" max="1676" width="10" bestFit="1" customWidth="1"/>
    <col min="1677" max="1677" width="6" bestFit="1" customWidth="1"/>
    <col min="1678" max="1680" width="9" bestFit="1" customWidth="1"/>
    <col min="1681" max="1681" width="10" bestFit="1" customWidth="1"/>
    <col min="1682" max="1683" width="8" bestFit="1" customWidth="1"/>
    <col min="1684" max="1685" width="9" bestFit="1" customWidth="1"/>
    <col min="1686" max="1686" width="8" bestFit="1" customWidth="1"/>
    <col min="1687" max="1687" width="10" bestFit="1" customWidth="1"/>
    <col min="1688" max="1688" width="9" bestFit="1" customWidth="1"/>
    <col min="1689" max="1689" width="8" bestFit="1" customWidth="1"/>
    <col min="1690" max="1690" width="9" bestFit="1" customWidth="1"/>
    <col min="1691" max="1691" width="8" bestFit="1" customWidth="1"/>
    <col min="1692" max="1693" width="9" bestFit="1" customWidth="1"/>
    <col min="1694" max="1694" width="10" bestFit="1" customWidth="1"/>
    <col min="1695" max="1699" width="9" bestFit="1" customWidth="1"/>
    <col min="1700" max="1700" width="10" bestFit="1" customWidth="1"/>
    <col min="1701" max="1701" width="8" bestFit="1" customWidth="1"/>
    <col min="1702" max="1704" width="9" bestFit="1" customWidth="1"/>
    <col min="1705" max="1705" width="10" bestFit="1" customWidth="1"/>
    <col min="1706" max="1707" width="9" bestFit="1" customWidth="1"/>
    <col min="1708" max="1708" width="7" bestFit="1" customWidth="1"/>
    <col min="1709" max="1713" width="9" bestFit="1" customWidth="1"/>
    <col min="1714" max="1714" width="10" bestFit="1" customWidth="1"/>
    <col min="1715" max="1715" width="6" bestFit="1" customWidth="1"/>
    <col min="1716" max="1719" width="9" bestFit="1" customWidth="1"/>
    <col min="1720" max="1720" width="7" bestFit="1" customWidth="1"/>
    <col min="1721" max="1721" width="9" bestFit="1" customWidth="1"/>
    <col min="1722" max="1723" width="8" bestFit="1" customWidth="1"/>
    <col min="1724" max="1724" width="6" bestFit="1" customWidth="1"/>
    <col min="1725" max="1726" width="9" bestFit="1" customWidth="1"/>
    <col min="1727" max="1727" width="7" bestFit="1" customWidth="1"/>
    <col min="1728" max="1729" width="9" bestFit="1" customWidth="1"/>
    <col min="1730" max="1730" width="10" bestFit="1" customWidth="1"/>
    <col min="1731" max="1732" width="9" bestFit="1" customWidth="1"/>
    <col min="1733" max="1734" width="7" bestFit="1" customWidth="1"/>
    <col min="1735" max="1735" width="10" bestFit="1" customWidth="1"/>
    <col min="1736" max="1736" width="9" bestFit="1" customWidth="1"/>
    <col min="1737" max="1737" width="8" bestFit="1" customWidth="1"/>
    <col min="1738" max="1738" width="9" bestFit="1" customWidth="1"/>
    <col min="1739" max="1740" width="10" bestFit="1" customWidth="1"/>
    <col min="1741" max="1741" width="8" bestFit="1" customWidth="1"/>
    <col min="1742" max="1743" width="10" bestFit="1" customWidth="1"/>
    <col min="1744" max="1744" width="9" bestFit="1" customWidth="1"/>
    <col min="1745" max="1747" width="8" bestFit="1" customWidth="1"/>
    <col min="1748" max="1749" width="9" bestFit="1" customWidth="1"/>
    <col min="1750" max="1750" width="10" bestFit="1" customWidth="1"/>
    <col min="1751" max="1753" width="9" bestFit="1" customWidth="1"/>
    <col min="1754" max="1754" width="10" bestFit="1" customWidth="1"/>
    <col min="1755" max="1755" width="9" bestFit="1" customWidth="1"/>
    <col min="1756" max="1756" width="10" bestFit="1" customWidth="1"/>
    <col min="1757" max="1758" width="8" bestFit="1" customWidth="1"/>
    <col min="1759" max="1759" width="10" bestFit="1" customWidth="1"/>
    <col min="1760" max="1762" width="9" bestFit="1" customWidth="1"/>
    <col min="1763" max="1763" width="8" bestFit="1" customWidth="1"/>
    <col min="1764" max="1764" width="7" bestFit="1" customWidth="1"/>
    <col min="1765" max="1765" width="8" bestFit="1" customWidth="1"/>
    <col min="1766" max="1766" width="10" bestFit="1" customWidth="1"/>
    <col min="1767" max="1768" width="8" bestFit="1" customWidth="1"/>
    <col min="1769" max="1769" width="10" bestFit="1" customWidth="1"/>
    <col min="1770" max="1771" width="9" bestFit="1" customWidth="1"/>
    <col min="1772" max="1772" width="8" bestFit="1" customWidth="1"/>
    <col min="1773" max="1775" width="10" bestFit="1" customWidth="1"/>
    <col min="1776" max="1776" width="5" bestFit="1" customWidth="1"/>
    <col min="1777" max="1778" width="9" bestFit="1" customWidth="1"/>
    <col min="1779" max="1780" width="10" bestFit="1" customWidth="1"/>
    <col min="1781" max="1781" width="8" bestFit="1" customWidth="1"/>
    <col min="1782" max="1782" width="9" bestFit="1" customWidth="1"/>
    <col min="1783" max="1783" width="10" bestFit="1" customWidth="1"/>
    <col min="1784" max="1786" width="9" bestFit="1" customWidth="1"/>
    <col min="1787" max="1789" width="8" bestFit="1" customWidth="1"/>
    <col min="1790" max="1794" width="9" bestFit="1" customWidth="1"/>
    <col min="1795" max="1795" width="8" bestFit="1" customWidth="1"/>
    <col min="1796" max="1797" width="9" bestFit="1" customWidth="1"/>
    <col min="1798" max="1798" width="10" bestFit="1" customWidth="1"/>
    <col min="1799" max="1799" width="6" bestFit="1" customWidth="1"/>
    <col min="1800" max="1800" width="10" bestFit="1" customWidth="1"/>
    <col min="1801" max="1801" width="9" bestFit="1" customWidth="1"/>
    <col min="1802" max="1802" width="5" bestFit="1" customWidth="1"/>
    <col min="1803" max="1803" width="6" bestFit="1" customWidth="1"/>
    <col min="1804" max="1805" width="9" bestFit="1" customWidth="1"/>
    <col min="1806" max="1806" width="10" bestFit="1" customWidth="1"/>
    <col min="1807" max="1807" width="9" bestFit="1" customWidth="1"/>
    <col min="1808" max="1808" width="8" bestFit="1" customWidth="1"/>
    <col min="1809" max="1809" width="7" bestFit="1" customWidth="1"/>
    <col min="1810" max="1812" width="9" bestFit="1" customWidth="1"/>
    <col min="1813" max="1813" width="10" bestFit="1" customWidth="1"/>
    <col min="1814" max="1815" width="9" bestFit="1" customWidth="1"/>
    <col min="1816" max="1816" width="7" bestFit="1" customWidth="1"/>
    <col min="1817" max="1817" width="10" bestFit="1" customWidth="1"/>
    <col min="1818" max="1819" width="9" bestFit="1" customWidth="1"/>
    <col min="1820" max="1820" width="10" bestFit="1" customWidth="1"/>
    <col min="1821" max="1821" width="9" bestFit="1" customWidth="1"/>
    <col min="1822" max="1822" width="8" bestFit="1" customWidth="1"/>
    <col min="1823" max="1823" width="7" bestFit="1" customWidth="1"/>
    <col min="1824" max="1824" width="9" bestFit="1" customWidth="1"/>
    <col min="1825" max="1828" width="8" bestFit="1" customWidth="1"/>
    <col min="1829" max="1829" width="9" bestFit="1" customWidth="1"/>
    <col min="1830" max="1830" width="8" bestFit="1" customWidth="1"/>
    <col min="1831" max="1833" width="9" bestFit="1" customWidth="1"/>
    <col min="1834" max="1835" width="10" bestFit="1" customWidth="1"/>
    <col min="1836" max="1840" width="9" bestFit="1" customWidth="1"/>
    <col min="1841" max="1841" width="8" bestFit="1" customWidth="1"/>
    <col min="1842" max="1842" width="9" bestFit="1" customWidth="1"/>
    <col min="1843" max="1843" width="7" bestFit="1" customWidth="1"/>
    <col min="1844" max="1844" width="9" bestFit="1" customWidth="1"/>
    <col min="1845" max="1845" width="7" bestFit="1" customWidth="1"/>
    <col min="1846" max="1847" width="8" bestFit="1" customWidth="1"/>
    <col min="1848" max="1851" width="9" bestFit="1" customWidth="1"/>
    <col min="1852" max="1852" width="8" bestFit="1" customWidth="1"/>
    <col min="1853" max="1854" width="9" bestFit="1" customWidth="1"/>
    <col min="1855" max="1857" width="7" bestFit="1" customWidth="1"/>
    <col min="1858" max="1858" width="9" bestFit="1" customWidth="1"/>
    <col min="1859" max="1859" width="10" bestFit="1" customWidth="1"/>
    <col min="1860" max="1860" width="8" bestFit="1" customWidth="1"/>
    <col min="1861" max="1864" width="9" bestFit="1" customWidth="1"/>
    <col min="1865" max="1865" width="10" bestFit="1" customWidth="1"/>
    <col min="1866" max="1867" width="9" bestFit="1" customWidth="1"/>
    <col min="1868" max="1868" width="7" bestFit="1" customWidth="1"/>
    <col min="1869" max="1869" width="9" bestFit="1" customWidth="1"/>
    <col min="1870" max="1870" width="7" bestFit="1" customWidth="1"/>
    <col min="1871" max="1871" width="8" bestFit="1" customWidth="1"/>
    <col min="1872" max="1872" width="9" bestFit="1" customWidth="1"/>
    <col min="1873" max="1873" width="7" bestFit="1" customWidth="1"/>
    <col min="1874" max="1874" width="8" bestFit="1" customWidth="1"/>
    <col min="1875" max="1875" width="10" bestFit="1" customWidth="1"/>
    <col min="1876" max="1876" width="9" bestFit="1" customWidth="1"/>
    <col min="1877" max="1878" width="8" bestFit="1" customWidth="1"/>
    <col min="1879" max="1880" width="9" bestFit="1" customWidth="1"/>
    <col min="1881" max="1881" width="10" bestFit="1" customWidth="1"/>
    <col min="1882" max="1882" width="9" bestFit="1" customWidth="1"/>
    <col min="1883" max="1883" width="10" bestFit="1" customWidth="1"/>
    <col min="1884" max="1886" width="9" bestFit="1" customWidth="1"/>
    <col min="1887" max="1887" width="6" bestFit="1" customWidth="1"/>
    <col min="1888" max="1888" width="9" bestFit="1" customWidth="1"/>
    <col min="1889" max="1889" width="10" bestFit="1" customWidth="1"/>
    <col min="1890" max="1891" width="8" bestFit="1" customWidth="1"/>
    <col min="1892" max="1892" width="10" bestFit="1" customWidth="1"/>
    <col min="1893" max="1896" width="9" bestFit="1" customWidth="1"/>
    <col min="1897" max="1897" width="8" bestFit="1" customWidth="1"/>
    <col min="1898" max="1898" width="6" bestFit="1" customWidth="1"/>
    <col min="1899" max="1901" width="9" bestFit="1" customWidth="1"/>
    <col min="1902" max="1903" width="10" bestFit="1" customWidth="1"/>
    <col min="1904" max="1904" width="8" bestFit="1" customWidth="1"/>
    <col min="1905" max="1909" width="9" bestFit="1" customWidth="1"/>
    <col min="1910" max="1910" width="10" bestFit="1" customWidth="1"/>
    <col min="1911" max="1911" width="9" bestFit="1" customWidth="1"/>
    <col min="1912" max="1913" width="8" bestFit="1" customWidth="1"/>
    <col min="1914" max="1914" width="10" bestFit="1" customWidth="1"/>
    <col min="1915" max="1917" width="9" bestFit="1" customWidth="1"/>
    <col min="1918" max="1918" width="10" bestFit="1" customWidth="1"/>
    <col min="1919" max="1919" width="7" bestFit="1" customWidth="1"/>
    <col min="1920" max="1921" width="10" bestFit="1" customWidth="1"/>
    <col min="1922" max="1924" width="9" bestFit="1" customWidth="1"/>
    <col min="1925" max="1925" width="8" bestFit="1" customWidth="1"/>
    <col min="1926" max="1929" width="9" bestFit="1" customWidth="1"/>
    <col min="1930" max="1930" width="10" bestFit="1" customWidth="1"/>
    <col min="1931" max="1931" width="6" bestFit="1" customWidth="1"/>
    <col min="1932" max="1933" width="9" bestFit="1" customWidth="1"/>
    <col min="1934" max="1934" width="10" bestFit="1" customWidth="1"/>
    <col min="1935" max="1935" width="9" bestFit="1" customWidth="1"/>
    <col min="1936" max="1936" width="7" bestFit="1" customWidth="1"/>
    <col min="1937" max="1937" width="9" bestFit="1" customWidth="1"/>
    <col min="1938" max="1940" width="10" bestFit="1" customWidth="1"/>
    <col min="1941" max="1941" width="9" bestFit="1" customWidth="1"/>
    <col min="1942" max="1942" width="10" bestFit="1" customWidth="1"/>
    <col min="1943" max="1943" width="8" bestFit="1" customWidth="1"/>
    <col min="1944" max="1944" width="9" bestFit="1" customWidth="1"/>
    <col min="1945" max="1945" width="7" bestFit="1" customWidth="1"/>
    <col min="1946" max="1946" width="9" bestFit="1" customWidth="1"/>
    <col min="1947" max="1947" width="10" bestFit="1" customWidth="1"/>
    <col min="1948" max="1948" width="9" bestFit="1" customWidth="1"/>
    <col min="1949" max="1950" width="8" bestFit="1" customWidth="1"/>
    <col min="1951" max="1951" width="9" bestFit="1" customWidth="1"/>
    <col min="1952" max="1952" width="7" bestFit="1" customWidth="1"/>
    <col min="1953" max="1954" width="9" bestFit="1" customWidth="1"/>
    <col min="1955" max="1955" width="8" bestFit="1" customWidth="1"/>
    <col min="1956" max="1956" width="10" bestFit="1" customWidth="1"/>
    <col min="1957" max="1957" width="8" bestFit="1" customWidth="1"/>
    <col min="1958" max="1960" width="9" bestFit="1" customWidth="1"/>
    <col min="1961" max="1961" width="6" bestFit="1" customWidth="1"/>
    <col min="1962" max="1962" width="9" bestFit="1" customWidth="1"/>
    <col min="1963" max="1963" width="7" bestFit="1" customWidth="1"/>
    <col min="1964" max="1964" width="9" bestFit="1" customWidth="1"/>
    <col min="1965" max="1965" width="7" bestFit="1" customWidth="1"/>
    <col min="1966" max="1966" width="8" bestFit="1" customWidth="1"/>
    <col min="1967" max="1969" width="9" bestFit="1" customWidth="1"/>
    <col min="1970" max="1970" width="6" bestFit="1" customWidth="1"/>
    <col min="1971" max="1971" width="10" bestFit="1" customWidth="1"/>
    <col min="1972" max="1972" width="9" bestFit="1" customWidth="1"/>
    <col min="1973" max="1973" width="8" bestFit="1" customWidth="1"/>
    <col min="1974" max="1974" width="7" bestFit="1" customWidth="1"/>
    <col min="1975" max="1975" width="10" bestFit="1" customWidth="1"/>
    <col min="1976" max="1976" width="8" bestFit="1" customWidth="1"/>
    <col min="1977" max="1978" width="9" bestFit="1" customWidth="1"/>
    <col min="1979" max="1979" width="10" bestFit="1" customWidth="1"/>
    <col min="1980" max="1980" width="7" bestFit="1" customWidth="1"/>
    <col min="1981" max="1981" width="9" bestFit="1" customWidth="1"/>
    <col min="1982" max="1982" width="6" bestFit="1" customWidth="1"/>
    <col min="1983" max="1984" width="9" bestFit="1" customWidth="1"/>
    <col min="1985" max="1985" width="10" bestFit="1" customWidth="1"/>
    <col min="1986" max="1986" width="9" bestFit="1" customWidth="1"/>
    <col min="1987" max="1987" width="10" bestFit="1" customWidth="1"/>
    <col min="1988" max="1989" width="9" bestFit="1" customWidth="1"/>
    <col min="1990" max="1990" width="8" bestFit="1" customWidth="1"/>
    <col min="1991" max="1996" width="9" bestFit="1" customWidth="1"/>
    <col min="1997" max="1997" width="7" bestFit="1" customWidth="1"/>
    <col min="1998" max="2000" width="10" bestFit="1" customWidth="1"/>
    <col min="2001" max="2001" width="9" bestFit="1" customWidth="1"/>
    <col min="2002" max="2002" width="7" bestFit="1" customWidth="1"/>
    <col min="2003" max="2004" width="8" bestFit="1" customWidth="1"/>
    <col min="2005" max="2009" width="9" bestFit="1" customWidth="1"/>
    <col min="2010" max="2010" width="10" bestFit="1" customWidth="1"/>
    <col min="2011" max="2011" width="8" bestFit="1" customWidth="1"/>
    <col min="2012" max="2012" width="10" bestFit="1" customWidth="1"/>
    <col min="2013" max="2013" width="8" bestFit="1" customWidth="1"/>
    <col min="2014" max="2014" width="9" bestFit="1" customWidth="1"/>
    <col min="2015" max="2016" width="8" bestFit="1" customWidth="1"/>
    <col min="2017" max="2018" width="10" bestFit="1" customWidth="1"/>
    <col min="2019" max="2019" width="8" bestFit="1" customWidth="1"/>
    <col min="2020" max="2020" width="10" bestFit="1" customWidth="1"/>
    <col min="2021" max="2022" width="9" bestFit="1" customWidth="1"/>
    <col min="2023" max="2023" width="7" bestFit="1" customWidth="1"/>
    <col min="2024" max="2024" width="9" bestFit="1" customWidth="1"/>
    <col min="2025" max="2025" width="7" bestFit="1" customWidth="1"/>
    <col min="2026" max="2027" width="9" bestFit="1" customWidth="1"/>
    <col min="2028" max="2029" width="8" bestFit="1" customWidth="1"/>
    <col min="2030" max="2030" width="10" bestFit="1" customWidth="1"/>
    <col min="2031" max="2031" width="9" bestFit="1" customWidth="1"/>
    <col min="2032" max="2032" width="8" bestFit="1" customWidth="1"/>
    <col min="2033" max="2038" width="9" bestFit="1" customWidth="1"/>
    <col min="2039" max="2039" width="10" bestFit="1" customWidth="1"/>
    <col min="2040" max="2041" width="9" bestFit="1" customWidth="1"/>
    <col min="2042" max="2042" width="7" bestFit="1" customWidth="1"/>
    <col min="2043" max="2043" width="10" bestFit="1" customWidth="1"/>
    <col min="2044" max="2046" width="9" bestFit="1" customWidth="1"/>
    <col min="2047" max="2047" width="6" bestFit="1" customWidth="1"/>
    <col min="2048" max="2048" width="9" bestFit="1" customWidth="1"/>
    <col min="2049" max="2049" width="8" bestFit="1" customWidth="1"/>
    <col min="2050" max="2051" width="10" bestFit="1" customWidth="1"/>
    <col min="2052" max="2057" width="9" bestFit="1" customWidth="1"/>
    <col min="2058" max="2058" width="10" bestFit="1" customWidth="1"/>
    <col min="2059" max="2059" width="9" bestFit="1" customWidth="1"/>
    <col min="2060" max="2060" width="7" bestFit="1" customWidth="1"/>
    <col min="2061" max="2061" width="9" bestFit="1" customWidth="1"/>
    <col min="2062" max="2062" width="10" bestFit="1" customWidth="1"/>
    <col min="2063" max="2064" width="8" bestFit="1" customWidth="1"/>
    <col min="2065" max="2065" width="7" bestFit="1" customWidth="1"/>
    <col min="2066" max="2072" width="9" bestFit="1" customWidth="1"/>
    <col min="2073" max="2074" width="10" bestFit="1" customWidth="1"/>
    <col min="2075" max="2075" width="9" bestFit="1" customWidth="1"/>
    <col min="2076" max="2076" width="10" bestFit="1" customWidth="1"/>
    <col min="2077" max="2077" width="8" bestFit="1" customWidth="1"/>
    <col min="2078" max="2078" width="10" bestFit="1" customWidth="1"/>
    <col min="2079" max="2080" width="9" bestFit="1" customWidth="1"/>
    <col min="2081" max="2081" width="6" bestFit="1" customWidth="1"/>
    <col min="2082" max="2082" width="9" bestFit="1" customWidth="1"/>
    <col min="2083" max="2083" width="10" bestFit="1" customWidth="1"/>
    <col min="2084" max="2085" width="9" bestFit="1" customWidth="1"/>
    <col min="2086" max="2086" width="10" bestFit="1" customWidth="1"/>
    <col min="2087" max="2087" width="9" bestFit="1" customWidth="1"/>
    <col min="2088" max="2088" width="8" bestFit="1" customWidth="1"/>
    <col min="2089" max="2089" width="9" bestFit="1" customWidth="1"/>
    <col min="2090" max="2090" width="7" bestFit="1" customWidth="1"/>
    <col min="2091" max="2092" width="9" bestFit="1" customWidth="1"/>
    <col min="2093" max="2093" width="6" bestFit="1" customWidth="1"/>
    <col min="2094" max="2096" width="10" bestFit="1" customWidth="1"/>
    <col min="2097" max="2097" width="7" bestFit="1" customWidth="1"/>
    <col min="2098" max="2098" width="8" bestFit="1" customWidth="1"/>
    <col min="2099" max="2100" width="9" bestFit="1" customWidth="1"/>
    <col min="2101" max="2101" width="8" bestFit="1" customWidth="1"/>
    <col min="2102" max="2102" width="9" bestFit="1" customWidth="1"/>
    <col min="2103" max="2103" width="10" bestFit="1" customWidth="1"/>
    <col min="2104" max="2104" width="9" bestFit="1" customWidth="1"/>
    <col min="2105" max="2105" width="10" bestFit="1" customWidth="1"/>
    <col min="2106" max="2109" width="9" bestFit="1" customWidth="1"/>
    <col min="2110" max="2110" width="8" bestFit="1" customWidth="1"/>
    <col min="2111" max="2111" width="7" bestFit="1" customWidth="1"/>
    <col min="2112" max="2112" width="10" bestFit="1" customWidth="1"/>
    <col min="2113" max="2113" width="8" bestFit="1" customWidth="1"/>
    <col min="2114" max="2114" width="9" bestFit="1" customWidth="1"/>
    <col min="2115" max="2115" width="10" bestFit="1" customWidth="1"/>
    <col min="2116" max="2120" width="9" bestFit="1" customWidth="1"/>
    <col min="2121" max="2121" width="8" bestFit="1" customWidth="1"/>
    <col min="2122" max="2122" width="7" bestFit="1" customWidth="1"/>
    <col min="2123" max="2123" width="10" bestFit="1" customWidth="1"/>
    <col min="2124" max="2124" width="9" bestFit="1" customWidth="1"/>
    <col min="2125" max="2125" width="8" bestFit="1" customWidth="1"/>
    <col min="2126" max="2126" width="10" bestFit="1" customWidth="1"/>
    <col min="2127" max="2127" width="9" bestFit="1" customWidth="1"/>
    <col min="2128" max="2128" width="8" bestFit="1" customWidth="1"/>
    <col min="2129" max="2129" width="10" bestFit="1" customWidth="1"/>
    <col min="2130" max="2132" width="8" bestFit="1" customWidth="1"/>
    <col min="2133" max="2133" width="9" bestFit="1" customWidth="1"/>
    <col min="2134" max="2134" width="8" bestFit="1" customWidth="1"/>
    <col min="2135" max="2135" width="7" bestFit="1" customWidth="1"/>
    <col min="2136" max="2136" width="9" bestFit="1" customWidth="1"/>
    <col min="2137" max="2137" width="8" bestFit="1" customWidth="1"/>
    <col min="2138" max="2138" width="6" bestFit="1" customWidth="1"/>
    <col min="2139" max="2139" width="10" bestFit="1" customWidth="1"/>
    <col min="2140" max="2143" width="9" bestFit="1" customWidth="1"/>
    <col min="2144" max="2144" width="10" bestFit="1" customWidth="1"/>
    <col min="2145" max="2145" width="8" bestFit="1" customWidth="1"/>
    <col min="2146" max="2146" width="9" bestFit="1" customWidth="1"/>
    <col min="2147" max="2147" width="10" bestFit="1" customWidth="1"/>
    <col min="2148" max="2149" width="8" bestFit="1" customWidth="1"/>
    <col min="2150" max="2150" width="10" bestFit="1" customWidth="1"/>
    <col min="2151" max="2152" width="9" bestFit="1" customWidth="1"/>
    <col min="2153" max="2153" width="7" bestFit="1" customWidth="1"/>
    <col min="2154" max="2155" width="9" bestFit="1" customWidth="1"/>
    <col min="2156" max="2156" width="7" bestFit="1" customWidth="1"/>
    <col min="2157" max="2157" width="9" bestFit="1" customWidth="1"/>
    <col min="2158" max="2158" width="7" bestFit="1" customWidth="1"/>
    <col min="2159" max="2160" width="10" bestFit="1" customWidth="1"/>
    <col min="2161" max="2163" width="9" bestFit="1" customWidth="1"/>
    <col min="2164" max="2164" width="7" bestFit="1" customWidth="1"/>
    <col min="2165" max="2165" width="5" bestFit="1" customWidth="1"/>
    <col min="2166" max="2169" width="9" bestFit="1" customWidth="1"/>
    <col min="2170" max="2170" width="10" bestFit="1" customWidth="1"/>
    <col min="2171" max="2171" width="9" bestFit="1" customWidth="1"/>
    <col min="2172" max="2174" width="10" bestFit="1" customWidth="1"/>
    <col min="2175" max="2175" width="9" bestFit="1" customWidth="1"/>
    <col min="2176" max="2176" width="10" bestFit="1" customWidth="1"/>
    <col min="2177" max="2177" width="9" bestFit="1" customWidth="1"/>
    <col min="2178" max="2178" width="8" bestFit="1" customWidth="1"/>
    <col min="2179" max="2182" width="9" bestFit="1" customWidth="1"/>
    <col min="2183" max="2184" width="10" bestFit="1" customWidth="1"/>
    <col min="2185" max="2185" width="9" bestFit="1" customWidth="1"/>
    <col min="2186" max="2186" width="7" bestFit="1" customWidth="1"/>
    <col min="2187" max="2190" width="9" bestFit="1" customWidth="1"/>
    <col min="2191" max="2191" width="10" bestFit="1" customWidth="1"/>
    <col min="2192" max="2192" width="9" bestFit="1" customWidth="1"/>
    <col min="2193" max="2193" width="10" bestFit="1" customWidth="1"/>
    <col min="2194" max="2197" width="9" bestFit="1" customWidth="1"/>
    <col min="2198" max="2198" width="8" bestFit="1" customWidth="1"/>
    <col min="2199" max="2199" width="6" bestFit="1" customWidth="1"/>
    <col min="2200" max="2200" width="9" bestFit="1" customWidth="1"/>
    <col min="2201" max="2201" width="6" bestFit="1" customWidth="1"/>
    <col min="2202" max="2202" width="8" bestFit="1" customWidth="1"/>
    <col min="2203" max="2203" width="9" bestFit="1" customWidth="1"/>
    <col min="2204" max="2204" width="6" bestFit="1" customWidth="1"/>
    <col min="2205" max="2205" width="9" bestFit="1" customWidth="1"/>
    <col min="2206" max="2206" width="8" bestFit="1" customWidth="1"/>
    <col min="2207" max="2213" width="9" bestFit="1" customWidth="1"/>
    <col min="2214" max="2214" width="10" bestFit="1" customWidth="1"/>
    <col min="2215" max="2215" width="9" bestFit="1" customWidth="1"/>
    <col min="2216" max="2216" width="7" bestFit="1" customWidth="1"/>
    <col min="2217" max="2217" width="9" bestFit="1" customWidth="1"/>
    <col min="2218" max="2218" width="8" bestFit="1" customWidth="1"/>
    <col min="2219" max="2221" width="9" bestFit="1" customWidth="1"/>
    <col min="2222" max="2222" width="10" bestFit="1" customWidth="1"/>
    <col min="2223" max="2223" width="8" bestFit="1" customWidth="1"/>
    <col min="2224" max="2226" width="9" bestFit="1" customWidth="1"/>
    <col min="2227" max="2227" width="10" bestFit="1" customWidth="1"/>
    <col min="2228" max="2228" width="9" bestFit="1" customWidth="1"/>
    <col min="2229" max="2231" width="10" bestFit="1" customWidth="1"/>
    <col min="2232" max="2232" width="9" bestFit="1" customWidth="1"/>
    <col min="2233" max="2233" width="6" bestFit="1" customWidth="1"/>
    <col min="2234" max="2234" width="8" bestFit="1" customWidth="1"/>
    <col min="2235" max="2236" width="9" bestFit="1" customWidth="1"/>
    <col min="2237" max="2237" width="10" bestFit="1" customWidth="1"/>
    <col min="2238" max="2238" width="8" bestFit="1" customWidth="1"/>
    <col min="2239" max="2239" width="7" bestFit="1" customWidth="1"/>
    <col min="2240" max="2240" width="10" bestFit="1" customWidth="1"/>
    <col min="2241" max="2241" width="9" bestFit="1" customWidth="1"/>
    <col min="2242" max="2242" width="8" bestFit="1" customWidth="1"/>
    <col min="2243" max="2243" width="10" bestFit="1" customWidth="1"/>
    <col min="2244" max="2244" width="9" bestFit="1" customWidth="1"/>
    <col min="2245" max="2245" width="7" bestFit="1" customWidth="1"/>
    <col min="2246" max="2246" width="9" bestFit="1" customWidth="1"/>
    <col min="2247" max="2247" width="8" bestFit="1" customWidth="1"/>
    <col min="2248" max="2249" width="9" bestFit="1" customWidth="1"/>
    <col min="2250" max="2250" width="8" bestFit="1" customWidth="1"/>
    <col min="2251" max="2260" width="9" bestFit="1" customWidth="1"/>
    <col min="2261" max="2261" width="10" bestFit="1" customWidth="1"/>
    <col min="2262" max="2262" width="8" bestFit="1" customWidth="1"/>
    <col min="2263" max="2263" width="7" bestFit="1" customWidth="1"/>
    <col min="2264" max="2264" width="10" bestFit="1" customWidth="1"/>
    <col min="2265" max="2265" width="9" bestFit="1" customWidth="1"/>
    <col min="2266" max="2266" width="10" bestFit="1" customWidth="1"/>
    <col min="2267" max="2269" width="9" bestFit="1" customWidth="1"/>
    <col min="2270" max="2270" width="10" bestFit="1" customWidth="1"/>
    <col min="2271" max="2271" width="7" bestFit="1" customWidth="1"/>
    <col min="2272" max="2272" width="10" bestFit="1" customWidth="1"/>
    <col min="2273" max="2274" width="8" bestFit="1" customWidth="1"/>
    <col min="2275" max="2276" width="9" bestFit="1" customWidth="1"/>
    <col min="2277" max="2277" width="7" bestFit="1" customWidth="1"/>
    <col min="2278" max="2278" width="9" bestFit="1" customWidth="1"/>
    <col min="2279" max="2279" width="7" bestFit="1" customWidth="1"/>
    <col min="2280" max="2280" width="8" bestFit="1" customWidth="1"/>
    <col min="2281" max="2281" width="9" bestFit="1" customWidth="1"/>
    <col min="2282" max="2283" width="8" bestFit="1" customWidth="1"/>
    <col min="2284" max="2286" width="9" bestFit="1" customWidth="1"/>
    <col min="2287" max="2287" width="7" bestFit="1" customWidth="1"/>
    <col min="2288" max="2288" width="10" bestFit="1" customWidth="1"/>
    <col min="2289" max="2289" width="9" bestFit="1" customWidth="1"/>
    <col min="2290" max="2290" width="10" bestFit="1" customWidth="1"/>
    <col min="2291" max="2292" width="9" bestFit="1" customWidth="1"/>
    <col min="2293" max="2294" width="8" bestFit="1" customWidth="1"/>
    <col min="2295" max="2295" width="7" bestFit="1" customWidth="1"/>
    <col min="2296" max="2296" width="9" bestFit="1" customWidth="1"/>
    <col min="2297" max="2297" width="7" bestFit="1" customWidth="1"/>
    <col min="2298" max="2300" width="9" bestFit="1" customWidth="1"/>
    <col min="2301" max="2302" width="10" bestFit="1" customWidth="1"/>
    <col min="2303" max="2303" width="8" bestFit="1" customWidth="1"/>
    <col min="2304" max="2305" width="9" bestFit="1" customWidth="1"/>
    <col min="2306" max="2307" width="10" bestFit="1" customWidth="1"/>
    <col min="2308" max="2309" width="9" bestFit="1" customWidth="1"/>
    <col min="2310" max="2310" width="7" bestFit="1" customWidth="1"/>
    <col min="2311" max="2311" width="10" bestFit="1" customWidth="1"/>
    <col min="2312" max="2312" width="9" bestFit="1" customWidth="1"/>
    <col min="2313" max="2314" width="8" bestFit="1" customWidth="1"/>
    <col min="2315" max="2315" width="9" bestFit="1" customWidth="1"/>
    <col min="2316" max="2316" width="10" bestFit="1" customWidth="1"/>
    <col min="2317" max="2317" width="7" bestFit="1" customWidth="1"/>
    <col min="2318" max="2318" width="10" bestFit="1" customWidth="1"/>
    <col min="2319" max="2320" width="9" bestFit="1" customWidth="1"/>
    <col min="2321" max="2321" width="10" bestFit="1" customWidth="1"/>
    <col min="2322" max="2322" width="6" bestFit="1" customWidth="1"/>
    <col min="2323" max="2323" width="7" bestFit="1" customWidth="1"/>
    <col min="2324" max="2325" width="6" bestFit="1" customWidth="1"/>
    <col min="2326" max="2326" width="10" bestFit="1" customWidth="1"/>
    <col min="2327" max="2327" width="6" bestFit="1" customWidth="1"/>
    <col min="2328" max="2328" width="9" bestFit="1" customWidth="1"/>
    <col min="2329" max="2329" width="7" bestFit="1" customWidth="1"/>
    <col min="2330" max="2331" width="9" bestFit="1" customWidth="1"/>
    <col min="2332" max="2332" width="10" bestFit="1" customWidth="1"/>
    <col min="2333" max="2333" width="9" bestFit="1" customWidth="1"/>
    <col min="2334" max="2334" width="10" bestFit="1" customWidth="1"/>
    <col min="2335" max="2335" width="9" bestFit="1" customWidth="1"/>
    <col min="2336" max="2337" width="10" bestFit="1" customWidth="1"/>
    <col min="2338" max="2338" width="9" bestFit="1" customWidth="1"/>
    <col min="2339" max="2339" width="6" bestFit="1" customWidth="1"/>
    <col min="2340" max="2343" width="9" bestFit="1" customWidth="1"/>
    <col min="2344" max="2345" width="10" bestFit="1" customWidth="1"/>
    <col min="2346" max="2347" width="9" bestFit="1" customWidth="1"/>
    <col min="2348" max="2348" width="8" bestFit="1" customWidth="1"/>
    <col min="2349" max="2349" width="6" bestFit="1" customWidth="1"/>
    <col min="2350" max="2350" width="10" bestFit="1" customWidth="1"/>
    <col min="2351" max="2353" width="9" bestFit="1" customWidth="1"/>
    <col min="2354" max="2354" width="7" bestFit="1" customWidth="1"/>
    <col min="2355" max="2355" width="9" bestFit="1" customWidth="1"/>
    <col min="2356" max="2356" width="7" bestFit="1" customWidth="1"/>
    <col min="2357" max="2357" width="8" bestFit="1" customWidth="1"/>
    <col min="2358" max="2358" width="10" bestFit="1" customWidth="1"/>
    <col min="2359" max="2360" width="9" bestFit="1" customWidth="1"/>
    <col min="2361" max="2361" width="7" bestFit="1" customWidth="1"/>
    <col min="2362" max="2362" width="9" bestFit="1" customWidth="1"/>
    <col min="2363" max="2363" width="8" bestFit="1" customWidth="1"/>
    <col min="2364" max="2367" width="9" bestFit="1" customWidth="1"/>
    <col min="2368" max="2369" width="10" bestFit="1" customWidth="1"/>
    <col min="2370" max="2370" width="8" bestFit="1" customWidth="1"/>
    <col min="2371" max="2371" width="7" bestFit="1" customWidth="1"/>
    <col min="2372" max="2372" width="9" bestFit="1" customWidth="1"/>
    <col min="2373" max="2373" width="8" bestFit="1" customWidth="1"/>
    <col min="2374" max="2379" width="9" bestFit="1" customWidth="1"/>
    <col min="2380" max="2380" width="8" bestFit="1" customWidth="1"/>
    <col min="2381" max="2381" width="10" bestFit="1" customWidth="1"/>
    <col min="2382" max="2382" width="9" bestFit="1" customWidth="1"/>
    <col min="2383" max="2383" width="10" bestFit="1" customWidth="1"/>
    <col min="2384" max="2384" width="8" bestFit="1" customWidth="1"/>
    <col min="2385" max="2386" width="9" bestFit="1" customWidth="1"/>
    <col min="2387" max="2387" width="10" bestFit="1" customWidth="1"/>
    <col min="2388" max="2391" width="9" bestFit="1" customWidth="1"/>
    <col min="2392" max="2392" width="8" bestFit="1" customWidth="1"/>
    <col min="2393" max="2395" width="10" bestFit="1" customWidth="1"/>
    <col min="2396" max="2396" width="8" bestFit="1" customWidth="1"/>
    <col min="2397" max="2397" width="9" bestFit="1" customWidth="1"/>
    <col min="2398" max="2398" width="7" bestFit="1" customWidth="1"/>
    <col min="2399" max="2401" width="9" bestFit="1" customWidth="1"/>
    <col min="2402" max="2402" width="7" bestFit="1" customWidth="1"/>
    <col min="2403" max="2404" width="9" bestFit="1" customWidth="1"/>
    <col min="2405" max="2407" width="10" bestFit="1" customWidth="1"/>
    <col min="2408" max="2408" width="8" bestFit="1" customWidth="1"/>
    <col min="2409" max="2409" width="7" bestFit="1" customWidth="1"/>
    <col min="2410" max="2410" width="10" bestFit="1" customWidth="1"/>
    <col min="2411" max="2411" width="7" bestFit="1" customWidth="1"/>
    <col min="2412" max="2412" width="10" bestFit="1" customWidth="1"/>
    <col min="2413" max="2413" width="9" bestFit="1" customWidth="1"/>
    <col min="2414" max="2414" width="8" bestFit="1" customWidth="1"/>
    <col min="2415" max="2418" width="9" bestFit="1" customWidth="1"/>
    <col min="2419" max="2419" width="10" bestFit="1" customWidth="1"/>
    <col min="2420" max="2420" width="9" bestFit="1" customWidth="1"/>
    <col min="2421" max="2422" width="10" bestFit="1" customWidth="1"/>
    <col min="2423" max="2423" width="9" bestFit="1" customWidth="1"/>
    <col min="2424" max="2424" width="8" bestFit="1" customWidth="1"/>
    <col min="2425" max="2425" width="7" bestFit="1" customWidth="1"/>
    <col min="2426" max="2426" width="9" bestFit="1" customWidth="1"/>
    <col min="2427" max="2427" width="7" bestFit="1" customWidth="1"/>
    <col min="2428" max="2429" width="9" bestFit="1" customWidth="1"/>
    <col min="2430" max="2430" width="7" bestFit="1" customWidth="1"/>
    <col min="2431" max="2435" width="9" bestFit="1" customWidth="1"/>
    <col min="2436" max="2436" width="10" bestFit="1" customWidth="1"/>
    <col min="2437" max="2438" width="9" bestFit="1" customWidth="1"/>
    <col min="2439" max="2440" width="8" bestFit="1" customWidth="1"/>
    <col min="2441" max="2442" width="9" bestFit="1" customWidth="1"/>
    <col min="2443" max="2443" width="8" bestFit="1" customWidth="1"/>
    <col min="2444" max="2445" width="9" bestFit="1" customWidth="1"/>
    <col min="2446" max="2446" width="10" bestFit="1" customWidth="1"/>
    <col min="2447" max="2447" width="8" bestFit="1" customWidth="1"/>
    <col min="2448" max="2448" width="10" bestFit="1" customWidth="1"/>
    <col min="2449" max="2449" width="8" bestFit="1" customWidth="1"/>
    <col min="2450" max="2450" width="10" bestFit="1" customWidth="1"/>
    <col min="2451" max="2451" width="9" bestFit="1" customWidth="1"/>
    <col min="2452" max="2452" width="7" bestFit="1" customWidth="1"/>
    <col min="2453" max="2453" width="10" bestFit="1" customWidth="1"/>
    <col min="2454" max="2454" width="9" bestFit="1" customWidth="1"/>
    <col min="2455" max="2455" width="10" bestFit="1" customWidth="1"/>
    <col min="2456" max="2456" width="9" bestFit="1" customWidth="1"/>
    <col min="2457" max="2458" width="10" bestFit="1" customWidth="1"/>
    <col min="2459" max="2460" width="9" bestFit="1" customWidth="1"/>
    <col min="2461" max="2463" width="8" bestFit="1" customWidth="1"/>
    <col min="2464" max="2464" width="9" bestFit="1" customWidth="1"/>
    <col min="2465" max="2465" width="10" bestFit="1" customWidth="1"/>
    <col min="2466" max="2466" width="7" bestFit="1" customWidth="1"/>
    <col min="2467" max="2467" width="6" bestFit="1" customWidth="1"/>
    <col min="2468" max="2468" width="10" bestFit="1" customWidth="1"/>
    <col min="2469" max="2475" width="9" bestFit="1" customWidth="1"/>
    <col min="2476" max="2476" width="10" bestFit="1" customWidth="1"/>
    <col min="2477" max="2477" width="8" bestFit="1" customWidth="1"/>
    <col min="2478" max="2482" width="9" bestFit="1" customWidth="1"/>
    <col min="2483" max="2483" width="8" bestFit="1" customWidth="1"/>
    <col min="2484" max="2486" width="9" bestFit="1" customWidth="1"/>
    <col min="2487" max="2487" width="10" bestFit="1" customWidth="1"/>
    <col min="2488" max="2490" width="9" bestFit="1" customWidth="1"/>
    <col min="2491" max="2491" width="10" bestFit="1" customWidth="1"/>
    <col min="2492" max="2493" width="8" bestFit="1" customWidth="1"/>
    <col min="2494" max="2494" width="9" bestFit="1" customWidth="1"/>
    <col min="2495" max="2495" width="7" bestFit="1" customWidth="1"/>
    <col min="2496" max="2504" width="9" bestFit="1" customWidth="1"/>
    <col min="2505" max="2505" width="8" bestFit="1" customWidth="1"/>
    <col min="2506" max="2508" width="9" bestFit="1" customWidth="1"/>
    <col min="2509" max="2509" width="10" bestFit="1" customWidth="1"/>
    <col min="2510" max="2510" width="8" bestFit="1" customWidth="1"/>
    <col min="2511" max="2512" width="10" bestFit="1" customWidth="1"/>
    <col min="2513" max="2518" width="9" bestFit="1" customWidth="1"/>
    <col min="2519" max="2519" width="10" bestFit="1" customWidth="1"/>
    <col min="2520" max="2520" width="9" bestFit="1" customWidth="1"/>
    <col min="2521" max="2521" width="6" bestFit="1" customWidth="1"/>
    <col min="2522" max="2522" width="8" bestFit="1" customWidth="1"/>
    <col min="2523" max="2525" width="9" bestFit="1" customWidth="1"/>
    <col min="2526" max="2529" width="10" bestFit="1" customWidth="1"/>
    <col min="2530" max="2530" width="9" bestFit="1" customWidth="1"/>
    <col min="2531" max="2532" width="8" bestFit="1" customWidth="1"/>
    <col min="2533" max="2534" width="9" bestFit="1" customWidth="1"/>
    <col min="2535" max="2535" width="10" bestFit="1" customWidth="1"/>
    <col min="2536" max="2537" width="9" bestFit="1" customWidth="1"/>
    <col min="2538" max="2539" width="6" bestFit="1" customWidth="1"/>
    <col min="2540" max="2540" width="8" bestFit="1" customWidth="1"/>
    <col min="2541" max="2543" width="9" bestFit="1" customWidth="1"/>
    <col min="2544" max="2548" width="10" bestFit="1" customWidth="1"/>
    <col min="2549" max="2549" width="7" bestFit="1" customWidth="1"/>
    <col min="2550" max="2551" width="9" bestFit="1" customWidth="1"/>
    <col min="2552" max="2552" width="10" bestFit="1" customWidth="1"/>
    <col min="2553" max="2553" width="9" bestFit="1" customWidth="1"/>
    <col min="2554" max="2554" width="6" bestFit="1" customWidth="1"/>
    <col min="2555" max="2555" width="7" bestFit="1" customWidth="1"/>
    <col min="2556" max="2557" width="9" bestFit="1" customWidth="1"/>
    <col min="2558" max="2558" width="10" bestFit="1" customWidth="1"/>
    <col min="2559" max="2559" width="5" bestFit="1" customWidth="1"/>
    <col min="2560" max="2561" width="9" bestFit="1" customWidth="1"/>
    <col min="2562" max="2562" width="10" bestFit="1" customWidth="1"/>
    <col min="2563" max="2564" width="9" bestFit="1" customWidth="1"/>
    <col min="2565" max="2565" width="8" bestFit="1" customWidth="1"/>
    <col min="2566" max="2566" width="10" bestFit="1" customWidth="1"/>
    <col min="2567" max="2567" width="8" bestFit="1" customWidth="1"/>
    <col min="2568" max="2568" width="6" bestFit="1" customWidth="1"/>
    <col min="2569" max="2570" width="10" bestFit="1" customWidth="1"/>
    <col min="2571" max="2571" width="9" bestFit="1" customWidth="1"/>
    <col min="2572" max="2572" width="6" bestFit="1" customWidth="1"/>
    <col min="2573" max="2573" width="9" bestFit="1" customWidth="1"/>
    <col min="2574" max="2574" width="6" bestFit="1" customWidth="1"/>
    <col min="2575" max="2578" width="9" bestFit="1" customWidth="1"/>
    <col min="2579" max="2579" width="10" bestFit="1" customWidth="1"/>
    <col min="2580" max="2580" width="9" bestFit="1" customWidth="1"/>
    <col min="2581" max="2581" width="7" bestFit="1" customWidth="1"/>
    <col min="2582" max="2582" width="10" bestFit="1" customWidth="1"/>
    <col min="2583" max="2588" width="9" bestFit="1" customWidth="1"/>
    <col min="2589" max="2589" width="10" bestFit="1" customWidth="1"/>
    <col min="2590" max="2594" width="9" bestFit="1" customWidth="1"/>
    <col min="2595" max="2595" width="7" bestFit="1" customWidth="1"/>
    <col min="2596" max="2596" width="9" bestFit="1" customWidth="1"/>
    <col min="2597" max="2597" width="7" bestFit="1" customWidth="1"/>
    <col min="2598" max="2602" width="9" bestFit="1" customWidth="1"/>
    <col min="2603" max="2604" width="8" bestFit="1" customWidth="1"/>
    <col min="2605" max="2605" width="9" bestFit="1" customWidth="1"/>
    <col min="2606" max="2607" width="8" bestFit="1" customWidth="1"/>
    <col min="2608" max="2608" width="10" bestFit="1" customWidth="1"/>
    <col min="2609" max="2609" width="9" bestFit="1" customWidth="1"/>
    <col min="2610" max="2610" width="7" bestFit="1" customWidth="1"/>
    <col min="2611" max="2612" width="10" bestFit="1" customWidth="1"/>
    <col min="2613" max="2613" width="8" bestFit="1" customWidth="1"/>
    <col min="2614" max="2614" width="9" bestFit="1" customWidth="1"/>
    <col min="2615" max="2615" width="8" bestFit="1" customWidth="1"/>
    <col min="2616" max="2619" width="9" bestFit="1" customWidth="1"/>
    <col min="2620" max="2620" width="10" bestFit="1" customWidth="1"/>
    <col min="2621" max="2621" width="8" bestFit="1" customWidth="1"/>
    <col min="2622" max="2623" width="10" bestFit="1" customWidth="1"/>
    <col min="2624" max="2625" width="9" bestFit="1" customWidth="1"/>
    <col min="2626" max="2626" width="6" bestFit="1" customWidth="1"/>
    <col min="2627" max="2627" width="7" bestFit="1" customWidth="1"/>
    <col min="2628" max="2628" width="9" bestFit="1" customWidth="1"/>
    <col min="2629" max="2629" width="8" bestFit="1" customWidth="1"/>
    <col min="2630" max="2631" width="9" bestFit="1" customWidth="1"/>
    <col min="2632" max="2633" width="10" bestFit="1" customWidth="1"/>
    <col min="2634" max="2634" width="9" bestFit="1" customWidth="1"/>
    <col min="2635" max="2635" width="7" bestFit="1" customWidth="1"/>
    <col min="2636" max="2638" width="9" bestFit="1" customWidth="1"/>
    <col min="2639" max="2639" width="10" bestFit="1" customWidth="1"/>
    <col min="2640" max="2640" width="5" bestFit="1" customWidth="1"/>
    <col min="2641" max="2641" width="10" bestFit="1" customWidth="1"/>
    <col min="2642" max="2642" width="9" bestFit="1" customWidth="1"/>
    <col min="2643" max="2644" width="10" bestFit="1" customWidth="1"/>
    <col min="2645" max="2650" width="9" bestFit="1" customWidth="1"/>
    <col min="2651" max="2651" width="5" bestFit="1" customWidth="1"/>
    <col min="2652" max="2652" width="9" bestFit="1" customWidth="1"/>
    <col min="2653" max="2653" width="10" bestFit="1" customWidth="1"/>
    <col min="2654" max="2654" width="9" bestFit="1" customWidth="1"/>
    <col min="2655" max="2655" width="10" bestFit="1" customWidth="1"/>
    <col min="2656" max="2656" width="9" bestFit="1" customWidth="1"/>
    <col min="2657" max="2657" width="10" bestFit="1" customWidth="1"/>
    <col min="2658" max="2658" width="7" bestFit="1" customWidth="1"/>
    <col min="2659" max="2659" width="10" bestFit="1" customWidth="1"/>
    <col min="2660" max="2661" width="9" bestFit="1" customWidth="1"/>
    <col min="2662" max="2662" width="10" bestFit="1" customWidth="1"/>
    <col min="2663" max="2663" width="7" bestFit="1" customWidth="1"/>
    <col min="2664" max="2664" width="9" bestFit="1" customWidth="1"/>
    <col min="2665" max="2665" width="10" bestFit="1" customWidth="1"/>
    <col min="2666" max="2666" width="9" bestFit="1" customWidth="1"/>
    <col min="2667" max="2667" width="8" bestFit="1" customWidth="1"/>
    <col min="2668" max="2668" width="9" bestFit="1" customWidth="1"/>
    <col min="2669" max="2669" width="6" bestFit="1" customWidth="1"/>
    <col min="2670" max="2670" width="8" bestFit="1" customWidth="1"/>
    <col min="2671" max="2671" width="10" bestFit="1" customWidth="1"/>
    <col min="2672" max="2672" width="9" bestFit="1" customWidth="1"/>
    <col min="2673" max="2673" width="8" bestFit="1" customWidth="1"/>
    <col min="2674" max="2675" width="9" bestFit="1" customWidth="1"/>
    <col min="2676" max="2676" width="10" bestFit="1" customWidth="1"/>
    <col min="2677" max="2677" width="8" bestFit="1" customWidth="1"/>
    <col min="2678" max="2678" width="7" bestFit="1" customWidth="1"/>
    <col min="2679" max="2679" width="9" bestFit="1" customWidth="1"/>
    <col min="2680" max="2681" width="10" bestFit="1" customWidth="1"/>
    <col min="2682" max="2682" width="9" bestFit="1" customWidth="1"/>
    <col min="2683" max="2683" width="10" bestFit="1" customWidth="1"/>
    <col min="2684" max="2686" width="9" bestFit="1" customWidth="1"/>
    <col min="2687" max="2687" width="8" bestFit="1" customWidth="1"/>
    <col min="2688" max="2688" width="9" bestFit="1" customWidth="1"/>
    <col min="2689" max="2690" width="10" bestFit="1" customWidth="1"/>
    <col min="2691" max="2692" width="9" bestFit="1" customWidth="1"/>
    <col min="2693" max="2693" width="5" bestFit="1" customWidth="1"/>
    <col min="2694" max="2694" width="9" bestFit="1" customWidth="1"/>
    <col min="2695" max="2695" width="10" bestFit="1" customWidth="1"/>
    <col min="2696" max="2696" width="8" bestFit="1" customWidth="1"/>
    <col min="2697" max="2697" width="9" bestFit="1" customWidth="1"/>
    <col min="2698" max="2698" width="8" bestFit="1" customWidth="1"/>
    <col min="2699" max="2699" width="9" bestFit="1" customWidth="1"/>
    <col min="2700" max="2700" width="10" bestFit="1" customWidth="1"/>
    <col min="2701" max="2701" width="6" bestFit="1" customWidth="1"/>
    <col min="2702" max="2702" width="8" bestFit="1" customWidth="1"/>
    <col min="2703" max="2703" width="10" bestFit="1" customWidth="1"/>
    <col min="2704" max="2704" width="8" bestFit="1" customWidth="1"/>
    <col min="2705" max="2706" width="9" bestFit="1" customWidth="1"/>
    <col min="2707" max="2707" width="10" bestFit="1" customWidth="1"/>
    <col min="2708" max="2709" width="8" bestFit="1" customWidth="1"/>
    <col min="2710" max="2710" width="10" bestFit="1" customWidth="1"/>
    <col min="2711" max="2711" width="9" bestFit="1" customWidth="1"/>
    <col min="2712" max="2712" width="8" bestFit="1" customWidth="1"/>
    <col min="2713" max="2715" width="9" bestFit="1" customWidth="1"/>
    <col min="2716" max="2716" width="8" bestFit="1" customWidth="1"/>
    <col min="2717" max="2717" width="9" bestFit="1" customWidth="1"/>
    <col min="2718" max="2720" width="10" bestFit="1" customWidth="1"/>
    <col min="2721" max="2721" width="9" bestFit="1" customWidth="1"/>
    <col min="2722" max="2723" width="10" bestFit="1" customWidth="1"/>
    <col min="2724" max="2724" width="9" bestFit="1" customWidth="1"/>
    <col min="2725" max="2726" width="10" bestFit="1" customWidth="1"/>
    <col min="2727" max="2732" width="9" bestFit="1" customWidth="1"/>
    <col min="2733" max="2733" width="10" bestFit="1" customWidth="1"/>
    <col min="2734" max="2736" width="9" bestFit="1" customWidth="1"/>
    <col min="2737" max="2738" width="10" bestFit="1" customWidth="1"/>
    <col min="2739" max="2739" width="9" bestFit="1" customWidth="1"/>
    <col min="2740" max="2740" width="10" bestFit="1" customWidth="1"/>
    <col min="2741" max="2741" width="5" bestFit="1" customWidth="1"/>
    <col min="2742" max="2742" width="9" bestFit="1" customWidth="1"/>
    <col min="2743" max="2743" width="7" bestFit="1" customWidth="1"/>
    <col min="2744" max="2744" width="10" bestFit="1" customWidth="1"/>
    <col min="2745" max="2745" width="8" bestFit="1" customWidth="1"/>
    <col min="2746" max="2748" width="9" bestFit="1" customWidth="1"/>
    <col min="2749" max="2749" width="10" bestFit="1" customWidth="1"/>
    <col min="2750" max="2750" width="9" bestFit="1" customWidth="1"/>
    <col min="2751" max="2751" width="10" bestFit="1" customWidth="1"/>
    <col min="2752" max="2753" width="9" bestFit="1" customWidth="1"/>
    <col min="2754" max="2754" width="10" bestFit="1" customWidth="1"/>
    <col min="2755" max="2755" width="6" bestFit="1" customWidth="1"/>
    <col min="2756" max="2757" width="10" bestFit="1" customWidth="1"/>
    <col min="2758" max="2758" width="8" bestFit="1" customWidth="1"/>
    <col min="2759" max="2759" width="10" bestFit="1" customWidth="1"/>
    <col min="2760" max="2760" width="9" bestFit="1" customWidth="1"/>
    <col min="2761" max="2761" width="7" bestFit="1" customWidth="1"/>
    <col min="2762" max="2762" width="9" bestFit="1" customWidth="1"/>
    <col min="2763" max="2764" width="10" bestFit="1" customWidth="1"/>
    <col min="2765" max="2765" width="8" bestFit="1" customWidth="1"/>
    <col min="2766" max="2767" width="9" bestFit="1" customWidth="1"/>
    <col min="2768" max="2768" width="7" bestFit="1" customWidth="1"/>
    <col min="2769" max="2770" width="10" bestFit="1" customWidth="1"/>
    <col min="2771" max="2773" width="9" bestFit="1" customWidth="1"/>
    <col min="2774" max="2774" width="8" bestFit="1" customWidth="1"/>
    <col min="2775" max="2775" width="6" bestFit="1" customWidth="1"/>
    <col min="2776" max="2777" width="9" bestFit="1" customWidth="1"/>
    <col min="2778" max="2779" width="8" bestFit="1" customWidth="1"/>
    <col min="2780" max="2781" width="9" bestFit="1" customWidth="1"/>
    <col min="2782" max="2782" width="10" bestFit="1" customWidth="1"/>
    <col min="2783" max="2783" width="8" bestFit="1" customWidth="1"/>
    <col min="2784" max="2785" width="9" bestFit="1" customWidth="1"/>
    <col min="2786" max="2786" width="10" bestFit="1" customWidth="1"/>
    <col min="2787" max="2789" width="9" bestFit="1" customWidth="1"/>
    <col min="2790" max="2790" width="10" bestFit="1" customWidth="1"/>
    <col min="2791" max="2791" width="8" bestFit="1" customWidth="1"/>
    <col min="2792" max="2792" width="9" bestFit="1" customWidth="1"/>
    <col min="2793" max="2793" width="8" bestFit="1" customWidth="1"/>
    <col min="2794" max="2796" width="9" bestFit="1" customWidth="1"/>
    <col min="2797" max="2797" width="8" bestFit="1" customWidth="1"/>
    <col min="2798" max="2800" width="9" bestFit="1" customWidth="1"/>
    <col min="2801" max="2801" width="10" bestFit="1" customWidth="1"/>
    <col min="2802" max="2805" width="9" bestFit="1" customWidth="1"/>
    <col min="2806" max="2806" width="10" bestFit="1" customWidth="1"/>
    <col min="2807" max="2808" width="9" bestFit="1" customWidth="1"/>
    <col min="2809" max="2809" width="6" bestFit="1" customWidth="1"/>
    <col min="2810" max="2811" width="9" bestFit="1" customWidth="1"/>
    <col min="2812" max="2812" width="10" bestFit="1" customWidth="1"/>
    <col min="2813" max="2814" width="9" bestFit="1" customWidth="1"/>
    <col min="2815" max="2815" width="8" bestFit="1" customWidth="1"/>
    <col min="2816" max="2816" width="9" bestFit="1" customWidth="1"/>
    <col min="2817" max="2817" width="10" bestFit="1" customWidth="1"/>
    <col min="2818" max="2818" width="9" bestFit="1" customWidth="1"/>
    <col min="2819" max="2819" width="6" bestFit="1" customWidth="1"/>
    <col min="2820" max="2820" width="8" bestFit="1" customWidth="1"/>
    <col min="2821" max="2824" width="9" bestFit="1" customWidth="1"/>
    <col min="2825" max="2825" width="6" bestFit="1" customWidth="1"/>
    <col min="2826" max="2829" width="9" bestFit="1" customWidth="1"/>
    <col min="2830" max="2830" width="10" bestFit="1" customWidth="1"/>
    <col min="2831" max="2831" width="6" bestFit="1" customWidth="1"/>
    <col min="2832" max="2832" width="9" bestFit="1" customWidth="1"/>
    <col min="2833" max="2833" width="10" bestFit="1" customWidth="1"/>
    <col min="2834" max="2834" width="9" bestFit="1" customWidth="1"/>
    <col min="2835" max="2835" width="10" bestFit="1" customWidth="1"/>
    <col min="2836" max="2836" width="9" bestFit="1" customWidth="1"/>
    <col min="2837" max="2838" width="10" bestFit="1" customWidth="1"/>
    <col min="2839" max="2839" width="8" bestFit="1" customWidth="1"/>
    <col min="2840" max="2840" width="9" bestFit="1" customWidth="1"/>
    <col min="2841" max="2841" width="10" bestFit="1" customWidth="1"/>
    <col min="2842" max="2842" width="9" bestFit="1" customWidth="1"/>
    <col min="2843" max="2843" width="10" bestFit="1" customWidth="1"/>
    <col min="2844" max="2845" width="9" bestFit="1" customWidth="1"/>
    <col min="2846" max="2846" width="10" bestFit="1" customWidth="1"/>
    <col min="2847" max="2847" width="9" bestFit="1" customWidth="1"/>
    <col min="2848" max="2848" width="10" bestFit="1" customWidth="1"/>
    <col min="2849" max="2849" width="8" bestFit="1" customWidth="1"/>
    <col min="2850" max="2850" width="9" bestFit="1" customWidth="1"/>
    <col min="2851" max="2851" width="10" bestFit="1" customWidth="1"/>
    <col min="2852" max="2856" width="9" bestFit="1" customWidth="1"/>
    <col min="2857" max="2857" width="10" bestFit="1" customWidth="1"/>
    <col min="2858" max="2858" width="5" bestFit="1" customWidth="1"/>
    <col min="2859" max="2860" width="9" bestFit="1" customWidth="1"/>
    <col min="2861" max="2861" width="6" bestFit="1" customWidth="1"/>
    <col min="2862" max="2862" width="9" bestFit="1" customWidth="1"/>
    <col min="2863" max="2863" width="10" bestFit="1" customWidth="1"/>
    <col min="2864" max="2864" width="9" bestFit="1" customWidth="1"/>
    <col min="2865" max="2865" width="10" bestFit="1" customWidth="1"/>
    <col min="2866" max="2867" width="9" bestFit="1" customWidth="1"/>
    <col min="2868" max="2868" width="8" bestFit="1" customWidth="1"/>
    <col min="2869" max="2870" width="10" bestFit="1" customWidth="1"/>
    <col min="2871" max="2882" width="9" bestFit="1" customWidth="1"/>
    <col min="2883" max="2883" width="10" bestFit="1" customWidth="1"/>
    <col min="2884" max="2884" width="9" bestFit="1" customWidth="1"/>
    <col min="2885" max="2886" width="10" bestFit="1" customWidth="1"/>
    <col min="2887" max="2887" width="9" bestFit="1" customWidth="1"/>
    <col min="2888" max="2888" width="10" bestFit="1" customWidth="1"/>
    <col min="2889" max="2889" width="6" bestFit="1" customWidth="1"/>
    <col min="2890" max="2890" width="8" bestFit="1" customWidth="1"/>
    <col min="2891" max="2893" width="9" bestFit="1" customWidth="1"/>
    <col min="2894" max="2894" width="10" bestFit="1" customWidth="1"/>
    <col min="2895" max="2895" width="9" bestFit="1" customWidth="1"/>
    <col min="2896" max="2897" width="10" bestFit="1" customWidth="1"/>
    <col min="2898" max="2898" width="6" bestFit="1" customWidth="1"/>
    <col min="2899" max="2899" width="9" bestFit="1" customWidth="1"/>
    <col min="2900" max="2900" width="6" bestFit="1" customWidth="1"/>
    <col min="2901" max="2901" width="9" bestFit="1" customWidth="1"/>
    <col min="2902" max="2903" width="10" bestFit="1" customWidth="1"/>
    <col min="2904" max="2904" width="8" bestFit="1" customWidth="1"/>
    <col min="2905" max="2906" width="10" bestFit="1" customWidth="1"/>
    <col min="2907" max="2909" width="9" bestFit="1" customWidth="1"/>
    <col min="2910" max="2910" width="5" bestFit="1" customWidth="1"/>
    <col min="2911" max="2911" width="10" bestFit="1" customWidth="1"/>
    <col min="2912" max="2912" width="8" bestFit="1" customWidth="1"/>
    <col min="2913" max="2914" width="9" bestFit="1" customWidth="1"/>
    <col min="2915" max="2915" width="10" bestFit="1" customWidth="1"/>
    <col min="2916" max="2916" width="9" bestFit="1" customWidth="1"/>
    <col min="2917" max="2917" width="7" bestFit="1" customWidth="1"/>
    <col min="2918" max="2918" width="9" bestFit="1" customWidth="1"/>
    <col min="2919" max="2919" width="7" bestFit="1" customWidth="1"/>
    <col min="2920" max="2920" width="10" bestFit="1" customWidth="1"/>
    <col min="2921" max="2926" width="9" bestFit="1" customWidth="1"/>
    <col min="2927" max="2927" width="10" bestFit="1" customWidth="1"/>
    <col min="2928" max="2929" width="9" bestFit="1" customWidth="1"/>
    <col min="2930" max="2930" width="10" bestFit="1" customWidth="1"/>
    <col min="2931" max="2933" width="9" bestFit="1" customWidth="1"/>
    <col min="2934" max="2934" width="10" bestFit="1" customWidth="1"/>
    <col min="2935" max="2935" width="7" bestFit="1" customWidth="1"/>
    <col min="2936" max="2936" width="9" bestFit="1" customWidth="1"/>
    <col min="2937" max="2937" width="5" bestFit="1" customWidth="1"/>
    <col min="2938" max="2943" width="9" bestFit="1" customWidth="1"/>
    <col min="2944" max="2944" width="10" bestFit="1" customWidth="1"/>
    <col min="2945" max="2945" width="8" bestFit="1" customWidth="1"/>
    <col min="2946" max="2946" width="9" bestFit="1" customWidth="1"/>
    <col min="2947" max="2948" width="10" bestFit="1" customWidth="1"/>
    <col min="2949" max="2949" width="7" bestFit="1" customWidth="1"/>
    <col min="2950" max="2950" width="8" bestFit="1" customWidth="1"/>
    <col min="2951" max="2951" width="10" bestFit="1" customWidth="1"/>
    <col min="2952" max="2952" width="9" bestFit="1" customWidth="1"/>
    <col min="2953" max="2953" width="7" bestFit="1" customWidth="1"/>
    <col min="2954" max="2956" width="10" bestFit="1" customWidth="1"/>
    <col min="2957" max="2957" width="7" bestFit="1" customWidth="1"/>
    <col min="2958" max="2958" width="10" bestFit="1" customWidth="1"/>
    <col min="2959" max="2964" width="9" bestFit="1" customWidth="1"/>
    <col min="2965" max="2965" width="10" bestFit="1" customWidth="1"/>
    <col min="2966" max="2966" width="5" bestFit="1" customWidth="1"/>
    <col min="2967" max="2972" width="9" bestFit="1" customWidth="1"/>
    <col min="2973" max="2975" width="10" bestFit="1" customWidth="1"/>
    <col min="2976" max="2977" width="9" bestFit="1" customWidth="1"/>
    <col min="2978" max="2978" width="10" bestFit="1" customWidth="1"/>
    <col min="2979" max="2980" width="9" bestFit="1" customWidth="1"/>
    <col min="2981" max="2983" width="10" bestFit="1" customWidth="1"/>
    <col min="2984" max="2984" width="9" bestFit="1" customWidth="1"/>
    <col min="2985" max="2985" width="10" bestFit="1" customWidth="1"/>
    <col min="2986" max="2986" width="6" bestFit="1" customWidth="1"/>
    <col min="2987" max="2988" width="9" bestFit="1" customWidth="1"/>
    <col min="2989" max="2990" width="8" bestFit="1" customWidth="1"/>
    <col min="2991" max="2991" width="9" bestFit="1" customWidth="1"/>
    <col min="2992" max="2992" width="8" bestFit="1" customWidth="1"/>
    <col min="2993" max="2993" width="10" bestFit="1" customWidth="1"/>
    <col min="2994" max="2994" width="9" bestFit="1" customWidth="1"/>
    <col min="2995" max="2995" width="10" bestFit="1" customWidth="1"/>
    <col min="2996" max="2996" width="9" bestFit="1" customWidth="1"/>
    <col min="2997" max="2997" width="10" bestFit="1" customWidth="1"/>
    <col min="2998" max="2998" width="9" bestFit="1" customWidth="1"/>
    <col min="2999" max="2999" width="10" bestFit="1" customWidth="1"/>
    <col min="3000" max="3000" width="9" bestFit="1" customWidth="1"/>
    <col min="3001" max="3001" width="8" bestFit="1" customWidth="1"/>
    <col min="3002" max="3002" width="9" bestFit="1" customWidth="1"/>
    <col min="3003" max="3003" width="8" bestFit="1" customWidth="1"/>
    <col min="3004" max="3004" width="10" bestFit="1" customWidth="1"/>
    <col min="3005" max="3005" width="8" bestFit="1" customWidth="1"/>
    <col min="3006" max="3007" width="9" bestFit="1" customWidth="1"/>
    <col min="3008" max="3008" width="10" bestFit="1" customWidth="1"/>
    <col min="3009" max="3010" width="9" bestFit="1" customWidth="1"/>
    <col min="3011" max="3012" width="8" bestFit="1" customWidth="1"/>
    <col min="3013" max="3014" width="9" bestFit="1" customWidth="1"/>
    <col min="3015" max="3015" width="10" bestFit="1" customWidth="1"/>
    <col min="3016" max="3016" width="9" bestFit="1" customWidth="1"/>
    <col min="3017" max="3017" width="5" bestFit="1" customWidth="1"/>
    <col min="3018" max="3018" width="8" bestFit="1" customWidth="1"/>
    <col min="3019" max="3019" width="9" bestFit="1" customWidth="1"/>
    <col min="3020" max="3020" width="6" bestFit="1" customWidth="1"/>
    <col min="3021" max="3023" width="9" bestFit="1" customWidth="1"/>
    <col min="3024" max="3024" width="6" bestFit="1" customWidth="1"/>
    <col min="3025" max="3025" width="9" bestFit="1" customWidth="1"/>
    <col min="3026" max="3027" width="8" bestFit="1" customWidth="1"/>
    <col min="3028" max="3028" width="10" bestFit="1" customWidth="1"/>
    <col min="3029" max="3029" width="9" bestFit="1" customWidth="1"/>
    <col min="3030" max="3030" width="7" bestFit="1" customWidth="1"/>
    <col min="3031" max="3032" width="8" bestFit="1" customWidth="1"/>
    <col min="3033" max="3033" width="9" bestFit="1" customWidth="1"/>
    <col min="3034" max="3034" width="8" bestFit="1" customWidth="1"/>
    <col min="3035" max="3039" width="9" bestFit="1" customWidth="1"/>
    <col min="3040" max="3040" width="10" bestFit="1" customWidth="1"/>
    <col min="3041" max="3041" width="9" bestFit="1" customWidth="1"/>
    <col min="3042" max="3042" width="7" bestFit="1" customWidth="1"/>
    <col min="3043" max="3043" width="9" bestFit="1" customWidth="1"/>
    <col min="3044" max="3044" width="7" bestFit="1" customWidth="1"/>
    <col min="3045" max="3046" width="9" bestFit="1" customWidth="1"/>
    <col min="3047" max="3047" width="10" bestFit="1" customWidth="1"/>
    <col min="3048" max="3053" width="9" bestFit="1" customWidth="1"/>
    <col min="3054" max="3054" width="8" bestFit="1" customWidth="1"/>
    <col min="3055" max="3056" width="9" bestFit="1" customWidth="1"/>
    <col min="3057" max="3057" width="12" bestFit="1" customWidth="1"/>
    <col min="3058" max="3058" width="9.44140625" bestFit="1" customWidth="1"/>
    <col min="3059" max="3061" width="11.44140625" bestFit="1" customWidth="1"/>
    <col min="3062" max="3062" width="10.44140625" bestFit="1" customWidth="1"/>
    <col min="3063" max="3063" width="13.5546875" bestFit="1" customWidth="1"/>
    <col min="3064" max="3064" width="12.44140625" bestFit="1" customWidth="1"/>
    <col min="3065" max="3065" width="13.5546875" bestFit="1" customWidth="1"/>
    <col min="3066" max="3069" width="12.44140625" bestFit="1" customWidth="1"/>
    <col min="3070" max="3070" width="8.44140625" bestFit="1" customWidth="1"/>
    <col min="3071" max="3072" width="11.44140625" bestFit="1" customWidth="1"/>
    <col min="3073" max="3074" width="12.44140625" bestFit="1" customWidth="1"/>
    <col min="3075" max="3075" width="11.44140625" bestFit="1" customWidth="1"/>
    <col min="3076" max="3076" width="10.44140625" bestFit="1" customWidth="1"/>
    <col min="3077" max="3077" width="11.44140625" bestFit="1" customWidth="1"/>
    <col min="3078" max="3081" width="12.44140625" bestFit="1" customWidth="1"/>
    <col min="3082" max="3082" width="11.44140625" bestFit="1" customWidth="1"/>
    <col min="3083" max="3086" width="12.44140625" bestFit="1" customWidth="1"/>
    <col min="3087" max="3087" width="11.44140625" bestFit="1" customWidth="1"/>
    <col min="3088" max="3088" width="13.5546875" bestFit="1" customWidth="1"/>
    <col min="3089" max="3089" width="9.44140625" bestFit="1" customWidth="1"/>
    <col min="3090" max="3090" width="10.44140625" bestFit="1" customWidth="1"/>
    <col min="3091" max="3092" width="12.44140625" bestFit="1" customWidth="1"/>
    <col min="3093" max="3093" width="11.44140625" bestFit="1" customWidth="1"/>
    <col min="3094" max="3094" width="12.44140625" bestFit="1" customWidth="1"/>
    <col min="3095" max="3096" width="13.5546875" bestFit="1" customWidth="1"/>
    <col min="3097" max="3097" width="9.44140625" bestFit="1" customWidth="1"/>
    <col min="3098" max="3098" width="11.44140625" bestFit="1" customWidth="1"/>
    <col min="3099" max="3102" width="12.44140625" bestFit="1" customWidth="1"/>
    <col min="3103" max="3103" width="9.44140625" bestFit="1" customWidth="1"/>
    <col min="3104" max="3104" width="13.5546875" bestFit="1" customWidth="1"/>
    <col min="3105" max="3105" width="11.44140625" bestFit="1" customWidth="1"/>
    <col min="3106" max="3107" width="12.44140625" bestFit="1" customWidth="1"/>
    <col min="3108" max="3108" width="11.44140625" bestFit="1" customWidth="1"/>
    <col min="3109" max="3110" width="12.44140625" bestFit="1" customWidth="1"/>
    <col min="3111" max="3111" width="8.44140625" bestFit="1" customWidth="1"/>
    <col min="3112" max="3112" width="12.44140625" bestFit="1" customWidth="1"/>
    <col min="3113" max="3113" width="13.5546875" bestFit="1" customWidth="1"/>
    <col min="3114" max="3114" width="10.44140625" bestFit="1" customWidth="1"/>
    <col min="3115" max="3115" width="13.5546875" bestFit="1" customWidth="1"/>
    <col min="3116" max="3116" width="12.44140625" bestFit="1" customWidth="1"/>
    <col min="3117" max="3117" width="13.5546875" bestFit="1" customWidth="1"/>
    <col min="3118" max="3118" width="9.44140625" bestFit="1" customWidth="1"/>
    <col min="3119" max="3119" width="13.5546875" bestFit="1" customWidth="1"/>
    <col min="3120" max="3120" width="12.44140625" bestFit="1" customWidth="1"/>
    <col min="3121" max="3121" width="13.5546875" bestFit="1" customWidth="1"/>
    <col min="3122" max="3125" width="12.44140625" bestFit="1" customWidth="1"/>
    <col min="3126" max="3127" width="13.5546875" bestFit="1" customWidth="1"/>
    <col min="3128" max="3128" width="11.44140625" bestFit="1" customWidth="1"/>
    <col min="3129" max="3129" width="12.44140625" bestFit="1" customWidth="1"/>
    <col min="3130" max="3130" width="13.5546875" bestFit="1" customWidth="1"/>
    <col min="3131" max="3131" width="12.44140625" bestFit="1" customWidth="1"/>
    <col min="3132" max="3132" width="13.5546875" bestFit="1" customWidth="1"/>
    <col min="3133" max="3133" width="12.44140625" bestFit="1" customWidth="1"/>
    <col min="3134" max="3134" width="11.44140625" bestFit="1" customWidth="1"/>
    <col min="3135" max="3136" width="12.44140625" bestFit="1" customWidth="1"/>
    <col min="3137" max="3137" width="13.5546875" bestFit="1" customWidth="1"/>
    <col min="3138" max="3138" width="11.44140625" bestFit="1" customWidth="1"/>
    <col min="3139" max="3140" width="13.5546875" bestFit="1" customWidth="1"/>
    <col min="3141" max="3141" width="12.44140625" bestFit="1" customWidth="1"/>
    <col min="3142" max="3142" width="13.5546875" bestFit="1" customWidth="1"/>
    <col min="3143" max="3143" width="12.44140625" bestFit="1" customWidth="1"/>
    <col min="3144" max="3144" width="13.5546875" bestFit="1" customWidth="1"/>
    <col min="3145" max="3150" width="12.44140625" bestFit="1" customWidth="1"/>
    <col min="3151" max="3151" width="11.44140625" bestFit="1" customWidth="1"/>
    <col min="3152" max="3152" width="12.44140625" bestFit="1" customWidth="1"/>
    <col min="3153" max="3153" width="13.5546875" bestFit="1" customWidth="1"/>
    <col min="3154" max="3156" width="12.44140625" bestFit="1" customWidth="1"/>
    <col min="3157" max="3157" width="9.44140625" bestFit="1" customWidth="1"/>
    <col min="3158" max="3159" width="12.44140625" bestFit="1" customWidth="1"/>
    <col min="3160" max="3160" width="11.44140625" bestFit="1" customWidth="1"/>
    <col min="3161" max="3161" width="13.5546875" bestFit="1" customWidth="1"/>
    <col min="3162" max="3162" width="11.44140625" bestFit="1" customWidth="1"/>
    <col min="3163" max="3163" width="12.44140625" bestFit="1" customWidth="1"/>
    <col min="3164" max="3164" width="11.44140625" bestFit="1" customWidth="1"/>
    <col min="3165" max="3166" width="12.44140625" bestFit="1" customWidth="1"/>
    <col min="3167" max="3167" width="11.44140625" bestFit="1" customWidth="1"/>
    <col min="3168" max="3168" width="10.44140625" bestFit="1" customWidth="1"/>
    <col min="3169" max="3169" width="13.5546875" bestFit="1" customWidth="1"/>
    <col min="3170" max="3171" width="12.44140625" bestFit="1" customWidth="1"/>
    <col min="3172" max="3172" width="13.5546875" bestFit="1" customWidth="1"/>
    <col min="3173" max="3173" width="11.44140625" bestFit="1" customWidth="1"/>
    <col min="3174" max="3174" width="12.44140625" bestFit="1" customWidth="1"/>
    <col min="3175" max="3176" width="11.44140625" bestFit="1" customWidth="1"/>
    <col min="3177" max="3178" width="12.44140625" bestFit="1" customWidth="1"/>
    <col min="3179" max="3179" width="10.44140625" bestFit="1" customWidth="1"/>
    <col min="3180" max="3182" width="12.44140625" bestFit="1" customWidth="1"/>
    <col min="3183" max="3183" width="11.44140625" bestFit="1" customWidth="1"/>
    <col min="3184" max="3188" width="12.44140625" bestFit="1" customWidth="1"/>
    <col min="3189" max="3190" width="13.5546875" bestFit="1" customWidth="1"/>
    <col min="3191" max="3205" width="12.44140625" bestFit="1" customWidth="1"/>
    <col min="3206" max="3207" width="13.5546875" bestFit="1" customWidth="1"/>
    <col min="3208" max="3208" width="11.44140625" bestFit="1" customWidth="1"/>
    <col min="3209" max="3217" width="12.44140625" bestFit="1" customWidth="1"/>
    <col min="3218" max="3219" width="11.44140625" bestFit="1" customWidth="1"/>
    <col min="3220" max="3222" width="12.44140625" bestFit="1" customWidth="1"/>
    <col min="3223" max="3224" width="13.5546875" bestFit="1" customWidth="1"/>
    <col min="3225" max="3226" width="12.44140625" bestFit="1" customWidth="1"/>
    <col min="3227" max="3227" width="13.5546875" bestFit="1" customWidth="1"/>
    <col min="3228" max="3228" width="11.44140625" bestFit="1" customWidth="1"/>
    <col min="3229" max="3230" width="12.44140625" bestFit="1" customWidth="1"/>
    <col min="3231" max="3231" width="11.44140625" bestFit="1" customWidth="1"/>
    <col min="3232" max="3237" width="12.44140625" bestFit="1" customWidth="1"/>
    <col min="3238" max="3239" width="13.5546875" bestFit="1" customWidth="1"/>
    <col min="3240" max="3240" width="12.44140625" bestFit="1" customWidth="1"/>
    <col min="3241" max="3241" width="11.44140625" bestFit="1" customWidth="1"/>
    <col min="3242" max="3242" width="12.44140625" bestFit="1" customWidth="1"/>
    <col min="3243" max="3244" width="11.44140625" bestFit="1" customWidth="1"/>
    <col min="3245" max="3245" width="12.44140625" bestFit="1" customWidth="1"/>
    <col min="3246" max="3246" width="13.5546875" bestFit="1" customWidth="1"/>
    <col min="3247" max="3250" width="12.44140625" bestFit="1" customWidth="1"/>
    <col min="3251" max="3251" width="13.5546875" bestFit="1" customWidth="1"/>
    <col min="3252" max="3252" width="12.44140625" bestFit="1" customWidth="1"/>
    <col min="3253" max="3253" width="11.44140625" bestFit="1" customWidth="1"/>
    <col min="3254" max="3255" width="12.44140625" bestFit="1" customWidth="1"/>
    <col min="3256" max="3257" width="13.5546875" bestFit="1" customWidth="1"/>
    <col min="3258" max="3258" width="11.44140625" bestFit="1" customWidth="1"/>
    <col min="3259" max="3261" width="12.44140625" bestFit="1" customWidth="1"/>
    <col min="3262" max="3263" width="11.44140625" bestFit="1" customWidth="1"/>
    <col min="3264" max="3264" width="12.44140625" bestFit="1" customWidth="1"/>
    <col min="3265" max="3266" width="11.44140625" bestFit="1" customWidth="1"/>
    <col min="3267" max="3267" width="12.44140625" bestFit="1" customWidth="1"/>
    <col min="3268" max="3268" width="13.5546875" bestFit="1" customWidth="1"/>
    <col min="3269" max="3270" width="12.44140625" bestFit="1" customWidth="1"/>
    <col min="3271" max="3272" width="11.44140625" bestFit="1" customWidth="1"/>
    <col min="3273" max="3273" width="12.44140625" bestFit="1" customWidth="1"/>
    <col min="3274" max="3275" width="11.44140625" bestFit="1" customWidth="1"/>
    <col min="3276" max="3276" width="12.44140625" bestFit="1" customWidth="1"/>
    <col min="3277" max="3278" width="13.5546875" bestFit="1" customWidth="1"/>
    <col min="3279" max="3280" width="12.44140625" bestFit="1" customWidth="1"/>
    <col min="3281" max="3281" width="13.5546875" bestFit="1" customWidth="1"/>
    <col min="3282" max="3288" width="12.44140625" bestFit="1" customWidth="1"/>
    <col min="3289" max="3289" width="10.44140625" bestFit="1" customWidth="1"/>
    <col min="3290" max="3294" width="12.44140625" bestFit="1" customWidth="1"/>
    <col min="3295" max="3295" width="11.44140625" bestFit="1" customWidth="1"/>
    <col min="3296" max="3296" width="12.44140625" bestFit="1" customWidth="1"/>
    <col min="3297" max="3297" width="13.5546875" bestFit="1" customWidth="1"/>
    <col min="3298" max="3298" width="11.44140625" bestFit="1" customWidth="1"/>
    <col min="3299" max="3299" width="13.5546875" bestFit="1" customWidth="1"/>
    <col min="3300" max="3305" width="12.44140625" bestFit="1" customWidth="1"/>
    <col min="3306" max="3306" width="13.5546875" bestFit="1" customWidth="1"/>
    <col min="3307" max="3314" width="12.44140625" bestFit="1" customWidth="1"/>
    <col min="3315" max="3315" width="13.5546875" bestFit="1" customWidth="1"/>
    <col min="3316" max="3316" width="10.44140625" bestFit="1" customWidth="1"/>
    <col min="3317" max="3317" width="12.44140625" bestFit="1" customWidth="1"/>
    <col min="3318" max="3318" width="10.44140625" bestFit="1" customWidth="1"/>
    <col min="3319" max="3323" width="12.44140625" bestFit="1" customWidth="1"/>
    <col min="3324" max="3324" width="13.5546875" bestFit="1" customWidth="1"/>
    <col min="3325" max="3326" width="12.44140625" bestFit="1" customWidth="1"/>
    <col min="3327" max="3328" width="11.44140625" bestFit="1" customWidth="1"/>
    <col min="3329" max="3329" width="13.5546875" bestFit="1" customWidth="1"/>
    <col min="3330" max="3331" width="12.44140625" bestFit="1" customWidth="1"/>
    <col min="3332" max="3332" width="13.5546875" bestFit="1" customWidth="1"/>
    <col min="3333" max="3335" width="12.44140625" bestFit="1" customWidth="1"/>
    <col min="3336" max="3336" width="11.44140625" bestFit="1" customWidth="1"/>
    <col min="3337" max="3337" width="13.5546875" bestFit="1" customWidth="1"/>
    <col min="3338" max="3343" width="12.44140625" bestFit="1" customWidth="1"/>
    <col min="3344" max="3344" width="10.44140625" bestFit="1" customWidth="1"/>
    <col min="3345" max="3345" width="12.44140625" bestFit="1" customWidth="1"/>
    <col min="3346" max="3346" width="11.44140625" bestFit="1" customWidth="1"/>
    <col min="3347" max="3348" width="12.44140625" bestFit="1" customWidth="1"/>
    <col min="3349" max="3349" width="13.5546875" bestFit="1" customWidth="1"/>
    <col min="3350" max="3350" width="10.44140625" bestFit="1" customWidth="1"/>
    <col min="3351" max="3351" width="12.44140625" bestFit="1" customWidth="1"/>
    <col min="3352" max="3352" width="11.44140625" bestFit="1" customWidth="1"/>
    <col min="3353" max="3354" width="12.44140625" bestFit="1" customWidth="1"/>
    <col min="3355" max="3355" width="13.5546875" bestFit="1" customWidth="1"/>
    <col min="3356" max="3363" width="12.44140625" bestFit="1" customWidth="1"/>
    <col min="3364" max="3365" width="13.5546875" bestFit="1" customWidth="1"/>
    <col min="3366" max="3366" width="12.44140625" bestFit="1" customWidth="1"/>
    <col min="3367" max="3367" width="10.44140625" bestFit="1" customWidth="1"/>
    <col min="3368" max="3370" width="13.5546875" bestFit="1" customWidth="1"/>
    <col min="3371" max="3372" width="12.44140625" bestFit="1" customWidth="1"/>
    <col min="3373" max="3373" width="13.5546875" bestFit="1" customWidth="1"/>
    <col min="3374" max="3375" width="12.44140625" bestFit="1" customWidth="1"/>
    <col min="3376" max="3376" width="13.5546875" bestFit="1" customWidth="1"/>
    <col min="3377" max="3381" width="12.44140625" bestFit="1" customWidth="1"/>
    <col min="3382" max="3382" width="13.5546875" bestFit="1" customWidth="1"/>
    <col min="3383" max="3384" width="12.44140625" bestFit="1" customWidth="1"/>
    <col min="3385" max="3385" width="13.5546875" bestFit="1" customWidth="1"/>
    <col min="3386" max="3386" width="11.44140625" bestFit="1" customWidth="1"/>
    <col min="3387" max="3387" width="12.44140625" bestFit="1" customWidth="1"/>
    <col min="3388" max="3389" width="13.5546875" bestFit="1" customWidth="1"/>
    <col min="3390" max="3390" width="11.44140625" bestFit="1" customWidth="1"/>
    <col min="3391" max="3392" width="12.44140625" bestFit="1" customWidth="1"/>
    <col min="3393" max="3394" width="11.44140625" bestFit="1" customWidth="1"/>
    <col min="3395" max="3395" width="10.44140625" bestFit="1" customWidth="1"/>
    <col min="3396" max="3398" width="12.44140625" bestFit="1" customWidth="1"/>
    <col min="3399" max="3399" width="11.44140625" bestFit="1" customWidth="1"/>
    <col min="3400" max="3401" width="12.44140625" bestFit="1" customWidth="1"/>
    <col min="3402" max="3402" width="11.44140625" bestFit="1" customWidth="1"/>
    <col min="3403" max="3405" width="12.44140625" bestFit="1" customWidth="1"/>
    <col min="3406" max="3406" width="13.5546875" bestFit="1" customWidth="1"/>
    <col min="3407" max="3407" width="12.44140625" bestFit="1" customWidth="1"/>
    <col min="3408" max="3409" width="13.5546875" bestFit="1" customWidth="1"/>
    <col min="3410" max="3411" width="12.44140625" bestFit="1" customWidth="1"/>
    <col min="3412" max="3412" width="11.44140625" bestFit="1" customWidth="1"/>
    <col min="3413" max="3413" width="12.44140625" bestFit="1" customWidth="1"/>
    <col min="3414" max="3414" width="13.5546875" bestFit="1" customWidth="1"/>
    <col min="3415" max="3415" width="12.44140625" bestFit="1" customWidth="1"/>
    <col min="3416" max="3416" width="13.5546875" bestFit="1" customWidth="1"/>
    <col min="3417" max="3418" width="12.44140625" bestFit="1" customWidth="1"/>
    <col min="3419" max="3419" width="13.5546875" bestFit="1" customWidth="1"/>
    <col min="3420" max="3420" width="12.44140625" bestFit="1" customWidth="1"/>
    <col min="3421" max="3421" width="13.5546875" bestFit="1" customWidth="1"/>
    <col min="3422" max="3422" width="11.44140625" bestFit="1" customWidth="1"/>
    <col min="3423" max="3424" width="12.44140625" bestFit="1" customWidth="1"/>
    <col min="3425" max="3425" width="11.44140625" bestFit="1" customWidth="1"/>
    <col min="3426" max="3427" width="12.44140625" bestFit="1" customWidth="1"/>
    <col min="3428" max="3428" width="11.44140625" bestFit="1" customWidth="1"/>
    <col min="3429" max="3429" width="13.5546875" bestFit="1" customWidth="1"/>
    <col min="3430" max="3430" width="11.44140625" bestFit="1" customWidth="1"/>
    <col min="3431" max="3431" width="13.5546875" bestFit="1" customWidth="1"/>
    <col min="3432" max="3435" width="12.44140625" bestFit="1" customWidth="1"/>
    <col min="3436" max="3437" width="11.44140625" bestFit="1" customWidth="1"/>
    <col min="3438" max="3438" width="12.44140625" bestFit="1" customWidth="1"/>
    <col min="3439" max="3439" width="11.44140625" bestFit="1" customWidth="1"/>
    <col min="3440" max="3440" width="10.44140625" bestFit="1" customWidth="1"/>
    <col min="3441" max="3442" width="11.44140625" bestFit="1" customWidth="1"/>
    <col min="3443" max="3443" width="12.44140625" bestFit="1" customWidth="1"/>
    <col min="3444" max="3444" width="11.44140625" bestFit="1" customWidth="1"/>
    <col min="3445" max="3447" width="12.44140625" bestFit="1" customWidth="1"/>
    <col min="3448" max="3448" width="10.44140625" bestFit="1" customWidth="1"/>
    <col min="3449" max="3449" width="12.44140625" bestFit="1" customWidth="1"/>
    <col min="3450" max="3450" width="10.44140625" bestFit="1" customWidth="1"/>
    <col min="3451" max="3455" width="12.44140625" bestFit="1" customWidth="1"/>
    <col min="3456" max="3456" width="11.44140625" bestFit="1" customWidth="1"/>
    <col min="3457" max="3458" width="12.44140625" bestFit="1" customWidth="1"/>
    <col min="3459" max="3459" width="13.5546875" bestFit="1" customWidth="1"/>
    <col min="3460" max="3461" width="12.44140625" bestFit="1" customWidth="1"/>
    <col min="3462" max="3462" width="13.5546875" bestFit="1" customWidth="1"/>
    <col min="3463" max="3463" width="9.44140625" bestFit="1" customWidth="1"/>
    <col min="3464" max="3464" width="12.44140625" bestFit="1" customWidth="1"/>
    <col min="3465" max="3465" width="11.44140625" bestFit="1" customWidth="1"/>
    <col min="3466" max="3466" width="13.5546875" bestFit="1" customWidth="1"/>
    <col min="3467" max="3470" width="12.44140625" bestFit="1" customWidth="1"/>
    <col min="3471" max="3471" width="13.5546875" bestFit="1" customWidth="1"/>
    <col min="3472" max="3472" width="12.44140625" bestFit="1" customWidth="1"/>
    <col min="3473" max="3473" width="11.44140625" bestFit="1" customWidth="1"/>
    <col min="3474" max="3474" width="12.44140625" bestFit="1" customWidth="1"/>
    <col min="3475" max="3475" width="13.5546875" bestFit="1" customWidth="1"/>
    <col min="3476" max="3479" width="12.44140625" bestFit="1" customWidth="1"/>
    <col min="3480" max="3482" width="13.5546875" bestFit="1" customWidth="1"/>
    <col min="3483" max="3484" width="12.44140625" bestFit="1" customWidth="1"/>
    <col min="3485" max="3485" width="11.44140625" bestFit="1" customWidth="1"/>
    <col min="3486" max="3486" width="13.5546875" bestFit="1" customWidth="1"/>
    <col min="3487" max="3487" width="11.44140625" bestFit="1" customWidth="1"/>
    <col min="3488" max="3489" width="12.44140625" bestFit="1" customWidth="1"/>
    <col min="3490" max="3490" width="10.44140625" bestFit="1" customWidth="1"/>
    <col min="3491" max="3495" width="12.44140625" bestFit="1" customWidth="1"/>
    <col min="3496" max="3496" width="11.44140625" bestFit="1" customWidth="1"/>
    <col min="3497" max="3497" width="12.44140625" bestFit="1" customWidth="1"/>
    <col min="3498" max="3499" width="13.5546875" bestFit="1" customWidth="1"/>
    <col min="3500" max="3500" width="12.44140625" bestFit="1" customWidth="1"/>
    <col min="3501" max="3502" width="11.44140625" bestFit="1" customWidth="1"/>
    <col min="3503" max="3503" width="12.44140625" bestFit="1" customWidth="1"/>
    <col min="3504" max="3504" width="13.5546875" bestFit="1" customWidth="1"/>
    <col min="3505" max="3505" width="10.44140625" bestFit="1" customWidth="1"/>
    <col min="3506" max="3507" width="12.44140625" bestFit="1" customWidth="1"/>
    <col min="3508" max="3510" width="13.5546875" bestFit="1" customWidth="1"/>
    <col min="3511" max="3511" width="12.44140625" bestFit="1" customWidth="1"/>
    <col min="3512" max="3512" width="13.5546875" bestFit="1" customWidth="1"/>
    <col min="3513" max="3515" width="12.44140625" bestFit="1" customWidth="1"/>
    <col min="3516" max="3516" width="11.44140625" bestFit="1" customWidth="1"/>
    <col min="3517" max="3519" width="12.44140625" bestFit="1" customWidth="1"/>
    <col min="3520" max="3520" width="13.5546875" bestFit="1" customWidth="1"/>
    <col min="3521" max="3523" width="12.44140625" bestFit="1" customWidth="1"/>
    <col min="3524" max="3524" width="11.44140625" bestFit="1" customWidth="1"/>
    <col min="3525" max="3527" width="12.44140625" bestFit="1" customWidth="1"/>
    <col min="3528" max="3528" width="13.5546875" bestFit="1" customWidth="1"/>
    <col min="3529" max="3529" width="11.44140625" bestFit="1" customWidth="1"/>
    <col min="3530" max="3534" width="12.44140625" bestFit="1" customWidth="1"/>
    <col min="3535" max="3535" width="13.5546875" bestFit="1" customWidth="1"/>
    <col min="3536" max="3536" width="12.44140625" bestFit="1" customWidth="1"/>
    <col min="3537" max="3537" width="11.44140625" bestFit="1" customWidth="1"/>
    <col min="3538" max="3538" width="12.44140625" bestFit="1" customWidth="1"/>
    <col min="3539" max="3539" width="13.5546875" bestFit="1" customWidth="1"/>
    <col min="3540" max="3540" width="12.44140625" bestFit="1" customWidth="1"/>
    <col min="3541" max="3541" width="10.44140625" bestFit="1" customWidth="1"/>
    <col min="3542" max="3543" width="12.44140625" bestFit="1" customWidth="1"/>
    <col min="3544" max="3544" width="11.44140625" bestFit="1" customWidth="1"/>
    <col min="3545" max="3546" width="12.44140625" bestFit="1" customWidth="1"/>
    <col min="3547" max="3547" width="13.5546875" bestFit="1" customWidth="1"/>
    <col min="3548" max="3549" width="12.44140625" bestFit="1" customWidth="1"/>
    <col min="3550" max="3550" width="13.5546875" bestFit="1" customWidth="1"/>
    <col min="3551" max="3559" width="12.44140625" bestFit="1" customWidth="1"/>
    <col min="3560" max="3560" width="11.44140625" bestFit="1" customWidth="1"/>
    <col min="3561" max="3561" width="12.44140625" bestFit="1" customWidth="1"/>
    <col min="3562" max="3562" width="13.5546875" bestFit="1" customWidth="1"/>
    <col min="3563" max="3566" width="12.44140625" bestFit="1" customWidth="1"/>
    <col min="3567" max="3567" width="13.5546875" bestFit="1" customWidth="1"/>
    <col min="3568" max="3568" width="12.44140625" bestFit="1" customWidth="1"/>
    <col min="3569" max="3569" width="11.44140625" bestFit="1" customWidth="1"/>
    <col min="3570" max="3570" width="13.5546875" bestFit="1" customWidth="1"/>
    <col min="3571" max="3573" width="12.44140625" bestFit="1" customWidth="1"/>
    <col min="3574" max="3574" width="13.5546875" bestFit="1" customWidth="1"/>
    <col min="3575" max="3575" width="12.44140625" bestFit="1" customWidth="1"/>
    <col min="3576" max="3576" width="11.44140625" bestFit="1" customWidth="1"/>
    <col min="3577" max="3577" width="12.44140625" bestFit="1" customWidth="1"/>
    <col min="3578" max="3579" width="11.44140625" bestFit="1" customWidth="1"/>
    <col min="3580" max="3585" width="12.44140625" bestFit="1" customWidth="1"/>
    <col min="3586" max="3587" width="11.44140625" bestFit="1" customWidth="1"/>
    <col min="3588" max="3588" width="13.5546875" bestFit="1" customWidth="1"/>
    <col min="3589" max="3589" width="10.44140625" bestFit="1" customWidth="1"/>
    <col min="3590" max="3593" width="12.44140625" bestFit="1" customWidth="1"/>
    <col min="3594" max="3594" width="11.44140625" bestFit="1" customWidth="1"/>
    <col min="3595" max="3595" width="13.5546875" bestFit="1" customWidth="1"/>
    <col min="3596" max="3599" width="12.44140625" bestFit="1" customWidth="1"/>
    <col min="3600" max="3600" width="13.5546875" bestFit="1" customWidth="1"/>
    <col min="3601" max="3606" width="12.44140625" bestFit="1" customWidth="1"/>
    <col min="3607" max="3607" width="13.5546875" bestFit="1" customWidth="1"/>
    <col min="3608" max="3610" width="12.44140625" bestFit="1" customWidth="1"/>
    <col min="3611" max="3612" width="11.44140625" bestFit="1" customWidth="1"/>
    <col min="3613" max="3615" width="12.44140625" bestFit="1" customWidth="1"/>
    <col min="3616" max="3616" width="13.5546875" bestFit="1" customWidth="1"/>
    <col min="3617" max="3618" width="12.44140625" bestFit="1" customWidth="1"/>
    <col min="3619" max="3619" width="13.5546875" bestFit="1" customWidth="1"/>
    <col min="3620" max="3621" width="12.44140625" bestFit="1" customWidth="1"/>
    <col min="3622" max="3624" width="11.44140625" bestFit="1" customWidth="1"/>
    <col min="3625" max="3629" width="12.44140625" bestFit="1" customWidth="1"/>
    <col min="3630" max="3631" width="13.5546875" bestFit="1" customWidth="1"/>
    <col min="3632" max="3634" width="12.44140625" bestFit="1" customWidth="1"/>
    <col min="3635" max="3635" width="13.5546875" bestFit="1" customWidth="1"/>
    <col min="3636" max="3638" width="12.44140625" bestFit="1" customWidth="1"/>
    <col min="3639" max="3639" width="13.5546875" bestFit="1" customWidth="1"/>
    <col min="3640" max="3643" width="12.44140625" bestFit="1" customWidth="1"/>
    <col min="3644" max="3644" width="13.5546875" bestFit="1" customWidth="1"/>
    <col min="3645" max="3647" width="12.44140625" bestFit="1" customWidth="1"/>
    <col min="3648" max="3648" width="13.5546875" bestFit="1" customWidth="1"/>
    <col min="3649" max="3650" width="12.44140625" bestFit="1" customWidth="1"/>
    <col min="3651" max="3652" width="11.44140625" bestFit="1" customWidth="1"/>
    <col min="3653" max="3653" width="13.5546875" bestFit="1" customWidth="1"/>
    <col min="3654" max="3654" width="12.44140625" bestFit="1" customWidth="1"/>
    <col min="3655" max="3655" width="11.44140625" bestFit="1" customWidth="1"/>
    <col min="3656" max="3656" width="13.5546875" bestFit="1" customWidth="1"/>
    <col min="3657" max="3657" width="11.44140625" bestFit="1" customWidth="1"/>
    <col min="3658" max="3658" width="13.5546875" bestFit="1" customWidth="1"/>
    <col min="3659" max="3659" width="11.44140625" bestFit="1" customWidth="1"/>
    <col min="3660" max="3660" width="13.5546875" bestFit="1" customWidth="1"/>
    <col min="3661" max="3661" width="12.44140625" bestFit="1" customWidth="1"/>
    <col min="3662" max="3664" width="11.44140625" bestFit="1" customWidth="1"/>
    <col min="3665" max="3666" width="13.5546875" bestFit="1" customWidth="1"/>
    <col min="3667" max="3667" width="12.44140625" bestFit="1" customWidth="1"/>
    <col min="3668" max="3668" width="10.44140625" bestFit="1" customWidth="1"/>
    <col min="3669" max="3670" width="12.44140625" bestFit="1" customWidth="1"/>
    <col min="3671" max="3671" width="11.44140625" bestFit="1" customWidth="1"/>
    <col min="3672" max="3674" width="12.44140625" bestFit="1" customWidth="1"/>
    <col min="3675" max="3675" width="13.5546875" bestFit="1" customWidth="1"/>
    <col min="3676" max="3676" width="12.44140625" bestFit="1" customWidth="1"/>
    <col min="3677" max="3677" width="13.5546875" bestFit="1" customWidth="1"/>
    <col min="3678" max="3678" width="12.44140625" bestFit="1" customWidth="1"/>
    <col min="3679" max="3679" width="11.44140625" bestFit="1" customWidth="1"/>
    <col min="3680" max="3680" width="12.44140625" bestFit="1" customWidth="1"/>
    <col min="3681" max="3681" width="11.44140625" bestFit="1" customWidth="1"/>
    <col min="3682" max="3682" width="13.5546875" bestFit="1" customWidth="1"/>
    <col min="3683" max="3684" width="12.44140625" bestFit="1" customWidth="1"/>
    <col min="3685" max="3685" width="10.44140625" bestFit="1" customWidth="1"/>
    <col min="3686" max="3686" width="9.44140625" bestFit="1" customWidth="1"/>
    <col min="3687" max="3688" width="12.44140625" bestFit="1" customWidth="1"/>
    <col min="3689" max="3689" width="11.44140625" bestFit="1" customWidth="1"/>
    <col min="3690" max="3690" width="12.44140625" bestFit="1" customWidth="1"/>
    <col min="3691" max="3691" width="10.44140625" bestFit="1" customWidth="1"/>
    <col min="3692" max="3693" width="12.44140625" bestFit="1" customWidth="1"/>
    <col min="3694" max="3694" width="13.5546875" bestFit="1" customWidth="1"/>
    <col min="3695" max="3695" width="11.44140625" bestFit="1" customWidth="1"/>
    <col min="3696" max="3697" width="12.44140625" bestFit="1" customWidth="1"/>
    <col min="3698" max="3698" width="9.44140625" bestFit="1" customWidth="1"/>
    <col min="3699" max="3699" width="12.44140625" bestFit="1" customWidth="1"/>
    <col min="3700" max="3700" width="13.5546875" bestFit="1" customWidth="1"/>
    <col min="3701" max="3701" width="12.44140625" bestFit="1" customWidth="1"/>
    <col min="3702" max="3702" width="11.44140625" bestFit="1" customWidth="1"/>
    <col min="3703" max="3703" width="12.44140625" bestFit="1" customWidth="1"/>
    <col min="3704" max="3705" width="11.44140625" bestFit="1" customWidth="1"/>
    <col min="3706" max="3706" width="12.44140625" bestFit="1" customWidth="1"/>
    <col min="3707" max="3707" width="11.44140625" bestFit="1" customWidth="1"/>
    <col min="3708" max="3711" width="12.44140625" bestFit="1" customWidth="1"/>
    <col min="3712" max="3712" width="11.44140625" bestFit="1" customWidth="1"/>
    <col min="3713" max="3714" width="12.44140625" bestFit="1" customWidth="1"/>
    <col min="3715" max="3715" width="11.44140625" bestFit="1" customWidth="1"/>
    <col min="3716" max="3716" width="13.5546875" bestFit="1" customWidth="1"/>
    <col min="3717" max="3717" width="11.44140625" bestFit="1" customWidth="1"/>
    <col min="3718" max="3719" width="12.44140625" bestFit="1" customWidth="1"/>
    <col min="3720" max="3721" width="13.5546875" bestFit="1" customWidth="1"/>
    <col min="3722" max="3725" width="12.44140625" bestFit="1" customWidth="1"/>
    <col min="3726" max="3726" width="9.44140625" bestFit="1" customWidth="1"/>
    <col min="3727" max="3727" width="12.44140625" bestFit="1" customWidth="1"/>
    <col min="3728" max="3729" width="10.44140625" bestFit="1" customWidth="1"/>
    <col min="3730" max="3730" width="13.5546875" bestFit="1" customWidth="1"/>
    <col min="3731" max="3734" width="12.44140625" bestFit="1" customWidth="1"/>
    <col min="3735" max="3735" width="13.5546875" bestFit="1" customWidth="1"/>
    <col min="3736" max="3736" width="10.44140625" bestFit="1" customWidth="1"/>
    <col min="3737" max="3737" width="12.44140625" bestFit="1" customWidth="1"/>
    <col min="3738" max="3738" width="10.44140625" bestFit="1" customWidth="1"/>
    <col min="3739" max="3741" width="12.44140625" bestFit="1" customWidth="1"/>
    <col min="3742" max="3742" width="13.5546875" bestFit="1" customWidth="1"/>
    <col min="3743" max="3743" width="12.44140625" bestFit="1" customWidth="1"/>
    <col min="3744" max="3745" width="13.5546875" bestFit="1" customWidth="1"/>
    <col min="3746" max="3748" width="12.44140625" bestFit="1" customWidth="1"/>
    <col min="3749" max="3749" width="13.5546875" bestFit="1" customWidth="1"/>
    <col min="3750" max="3750" width="9.44140625" bestFit="1" customWidth="1"/>
    <col min="3751" max="3751" width="11.44140625" bestFit="1" customWidth="1"/>
    <col min="3752" max="3754" width="12.44140625" bestFit="1" customWidth="1"/>
    <col min="3755" max="3756" width="11.44140625" bestFit="1" customWidth="1"/>
    <col min="3757" max="3759" width="12.44140625" bestFit="1" customWidth="1"/>
    <col min="3760" max="3760" width="13.5546875" bestFit="1" customWidth="1"/>
    <col min="3761" max="3761" width="9.44140625" bestFit="1" customWidth="1"/>
    <col min="3762" max="3764" width="12.44140625" bestFit="1" customWidth="1"/>
    <col min="3765" max="3765" width="13.5546875" bestFit="1" customWidth="1"/>
    <col min="3766" max="3766" width="12.44140625" bestFit="1" customWidth="1"/>
    <col min="3767" max="3767" width="13.5546875" bestFit="1" customWidth="1"/>
    <col min="3768" max="3768" width="9.44140625" bestFit="1" customWidth="1"/>
    <col min="3769" max="3769" width="13.5546875" bestFit="1" customWidth="1"/>
    <col min="3770" max="3774" width="12.44140625" bestFit="1" customWidth="1"/>
    <col min="3775" max="3775" width="11.44140625" bestFit="1" customWidth="1"/>
    <col min="3776" max="3777" width="12.44140625" bestFit="1" customWidth="1"/>
    <col min="3778" max="3778" width="11.44140625" bestFit="1" customWidth="1"/>
    <col min="3779" max="3782" width="12.44140625" bestFit="1" customWidth="1"/>
    <col min="3783" max="3783" width="11.44140625" bestFit="1" customWidth="1"/>
    <col min="3784" max="3784" width="12.44140625" bestFit="1" customWidth="1"/>
    <col min="3785" max="3785" width="10.44140625" bestFit="1" customWidth="1"/>
    <col min="3786" max="3786" width="12.44140625" bestFit="1" customWidth="1"/>
    <col min="3787" max="3787" width="11.44140625" bestFit="1" customWidth="1"/>
    <col min="3788" max="3789" width="12.44140625" bestFit="1" customWidth="1"/>
    <col min="3790" max="3790" width="13.5546875" bestFit="1" customWidth="1"/>
    <col min="3791" max="3792" width="11.44140625" bestFit="1" customWidth="1"/>
    <col min="3793" max="3793" width="12.44140625" bestFit="1" customWidth="1"/>
    <col min="3794" max="3794" width="13.5546875" bestFit="1" customWidth="1"/>
    <col min="3795" max="3796" width="11.44140625" bestFit="1" customWidth="1"/>
    <col min="3797" max="3797" width="10.44140625" bestFit="1" customWidth="1"/>
    <col min="3798" max="3798" width="9.44140625" bestFit="1" customWidth="1"/>
    <col min="3799" max="3799" width="12.44140625" bestFit="1" customWidth="1"/>
    <col min="3800" max="3800" width="11.44140625" bestFit="1" customWidth="1"/>
    <col min="3801" max="3801" width="13.5546875" bestFit="1" customWidth="1"/>
    <col min="3802" max="3802" width="12.44140625" bestFit="1" customWidth="1"/>
    <col min="3803" max="3803" width="13.5546875" bestFit="1" customWidth="1"/>
    <col min="3804" max="3804" width="11.44140625" bestFit="1" customWidth="1"/>
    <col min="3805" max="3806" width="10.44140625" bestFit="1" customWidth="1"/>
    <col min="3807" max="3807" width="11.44140625" bestFit="1" customWidth="1"/>
    <col min="3808" max="3808" width="9.44140625" bestFit="1" customWidth="1"/>
    <col min="3809" max="3809" width="12.44140625" bestFit="1" customWidth="1"/>
    <col min="3810" max="3811" width="11.44140625" bestFit="1" customWidth="1"/>
    <col min="3812" max="3813" width="12.44140625" bestFit="1" customWidth="1"/>
    <col min="3814" max="3814" width="13.5546875" bestFit="1" customWidth="1"/>
    <col min="3815" max="3819" width="12.44140625" bestFit="1" customWidth="1"/>
    <col min="3820" max="3820" width="9.44140625" bestFit="1" customWidth="1"/>
    <col min="3821" max="3821" width="10.44140625" bestFit="1" customWidth="1"/>
    <col min="3822" max="3823" width="12.44140625" bestFit="1" customWidth="1"/>
    <col min="3824" max="3824" width="11.44140625" bestFit="1" customWidth="1"/>
    <col min="3825" max="3829" width="12.44140625" bestFit="1" customWidth="1"/>
    <col min="3830" max="3831" width="13.5546875" bestFit="1" customWidth="1"/>
    <col min="3832" max="3832" width="12.44140625" bestFit="1" customWidth="1"/>
    <col min="3833" max="3833" width="13.5546875" bestFit="1" customWidth="1"/>
    <col min="3834" max="3835" width="12.44140625" bestFit="1" customWidth="1"/>
    <col min="3836" max="3836" width="10.44140625" bestFit="1" customWidth="1"/>
    <col min="3837" max="3847" width="12.44140625" bestFit="1" customWidth="1"/>
    <col min="3848" max="3848" width="11.44140625" bestFit="1" customWidth="1"/>
    <col min="3849" max="3849" width="12.44140625" bestFit="1" customWidth="1"/>
    <col min="3850" max="3851" width="11.44140625" bestFit="1" customWidth="1"/>
    <col min="3852" max="3852" width="12.44140625" bestFit="1" customWidth="1"/>
    <col min="3853" max="3853" width="13.5546875" bestFit="1" customWidth="1"/>
    <col min="3854" max="3854" width="12.44140625" bestFit="1" customWidth="1"/>
    <col min="3855" max="3855" width="13.5546875" bestFit="1" customWidth="1"/>
    <col min="3856" max="3856" width="12.44140625" bestFit="1" customWidth="1"/>
    <col min="3857" max="3858" width="13.5546875" bestFit="1" customWidth="1"/>
    <col min="3859" max="3867" width="12.44140625" bestFit="1" customWidth="1"/>
    <col min="3868" max="3868" width="10.44140625" bestFit="1" customWidth="1"/>
    <col min="3869" max="3870" width="11.44140625" bestFit="1" customWidth="1"/>
    <col min="3871" max="3871" width="12.44140625" bestFit="1" customWidth="1"/>
    <col min="3872" max="3873" width="13.5546875" bestFit="1" customWidth="1"/>
    <col min="3874" max="3875" width="12.44140625" bestFit="1" customWidth="1"/>
    <col min="3876" max="3876" width="11.44140625" bestFit="1" customWidth="1"/>
    <col min="3877" max="3877" width="12.44140625" bestFit="1" customWidth="1"/>
    <col min="3878" max="3878" width="13.5546875" bestFit="1" customWidth="1"/>
    <col min="3879" max="3883" width="12.44140625" bestFit="1" customWidth="1"/>
    <col min="3884" max="3884" width="10.44140625" bestFit="1" customWidth="1"/>
    <col min="3885" max="3886" width="12.44140625" bestFit="1" customWidth="1"/>
    <col min="3887" max="3887" width="10.44140625" bestFit="1" customWidth="1"/>
    <col min="3888" max="3888" width="13.5546875" bestFit="1" customWidth="1"/>
    <col min="3889" max="3889" width="12.44140625" bestFit="1" customWidth="1"/>
    <col min="3890" max="3890" width="13.5546875" bestFit="1" customWidth="1"/>
    <col min="3891" max="3891" width="12.44140625" bestFit="1" customWidth="1"/>
    <col min="3892" max="3892" width="11.44140625" bestFit="1" customWidth="1"/>
    <col min="3893" max="3893" width="12.44140625" bestFit="1" customWidth="1"/>
    <col min="3894" max="3894" width="8.44140625" bestFit="1" customWidth="1"/>
    <col min="3895" max="3895" width="11.44140625" bestFit="1" customWidth="1"/>
    <col min="3896" max="3902" width="12.44140625" bestFit="1" customWidth="1"/>
    <col min="3903" max="3903" width="13.5546875" bestFit="1" customWidth="1"/>
    <col min="3904" max="3904" width="11.44140625" bestFit="1" customWidth="1"/>
    <col min="3905" max="3909" width="12.44140625" bestFit="1" customWidth="1"/>
    <col min="3910" max="3910" width="11.44140625" bestFit="1" customWidth="1"/>
    <col min="3911" max="3911" width="12.44140625" bestFit="1" customWidth="1"/>
    <col min="3912" max="3912" width="10.44140625" bestFit="1" customWidth="1"/>
    <col min="3913" max="3913" width="12.44140625" bestFit="1" customWidth="1"/>
    <col min="3914" max="3914" width="11.44140625" bestFit="1" customWidth="1"/>
    <col min="3915" max="3915" width="10.44140625" bestFit="1" customWidth="1"/>
    <col min="3916" max="3916" width="11.44140625" bestFit="1" customWidth="1"/>
    <col min="3917" max="3918" width="13.5546875" bestFit="1" customWidth="1"/>
    <col min="3919" max="3922" width="12.44140625" bestFit="1" customWidth="1"/>
    <col min="3923" max="3923" width="13.5546875" bestFit="1" customWidth="1"/>
    <col min="3924" max="3924" width="11.44140625" bestFit="1" customWidth="1"/>
    <col min="3925" max="3926" width="12.44140625" bestFit="1" customWidth="1"/>
    <col min="3927" max="3927" width="11.44140625" bestFit="1" customWidth="1"/>
    <col min="3928" max="3928" width="12.44140625" bestFit="1" customWidth="1"/>
    <col min="3929" max="3929" width="13.5546875" bestFit="1" customWidth="1"/>
    <col min="3930" max="3931" width="12.44140625" bestFit="1" customWidth="1"/>
    <col min="3932" max="3932" width="11.44140625" bestFit="1" customWidth="1"/>
    <col min="3933" max="3933" width="12.44140625" bestFit="1" customWidth="1"/>
    <col min="3934" max="3934" width="10.44140625" bestFit="1" customWidth="1"/>
    <col min="3935" max="3939" width="12.44140625" bestFit="1" customWidth="1"/>
    <col min="3940" max="3940" width="13.5546875" bestFit="1" customWidth="1"/>
    <col min="3941" max="3941" width="12.44140625" bestFit="1" customWidth="1"/>
    <col min="3942" max="3942" width="13.5546875" bestFit="1" customWidth="1"/>
    <col min="3943" max="3943" width="11.44140625" bestFit="1" customWidth="1"/>
    <col min="3944" max="3944" width="10.44140625" bestFit="1" customWidth="1"/>
    <col min="3945" max="3946" width="12.44140625" bestFit="1" customWidth="1"/>
    <col min="3947" max="3947" width="13.5546875" bestFit="1" customWidth="1"/>
    <col min="3948" max="3948" width="12.44140625" bestFit="1" customWidth="1"/>
    <col min="3949" max="3949" width="13.5546875" bestFit="1" customWidth="1"/>
    <col min="3950" max="3951" width="11.44140625" bestFit="1" customWidth="1"/>
    <col min="3952" max="3952" width="13.5546875" bestFit="1" customWidth="1"/>
    <col min="3953" max="3953" width="11.44140625" bestFit="1" customWidth="1"/>
    <col min="3954" max="3954" width="13.5546875" bestFit="1" customWidth="1"/>
    <col min="3955" max="3955" width="11.44140625" bestFit="1" customWidth="1"/>
    <col min="3956" max="3960" width="12.44140625" bestFit="1" customWidth="1"/>
    <col min="3961" max="3961" width="13.5546875" bestFit="1" customWidth="1"/>
    <col min="3962" max="3963" width="12.44140625" bestFit="1" customWidth="1"/>
    <col min="3964" max="3964" width="11.44140625" bestFit="1" customWidth="1"/>
    <col min="3965" max="3968" width="12.44140625" bestFit="1" customWidth="1"/>
    <col min="3969" max="3969" width="10.44140625" bestFit="1" customWidth="1"/>
    <col min="3970" max="3970" width="12.44140625" bestFit="1" customWidth="1"/>
    <col min="3971" max="3971" width="11.44140625" bestFit="1" customWidth="1"/>
    <col min="3972" max="3973" width="12.44140625" bestFit="1" customWidth="1"/>
    <col min="3974" max="3974" width="11.44140625" bestFit="1" customWidth="1"/>
    <col min="3975" max="3979" width="12.44140625" bestFit="1" customWidth="1"/>
    <col min="3980" max="3982" width="11.44140625" bestFit="1" customWidth="1"/>
    <col min="3983" max="3983" width="12.44140625" bestFit="1" customWidth="1"/>
    <col min="3984" max="3984" width="11.44140625" bestFit="1" customWidth="1"/>
    <col min="3985" max="3986" width="12.44140625" bestFit="1" customWidth="1"/>
    <col min="3987" max="3987" width="13.5546875" bestFit="1" customWidth="1"/>
    <col min="3988" max="3988" width="10.44140625" bestFit="1" customWidth="1"/>
    <col min="3989" max="3989" width="11.44140625" bestFit="1" customWidth="1"/>
    <col min="3990" max="3992" width="12.44140625" bestFit="1" customWidth="1"/>
    <col min="3993" max="3993" width="13.5546875" bestFit="1" customWidth="1"/>
    <col min="3994" max="4001" width="12.44140625" bestFit="1" customWidth="1"/>
    <col min="4002" max="4002" width="13.5546875" bestFit="1" customWidth="1"/>
    <col min="4003" max="4003" width="12.44140625" bestFit="1" customWidth="1"/>
    <col min="4004" max="4006" width="13.5546875" bestFit="1" customWidth="1"/>
    <col min="4007" max="4007" width="12.44140625" bestFit="1" customWidth="1"/>
    <col min="4008" max="4008" width="13.5546875" bestFit="1" customWidth="1"/>
    <col min="4009" max="4009" width="12.44140625" bestFit="1" customWidth="1"/>
    <col min="4010" max="4010" width="9.44140625" bestFit="1" customWidth="1"/>
    <col min="4011" max="4011" width="12.44140625" bestFit="1" customWidth="1"/>
    <col min="4012" max="4013" width="13.5546875" bestFit="1" customWidth="1"/>
    <col min="4014" max="4014" width="12.44140625" bestFit="1" customWidth="1"/>
    <col min="4015" max="4015" width="13.5546875" bestFit="1" customWidth="1"/>
    <col min="4016" max="4017" width="12.44140625" bestFit="1" customWidth="1"/>
    <col min="4018" max="4018" width="13.5546875" bestFit="1" customWidth="1"/>
    <col min="4019" max="4019" width="11.44140625" bestFit="1" customWidth="1"/>
    <col min="4020" max="4024" width="12.44140625" bestFit="1" customWidth="1"/>
    <col min="4025" max="4025" width="10.44140625" bestFit="1" customWidth="1"/>
    <col min="4026" max="4027" width="12.44140625" bestFit="1" customWidth="1"/>
    <col min="4028" max="4028" width="11.44140625" bestFit="1" customWidth="1"/>
    <col min="4029" max="4030" width="13.5546875" bestFit="1" customWidth="1"/>
    <col min="4031" max="4031" width="12.44140625" bestFit="1" customWidth="1"/>
    <col min="4032" max="4032" width="11.44140625" bestFit="1" customWidth="1"/>
    <col min="4033" max="4033" width="13.5546875" bestFit="1" customWidth="1"/>
    <col min="4034" max="4039" width="12.44140625" bestFit="1" customWidth="1"/>
    <col min="4040" max="4040" width="10.44140625" bestFit="1" customWidth="1"/>
    <col min="4041" max="4041" width="12.44140625" bestFit="1" customWidth="1"/>
    <col min="4042" max="4042" width="13.5546875" bestFit="1" customWidth="1"/>
    <col min="4043" max="4049" width="12.44140625" bestFit="1" customWidth="1"/>
    <col min="4050" max="4050" width="13.5546875" bestFit="1" customWidth="1"/>
    <col min="4051" max="4051" width="12.44140625" bestFit="1" customWidth="1"/>
    <col min="4052" max="4052" width="11.44140625" bestFit="1" customWidth="1"/>
    <col min="4053" max="4053" width="9.44140625" bestFit="1" customWidth="1"/>
    <col min="4054" max="4054" width="12.44140625" bestFit="1" customWidth="1"/>
    <col min="4055" max="4055" width="8.44140625" bestFit="1" customWidth="1"/>
    <col min="4056" max="4057" width="12.44140625" bestFit="1" customWidth="1"/>
    <col min="4058" max="4058" width="13.5546875" bestFit="1" customWidth="1"/>
    <col min="4059" max="4060" width="12.44140625" bestFit="1" customWidth="1"/>
    <col min="4061" max="4061" width="13.5546875" bestFit="1" customWidth="1"/>
    <col min="4062" max="4062" width="11.44140625" bestFit="1" customWidth="1"/>
    <col min="4063" max="4064" width="12.44140625" bestFit="1" customWidth="1"/>
    <col min="4065" max="4065" width="10.44140625" bestFit="1" customWidth="1"/>
    <col min="4066" max="4067" width="12.44140625" bestFit="1" customWidth="1"/>
    <col min="4068" max="4068" width="11.44140625" bestFit="1" customWidth="1"/>
    <col min="4069" max="4070" width="13.5546875" bestFit="1" customWidth="1"/>
    <col min="4071" max="4071" width="11.44140625" bestFit="1" customWidth="1"/>
    <col min="4072" max="4073" width="12.44140625" bestFit="1" customWidth="1"/>
    <col min="4074" max="4074" width="13.5546875" bestFit="1" customWidth="1"/>
    <col min="4075" max="4077" width="12.44140625" bestFit="1" customWidth="1"/>
    <col min="4078" max="4078" width="13.5546875" bestFit="1" customWidth="1"/>
    <col min="4079" max="4080" width="12.44140625" bestFit="1" customWidth="1"/>
    <col min="4081" max="4083" width="11.44140625" bestFit="1" customWidth="1"/>
    <col min="4084" max="4084" width="12.44140625" bestFit="1" customWidth="1"/>
    <col min="4085" max="4085" width="11.44140625" bestFit="1" customWidth="1"/>
    <col min="4086" max="4088" width="12.44140625" bestFit="1" customWidth="1"/>
    <col min="4089" max="4090" width="11.44140625" bestFit="1" customWidth="1"/>
    <col min="4091" max="4093" width="12.44140625" bestFit="1" customWidth="1"/>
    <col min="4094" max="4094" width="10.44140625" bestFit="1" customWidth="1"/>
    <col min="4095" max="4095" width="13.5546875" bestFit="1" customWidth="1"/>
    <col min="4096" max="4100" width="12.44140625" bestFit="1" customWidth="1"/>
    <col min="4101" max="4101" width="11.44140625" bestFit="1" customWidth="1"/>
    <col min="4102" max="4102" width="12.44140625" bestFit="1" customWidth="1"/>
    <col min="4103" max="4103" width="11.44140625" bestFit="1" customWidth="1"/>
    <col min="4104" max="4104" width="9.44140625" bestFit="1" customWidth="1"/>
    <col min="4105" max="4105" width="11.44140625" bestFit="1" customWidth="1"/>
    <col min="4106" max="4106" width="10.44140625" bestFit="1" customWidth="1"/>
    <col min="4107" max="4107" width="13.5546875" bestFit="1" customWidth="1"/>
    <col min="4108" max="4108" width="11.44140625" bestFit="1" customWidth="1"/>
    <col min="4109" max="4112" width="12.44140625" bestFit="1" customWidth="1"/>
    <col min="4113" max="4113" width="11.44140625" bestFit="1" customWidth="1"/>
    <col min="4114" max="4114" width="13.5546875" bestFit="1" customWidth="1"/>
    <col min="4115" max="4115" width="11.44140625" bestFit="1" customWidth="1"/>
    <col min="4116" max="4117" width="12.44140625" bestFit="1" customWidth="1"/>
    <col min="4118" max="4118" width="10.44140625" bestFit="1" customWidth="1"/>
    <col min="4119" max="4120" width="12.44140625" bestFit="1" customWidth="1"/>
    <col min="4121" max="4121" width="13.5546875" bestFit="1" customWidth="1"/>
    <col min="4122" max="4123" width="11.44140625" bestFit="1" customWidth="1"/>
    <col min="4124" max="4125" width="12.44140625" bestFit="1" customWidth="1"/>
    <col min="4126" max="4126" width="13.5546875" bestFit="1" customWidth="1"/>
    <col min="4127" max="4127" width="12.44140625" bestFit="1" customWidth="1"/>
    <col min="4128" max="4128" width="13.5546875" bestFit="1" customWidth="1"/>
    <col min="4129" max="4131" width="12.44140625" bestFit="1" customWidth="1"/>
    <col min="4132" max="4132" width="13.5546875" bestFit="1" customWidth="1"/>
    <col min="4133" max="4135" width="12.44140625" bestFit="1" customWidth="1"/>
    <col min="4136" max="4138" width="11.44140625" bestFit="1" customWidth="1"/>
    <col min="4139" max="4141" width="12.44140625" bestFit="1" customWidth="1"/>
    <col min="4142" max="4142" width="13.5546875" bestFit="1" customWidth="1"/>
    <col min="4143" max="4143" width="12.44140625" bestFit="1" customWidth="1"/>
    <col min="4144" max="4144" width="10.44140625" bestFit="1" customWidth="1"/>
    <col min="4145" max="4145" width="11.44140625" bestFit="1" customWidth="1"/>
    <col min="4146" max="4146" width="13.5546875" bestFit="1" customWidth="1"/>
    <col min="4147" max="4148" width="12.44140625" bestFit="1" customWidth="1"/>
    <col min="4149" max="4149" width="13.5546875" bestFit="1" customWidth="1"/>
    <col min="4150" max="4150" width="12.44140625" bestFit="1" customWidth="1"/>
    <col min="4151" max="4151" width="13.5546875" bestFit="1" customWidth="1"/>
    <col min="4152" max="4152" width="12.44140625" bestFit="1" customWidth="1"/>
    <col min="4153" max="4153" width="10.44140625" bestFit="1" customWidth="1"/>
    <col min="4154" max="4154" width="12.44140625" bestFit="1" customWidth="1"/>
    <col min="4155" max="4155" width="11.44140625" bestFit="1" customWidth="1"/>
    <col min="4156" max="4156" width="12.44140625" bestFit="1" customWidth="1"/>
    <col min="4157" max="4157" width="10.44140625" bestFit="1" customWidth="1"/>
    <col min="4158" max="4158" width="11.44140625" bestFit="1" customWidth="1"/>
    <col min="4159" max="4163" width="12.44140625" bestFit="1" customWidth="1"/>
    <col min="4164" max="4164" width="9.44140625" bestFit="1" customWidth="1"/>
    <col min="4165" max="4165" width="13.5546875" bestFit="1" customWidth="1"/>
    <col min="4166" max="4166" width="12.44140625" bestFit="1" customWidth="1"/>
    <col min="4167" max="4167" width="11.44140625" bestFit="1" customWidth="1"/>
    <col min="4168" max="4170" width="12.44140625" bestFit="1" customWidth="1"/>
    <col min="4171" max="4171" width="11.44140625" bestFit="1" customWidth="1"/>
    <col min="4172" max="4174" width="12.44140625" bestFit="1" customWidth="1"/>
    <col min="4175" max="4175" width="11.44140625" bestFit="1" customWidth="1"/>
    <col min="4176" max="4176" width="10.44140625" bestFit="1" customWidth="1"/>
    <col min="4177" max="4180" width="12.44140625" bestFit="1" customWidth="1"/>
    <col min="4181" max="4181" width="10.44140625" bestFit="1" customWidth="1"/>
    <col min="4182" max="4182" width="12.44140625" bestFit="1" customWidth="1"/>
    <col min="4183" max="4183" width="10.44140625" bestFit="1" customWidth="1"/>
    <col min="4184" max="4185" width="12.44140625" bestFit="1" customWidth="1"/>
    <col min="4186" max="4186" width="11.44140625" bestFit="1" customWidth="1"/>
    <col min="4187" max="4187" width="9.44140625" bestFit="1" customWidth="1"/>
    <col min="4188" max="4191" width="12.44140625" bestFit="1" customWidth="1"/>
    <col min="4192" max="4193" width="13.5546875" bestFit="1" customWidth="1"/>
    <col min="4194" max="4195" width="12.44140625" bestFit="1" customWidth="1"/>
    <col min="4196" max="4196" width="7.44140625" bestFit="1" customWidth="1"/>
    <col min="4197" max="4200" width="12.44140625" bestFit="1" customWidth="1"/>
    <col min="4201" max="4201" width="13.5546875" bestFit="1" customWidth="1"/>
    <col min="4202" max="4202" width="9.44140625" bestFit="1" customWidth="1"/>
    <col min="4203" max="4205" width="12.44140625" bestFit="1" customWidth="1"/>
    <col min="4206" max="4206" width="11.44140625" bestFit="1" customWidth="1"/>
    <col min="4207" max="4207" width="10.44140625" bestFit="1" customWidth="1"/>
    <col min="4208" max="4209" width="12.44140625" bestFit="1" customWidth="1"/>
    <col min="4210" max="4210" width="10.44140625" bestFit="1" customWidth="1"/>
    <col min="4211" max="4213" width="12.44140625" bestFit="1" customWidth="1"/>
    <col min="4214" max="4214" width="13.5546875" bestFit="1" customWidth="1"/>
    <col min="4215" max="4215" width="11.44140625" bestFit="1" customWidth="1"/>
    <col min="4216" max="4216" width="13.5546875" bestFit="1" customWidth="1"/>
    <col min="4217" max="4218" width="12.44140625" bestFit="1" customWidth="1"/>
    <col min="4219" max="4219" width="13.5546875" bestFit="1" customWidth="1"/>
    <col min="4220" max="4220" width="12.44140625" bestFit="1" customWidth="1"/>
    <col min="4221" max="4222" width="13.5546875" bestFit="1" customWidth="1"/>
    <col min="4223" max="4223" width="12.44140625" bestFit="1" customWidth="1"/>
    <col min="4224" max="4224" width="13.5546875" bestFit="1" customWidth="1"/>
    <col min="4225" max="4226" width="11.44140625" bestFit="1" customWidth="1"/>
    <col min="4227" max="4227" width="13.5546875" bestFit="1" customWidth="1"/>
    <col min="4228" max="4228" width="12.44140625" bestFit="1" customWidth="1"/>
    <col min="4229" max="4229" width="11.44140625" bestFit="1" customWidth="1"/>
    <col min="4230" max="4230" width="12.44140625" bestFit="1" customWidth="1"/>
    <col min="4231" max="4231" width="13.5546875" bestFit="1" customWidth="1"/>
    <col min="4232" max="4232" width="12.44140625" bestFit="1" customWidth="1"/>
    <col min="4233" max="4233" width="10.44140625" bestFit="1" customWidth="1"/>
    <col min="4234" max="4234" width="12.44140625" bestFit="1" customWidth="1"/>
    <col min="4235" max="4235" width="11.44140625" bestFit="1" customWidth="1"/>
    <col min="4236" max="4236" width="10.44140625" bestFit="1" customWidth="1"/>
    <col min="4237" max="4238" width="12.44140625" bestFit="1" customWidth="1"/>
    <col min="4239" max="4239" width="13.5546875" bestFit="1" customWidth="1"/>
    <col min="4240" max="4242" width="12.44140625" bestFit="1" customWidth="1"/>
    <col min="4243" max="4243" width="13.5546875" bestFit="1" customWidth="1"/>
    <col min="4244" max="4244" width="12.44140625" bestFit="1" customWidth="1"/>
    <col min="4245" max="4245" width="9.44140625" bestFit="1" customWidth="1"/>
    <col min="4246" max="4246" width="12.44140625" bestFit="1" customWidth="1"/>
    <col min="4247" max="4247" width="11.44140625" bestFit="1" customWidth="1"/>
    <col min="4248" max="4248" width="13.5546875" bestFit="1" customWidth="1"/>
    <col min="4249" max="4250" width="12.44140625" bestFit="1" customWidth="1"/>
    <col min="4251" max="4251" width="13.5546875" bestFit="1" customWidth="1"/>
    <col min="4252" max="4252" width="12.44140625" bestFit="1" customWidth="1"/>
    <col min="4253" max="4253" width="13.5546875" bestFit="1" customWidth="1"/>
    <col min="4254" max="4254" width="12.44140625" bestFit="1" customWidth="1"/>
    <col min="4255" max="4255" width="11.44140625" bestFit="1" customWidth="1"/>
    <col min="4256" max="4256" width="10.44140625" bestFit="1" customWidth="1"/>
    <col min="4257" max="4257" width="9.44140625" bestFit="1" customWidth="1"/>
    <col min="4258" max="4258" width="11.44140625" bestFit="1" customWidth="1"/>
    <col min="4259" max="4262" width="12.44140625" bestFit="1" customWidth="1"/>
    <col min="4263" max="4263" width="9.44140625" bestFit="1" customWidth="1"/>
    <col min="4264" max="4264" width="13.5546875" bestFit="1" customWidth="1"/>
    <col min="4265" max="4265" width="12.44140625" bestFit="1" customWidth="1"/>
    <col min="4266" max="4266" width="10.44140625" bestFit="1" customWidth="1"/>
    <col min="4267" max="4268" width="12.44140625" bestFit="1" customWidth="1"/>
    <col min="4269" max="4270" width="13.5546875" bestFit="1" customWidth="1"/>
    <col min="4271" max="4271" width="10.44140625" bestFit="1" customWidth="1"/>
    <col min="4272" max="4272" width="13.5546875" bestFit="1" customWidth="1"/>
    <col min="4273" max="4273" width="12.44140625" bestFit="1" customWidth="1"/>
    <col min="4274" max="4274" width="13.5546875" bestFit="1" customWidth="1"/>
    <col min="4275" max="4276" width="12.44140625" bestFit="1" customWidth="1"/>
    <col min="4277" max="4277" width="11.44140625" bestFit="1" customWidth="1"/>
    <col min="4278" max="4278" width="13.5546875" bestFit="1" customWidth="1"/>
    <col min="4279" max="4279" width="12.44140625" bestFit="1" customWidth="1"/>
    <col min="4280" max="4280" width="13.5546875" bestFit="1" customWidth="1"/>
    <col min="4281" max="4281" width="11.44140625" bestFit="1" customWidth="1"/>
    <col min="4282" max="4282" width="12.44140625" bestFit="1" customWidth="1"/>
    <col min="4283" max="4283" width="13.5546875" bestFit="1" customWidth="1"/>
    <col min="4284" max="4284" width="10.44140625" bestFit="1" customWidth="1"/>
    <col min="4285" max="4288" width="12.44140625" bestFit="1" customWidth="1"/>
    <col min="4289" max="4289" width="13.5546875" bestFit="1" customWidth="1"/>
    <col min="4290" max="4290" width="12.44140625" bestFit="1" customWidth="1"/>
    <col min="4291" max="4291" width="11.44140625" bestFit="1" customWidth="1"/>
    <col min="4292" max="4292" width="9.44140625" bestFit="1" customWidth="1"/>
    <col min="4293" max="4293" width="11.44140625" bestFit="1" customWidth="1"/>
    <col min="4294" max="4294" width="13.5546875" bestFit="1" customWidth="1"/>
    <col min="4295" max="4295" width="11.44140625" bestFit="1" customWidth="1"/>
    <col min="4296" max="4296" width="13.5546875" bestFit="1" customWidth="1"/>
    <col min="4297" max="4302" width="12.44140625" bestFit="1" customWidth="1"/>
    <col min="4303" max="4303" width="10.44140625" bestFit="1" customWidth="1"/>
    <col min="4304" max="4305" width="12.44140625" bestFit="1" customWidth="1"/>
    <col min="4306" max="4308" width="11.44140625" bestFit="1" customWidth="1"/>
    <col min="4309" max="4310" width="12.44140625" bestFit="1" customWidth="1"/>
    <col min="4311" max="4311" width="11.44140625" bestFit="1" customWidth="1"/>
    <col min="4312" max="4312" width="10.44140625" bestFit="1" customWidth="1"/>
    <col min="4313" max="4313" width="12.44140625" bestFit="1" customWidth="1"/>
    <col min="4314" max="4314" width="10.44140625" bestFit="1" customWidth="1"/>
    <col min="4315" max="4315" width="11.44140625" bestFit="1" customWidth="1"/>
    <col min="4316" max="4316" width="13.5546875" bestFit="1" customWidth="1"/>
    <col min="4317" max="4317" width="12.44140625" bestFit="1" customWidth="1"/>
    <col min="4318" max="4318" width="13.5546875" bestFit="1" customWidth="1"/>
    <col min="4319" max="4319" width="11.44140625" bestFit="1" customWidth="1"/>
    <col min="4320" max="4320" width="12.44140625" bestFit="1" customWidth="1"/>
    <col min="4321" max="4321" width="10.44140625" bestFit="1" customWidth="1"/>
    <col min="4322" max="4322" width="12.44140625" bestFit="1" customWidth="1"/>
    <col min="4323" max="4323" width="11.44140625" bestFit="1" customWidth="1"/>
    <col min="4324" max="4324" width="12.44140625" bestFit="1" customWidth="1"/>
    <col min="4325" max="4325" width="13.5546875" bestFit="1" customWidth="1"/>
    <col min="4326" max="4326" width="12.44140625" bestFit="1" customWidth="1"/>
    <col min="4327" max="4327" width="10.44140625" bestFit="1" customWidth="1"/>
    <col min="4328" max="4330" width="12.44140625" bestFit="1" customWidth="1"/>
    <col min="4331" max="4332" width="13.5546875" bestFit="1" customWidth="1"/>
    <col min="4333" max="4334" width="11.44140625" bestFit="1" customWidth="1"/>
    <col min="4335" max="4339" width="12.44140625" bestFit="1" customWidth="1"/>
    <col min="4340" max="4340" width="11.44140625" bestFit="1" customWidth="1"/>
    <col min="4341" max="4341" width="12.44140625" bestFit="1" customWidth="1"/>
    <col min="4342" max="4342" width="13.5546875" bestFit="1" customWidth="1"/>
    <col min="4343" max="4344" width="12.44140625" bestFit="1" customWidth="1"/>
    <col min="4345" max="4346" width="13.5546875" bestFit="1" customWidth="1"/>
    <col min="4347" max="4347" width="12.44140625" bestFit="1" customWidth="1"/>
    <col min="4348" max="4348" width="11.44140625" bestFit="1" customWidth="1"/>
    <col min="4349" max="4349" width="13.5546875" bestFit="1" customWidth="1"/>
    <col min="4350" max="4352" width="12.44140625" bestFit="1" customWidth="1"/>
    <col min="4353" max="4354" width="11.44140625" bestFit="1" customWidth="1"/>
    <col min="4355" max="4356" width="12.44140625" bestFit="1" customWidth="1"/>
    <col min="4357" max="4358" width="13.5546875" bestFit="1" customWidth="1"/>
    <col min="4359" max="4361" width="12.44140625" bestFit="1" customWidth="1"/>
    <col min="4362" max="4363" width="11.44140625" bestFit="1" customWidth="1"/>
    <col min="4364" max="4364" width="12.44140625" bestFit="1" customWidth="1"/>
    <col min="4365" max="4366" width="11.44140625" bestFit="1" customWidth="1"/>
    <col min="4367" max="4368" width="12.44140625" bestFit="1" customWidth="1"/>
    <col min="4369" max="4369" width="10.44140625" bestFit="1" customWidth="1"/>
    <col min="4370" max="4370" width="12.44140625" bestFit="1" customWidth="1"/>
    <col min="4371" max="4371" width="11.44140625" bestFit="1" customWidth="1"/>
    <col min="4372" max="4375" width="12.44140625" bestFit="1" customWidth="1"/>
    <col min="4376" max="4376" width="9.44140625" bestFit="1" customWidth="1"/>
    <col min="4377" max="4377" width="13.5546875" bestFit="1" customWidth="1"/>
    <col min="4378" max="4380" width="12.44140625" bestFit="1" customWidth="1"/>
    <col min="4381" max="4381" width="11.44140625" bestFit="1" customWidth="1"/>
    <col min="4382" max="4382" width="12.44140625" bestFit="1" customWidth="1"/>
    <col min="4383" max="4383" width="11.44140625" bestFit="1" customWidth="1"/>
    <col min="4384" max="4384" width="13.5546875" bestFit="1" customWidth="1"/>
    <col min="4385" max="4390" width="12.44140625" bestFit="1" customWidth="1"/>
    <col min="4391" max="4393" width="13.5546875" bestFit="1" customWidth="1"/>
    <col min="4394" max="4394" width="12.44140625" bestFit="1" customWidth="1"/>
    <col min="4395" max="4395" width="13.5546875" bestFit="1" customWidth="1"/>
    <col min="4396" max="4400" width="12.44140625" bestFit="1" customWidth="1"/>
    <col min="4401" max="4401" width="13.5546875" bestFit="1" customWidth="1"/>
    <col min="4402" max="4402" width="12.44140625" bestFit="1" customWidth="1"/>
    <col min="4403" max="4403" width="11.44140625" bestFit="1" customWidth="1"/>
    <col min="4404" max="4404" width="12.44140625" bestFit="1" customWidth="1"/>
    <col min="4405" max="4406" width="13.5546875" bestFit="1" customWidth="1"/>
    <col min="4407" max="4408" width="10.44140625" bestFit="1" customWidth="1"/>
    <col min="4409" max="4410" width="12.44140625" bestFit="1" customWidth="1"/>
    <col min="4411" max="4411" width="11.44140625" bestFit="1" customWidth="1"/>
    <col min="4412" max="4412" width="13.5546875" bestFit="1" customWidth="1"/>
    <col min="4413" max="4413" width="11.44140625" bestFit="1" customWidth="1"/>
    <col min="4414" max="4414" width="12.44140625" bestFit="1" customWidth="1"/>
    <col min="4415" max="4415" width="13.5546875" bestFit="1" customWidth="1"/>
    <col min="4416" max="4416" width="12.44140625" bestFit="1" customWidth="1"/>
    <col min="4417" max="4417" width="11.44140625" bestFit="1" customWidth="1"/>
    <col min="4418" max="4419" width="12.44140625" bestFit="1" customWidth="1"/>
    <col min="4420" max="4420" width="11.44140625" bestFit="1" customWidth="1"/>
    <col min="4421" max="4422" width="12.44140625" bestFit="1" customWidth="1"/>
    <col min="4423" max="4423" width="11.44140625" bestFit="1" customWidth="1"/>
    <col min="4424" max="4424" width="12.44140625" bestFit="1" customWidth="1"/>
    <col min="4425" max="4425" width="11.44140625" bestFit="1" customWidth="1"/>
    <col min="4426" max="4432" width="12.44140625" bestFit="1" customWidth="1"/>
    <col min="4433" max="4433" width="11.44140625" bestFit="1" customWidth="1"/>
    <col min="4434" max="4437" width="12.44140625" bestFit="1" customWidth="1"/>
    <col min="4438" max="4438" width="11.44140625" bestFit="1" customWidth="1"/>
    <col min="4439" max="4440" width="13.5546875" bestFit="1" customWidth="1"/>
    <col min="4441" max="4441" width="10.44140625" bestFit="1" customWidth="1"/>
    <col min="4442" max="4443" width="12.44140625" bestFit="1" customWidth="1"/>
    <col min="4444" max="4444" width="11.44140625" bestFit="1" customWidth="1"/>
    <col min="4445" max="4447" width="12.44140625" bestFit="1" customWidth="1"/>
    <col min="4448" max="4448" width="11.44140625" bestFit="1" customWidth="1"/>
    <col min="4449" max="4449" width="10.44140625" bestFit="1" customWidth="1"/>
    <col min="4450" max="4450" width="13.5546875" bestFit="1" customWidth="1"/>
    <col min="4451" max="4451" width="12.44140625" bestFit="1" customWidth="1"/>
    <col min="4452" max="4452" width="11.44140625" bestFit="1" customWidth="1"/>
    <col min="4453" max="4453" width="12.44140625" bestFit="1" customWidth="1"/>
    <col min="4454" max="4454" width="13.5546875" bestFit="1" customWidth="1"/>
    <col min="4455" max="4456" width="12.44140625" bestFit="1" customWidth="1"/>
    <col min="4457" max="4458" width="13.5546875" bestFit="1" customWidth="1"/>
    <col min="4459" max="4460" width="12.44140625" bestFit="1" customWidth="1"/>
    <col min="4461" max="4461" width="13.5546875" bestFit="1" customWidth="1"/>
    <col min="4462" max="4462" width="11.44140625" bestFit="1" customWidth="1"/>
    <col min="4463" max="4464" width="12.44140625" bestFit="1" customWidth="1"/>
    <col min="4465" max="4465" width="13.5546875" bestFit="1" customWidth="1"/>
    <col min="4466" max="4467" width="12.44140625" bestFit="1" customWidth="1"/>
    <col min="4468" max="4468" width="13.5546875" bestFit="1" customWidth="1"/>
    <col min="4469" max="4469" width="12.44140625" bestFit="1" customWidth="1"/>
    <col min="4470" max="4471" width="13.5546875" bestFit="1" customWidth="1"/>
    <col min="4472" max="4473" width="12.44140625" bestFit="1" customWidth="1"/>
    <col min="4474" max="4475" width="11.44140625" bestFit="1" customWidth="1"/>
    <col min="4476" max="4477" width="12.44140625" bestFit="1" customWidth="1"/>
    <col min="4478" max="4479" width="11.44140625" bestFit="1" customWidth="1"/>
    <col min="4480" max="4484" width="12.44140625" bestFit="1" customWidth="1"/>
    <col min="4485" max="4485" width="8.44140625" bestFit="1" customWidth="1"/>
    <col min="4486" max="4486" width="12.44140625" bestFit="1" customWidth="1"/>
    <col min="4487" max="4487" width="13.5546875" bestFit="1" customWidth="1"/>
    <col min="4488" max="4488" width="12.44140625" bestFit="1" customWidth="1"/>
    <col min="4489" max="4492" width="13.5546875" bestFit="1" customWidth="1"/>
    <col min="4493" max="4494" width="12.44140625" bestFit="1" customWidth="1"/>
    <col min="4495" max="4495" width="13.5546875" bestFit="1" customWidth="1"/>
    <col min="4496" max="4497" width="11.44140625" bestFit="1" customWidth="1"/>
    <col min="4498" max="4502" width="12.44140625" bestFit="1" customWidth="1"/>
    <col min="4503" max="4503" width="11.44140625" bestFit="1" customWidth="1"/>
    <col min="4504" max="4505" width="12.44140625" bestFit="1" customWidth="1"/>
    <col min="4506" max="4506" width="13.5546875" bestFit="1" customWidth="1"/>
    <col min="4507" max="4507" width="9.44140625" bestFit="1" customWidth="1"/>
    <col min="4508" max="4508" width="12.44140625" bestFit="1" customWidth="1"/>
    <col min="4509" max="4510" width="10.44140625" bestFit="1" customWidth="1"/>
    <col min="4511" max="4512" width="13.5546875" bestFit="1" customWidth="1"/>
    <col min="4513" max="4513" width="10.44140625" bestFit="1" customWidth="1"/>
    <col min="4514" max="4515" width="13.5546875" bestFit="1" customWidth="1"/>
    <col min="4516" max="4516" width="9.44140625" bestFit="1" customWidth="1"/>
    <col min="4517" max="4518" width="12.44140625" bestFit="1" customWidth="1"/>
    <col min="4519" max="4519" width="13.5546875" bestFit="1" customWidth="1"/>
    <col min="4520" max="4520" width="11.44140625" bestFit="1" customWidth="1"/>
    <col min="4521" max="4521" width="13.5546875" bestFit="1" customWidth="1"/>
    <col min="4522" max="4523" width="12.44140625" bestFit="1" customWidth="1"/>
    <col min="4524" max="4524" width="11.44140625" bestFit="1" customWidth="1"/>
    <col min="4525" max="4525" width="10.44140625" bestFit="1" customWidth="1"/>
    <col min="4526" max="4526" width="11.44140625" bestFit="1" customWidth="1"/>
    <col min="4527" max="4527" width="12.44140625" bestFit="1" customWidth="1"/>
    <col min="4528" max="4528" width="11.44140625" bestFit="1" customWidth="1"/>
    <col min="4529" max="4529" width="12.44140625" bestFit="1" customWidth="1"/>
    <col min="4530" max="4530" width="9.44140625" bestFit="1" customWidth="1"/>
    <col min="4531" max="4531" width="12.44140625" bestFit="1" customWidth="1"/>
    <col min="4532" max="4532" width="10.44140625" bestFit="1" customWidth="1"/>
    <col min="4533" max="4533" width="13.5546875" bestFit="1" customWidth="1"/>
    <col min="4534" max="4536" width="12.44140625" bestFit="1" customWidth="1"/>
    <col min="4537" max="4537" width="11.44140625" bestFit="1" customWidth="1"/>
    <col min="4538" max="4538" width="12.44140625" bestFit="1" customWidth="1"/>
    <col min="4539" max="4539" width="10.44140625" bestFit="1" customWidth="1"/>
    <col min="4540" max="4541" width="12.44140625" bestFit="1" customWidth="1"/>
    <col min="4542" max="4542" width="11.44140625" bestFit="1" customWidth="1"/>
    <col min="4543" max="4543" width="13.5546875" bestFit="1" customWidth="1"/>
    <col min="4544" max="4544" width="12.44140625" bestFit="1" customWidth="1"/>
    <col min="4545" max="4545" width="11.44140625" bestFit="1" customWidth="1"/>
    <col min="4546" max="4546" width="12.44140625" bestFit="1" customWidth="1"/>
    <col min="4547" max="4547" width="11.44140625" bestFit="1" customWidth="1"/>
    <col min="4548" max="4548" width="10.44140625" bestFit="1" customWidth="1"/>
    <col min="4549" max="4550" width="11.44140625" bestFit="1" customWidth="1"/>
    <col min="4551" max="4552" width="10.44140625" bestFit="1" customWidth="1"/>
    <col min="4553" max="4553" width="12.44140625" bestFit="1" customWidth="1"/>
    <col min="4554" max="4554" width="11.44140625" bestFit="1" customWidth="1"/>
    <col min="4555" max="4555" width="13.5546875" bestFit="1" customWidth="1"/>
    <col min="4556" max="4556" width="11.44140625" bestFit="1" customWidth="1"/>
    <col min="4557" max="4557" width="13.5546875" bestFit="1" customWidth="1"/>
    <col min="4558" max="4560" width="12.44140625" bestFit="1" customWidth="1"/>
    <col min="4561" max="4561" width="13.5546875" bestFit="1" customWidth="1"/>
    <col min="4562" max="4565" width="12.44140625" bestFit="1" customWidth="1"/>
    <col min="4566" max="4566" width="11.44140625" bestFit="1" customWidth="1"/>
    <col min="4567" max="4570" width="12.44140625" bestFit="1" customWidth="1"/>
    <col min="4571" max="4571" width="13.5546875" bestFit="1" customWidth="1"/>
    <col min="4572" max="4572" width="10.44140625" bestFit="1" customWidth="1"/>
    <col min="4573" max="4573" width="8.44140625" bestFit="1" customWidth="1"/>
    <col min="4574" max="4575" width="11.44140625" bestFit="1" customWidth="1"/>
    <col min="4576" max="4581" width="12.44140625" bestFit="1" customWidth="1"/>
    <col min="4582" max="4584" width="13.5546875" bestFit="1" customWidth="1"/>
    <col min="4585" max="4585" width="11.44140625" bestFit="1" customWidth="1"/>
    <col min="4586" max="4587" width="12.44140625" bestFit="1" customWidth="1"/>
    <col min="4588" max="4588" width="13.5546875" bestFit="1" customWidth="1"/>
    <col min="4589" max="4589" width="12.44140625" bestFit="1" customWidth="1"/>
    <col min="4590" max="4592" width="13.5546875" bestFit="1" customWidth="1"/>
    <col min="4593" max="4593" width="12.44140625" bestFit="1" customWidth="1"/>
    <col min="4594" max="4594" width="11.44140625" bestFit="1" customWidth="1"/>
    <col min="4595" max="4595" width="12.44140625" bestFit="1" customWidth="1"/>
    <col min="4596" max="4596" width="13.5546875" bestFit="1" customWidth="1"/>
    <col min="4597" max="4598" width="12.44140625" bestFit="1" customWidth="1"/>
    <col min="4599" max="4599" width="11.44140625" bestFit="1" customWidth="1"/>
    <col min="4600" max="4601" width="12.44140625" bestFit="1" customWidth="1"/>
    <col min="4602" max="4602" width="9.44140625" bestFit="1" customWidth="1"/>
    <col min="4603" max="4603" width="13.5546875" bestFit="1" customWidth="1"/>
    <col min="4604" max="4604" width="10.44140625" bestFit="1" customWidth="1"/>
    <col min="4605" max="4606" width="12.44140625" bestFit="1" customWidth="1"/>
    <col min="4607" max="4607" width="13.5546875" bestFit="1" customWidth="1"/>
    <col min="4608" max="4608" width="12.44140625" bestFit="1" customWidth="1"/>
    <col min="4609" max="4609" width="9.44140625" bestFit="1" customWidth="1"/>
    <col min="4610" max="4611" width="12.44140625" bestFit="1" customWidth="1"/>
    <col min="4612" max="4612" width="13.5546875" bestFit="1" customWidth="1"/>
    <col min="4613" max="4613" width="11.44140625" bestFit="1" customWidth="1"/>
    <col min="4614" max="4614" width="12.44140625" bestFit="1" customWidth="1"/>
    <col min="4615" max="4615" width="8.44140625" bestFit="1" customWidth="1"/>
    <col min="4616" max="4616" width="13.5546875" bestFit="1" customWidth="1"/>
    <col min="4617" max="4618" width="12.44140625" bestFit="1" customWidth="1"/>
    <col min="4619" max="4619" width="10.44140625" bestFit="1" customWidth="1"/>
    <col min="4620" max="4621" width="9.44140625" bestFit="1" customWidth="1"/>
    <col min="4622" max="4622" width="12.44140625" bestFit="1" customWidth="1"/>
    <col min="4623" max="4623" width="9.44140625" bestFit="1" customWidth="1"/>
    <col min="4624" max="4624" width="12.44140625" bestFit="1" customWidth="1"/>
    <col min="4625" max="4625" width="13.5546875" bestFit="1" customWidth="1"/>
    <col min="4626" max="4626" width="12.44140625" bestFit="1" customWidth="1"/>
    <col min="4627" max="4627" width="13.5546875" bestFit="1" customWidth="1"/>
    <col min="4628" max="4628" width="12.44140625" bestFit="1" customWidth="1"/>
    <col min="4629" max="4629" width="11.44140625" bestFit="1" customWidth="1"/>
    <col min="4630" max="4633" width="12.44140625" bestFit="1" customWidth="1"/>
    <col min="4634" max="4634" width="11.44140625" bestFit="1" customWidth="1"/>
    <col min="4635" max="4640" width="12.44140625" bestFit="1" customWidth="1"/>
    <col min="4641" max="4641" width="13.5546875" bestFit="1" customWidth="1"/>
    <col min="4642" max="4642" width="11.44140625" bestFit="1" customWidth="1"/>
    <col min="4643" max="4644" width="12.44140625" bestFit="1" customWidth="1"/>
    <col min="4645" max="4645" width="13.5546875" bestFit="1" customWidth="1"/>
    <col min="4646" max="4647" width="12.44140625" bestFit="1" customWidth="1"/>
    <col min="4648" max="4648" width="11.44140625" bestFit="1" customWidth="1"/>
    <col min="4649" max="4649" width="12.44140625" bestFit="1" customWidth="1"/>
    <col min="4650" max="4650" width="11.44140625" bestFit="1" customWidth="1"/>
    <col min="4651" max="4651" width="13.5546875" bestFit="1" customWidth="1"/>
    <col min="4652" max="4652" width="12.44140625" bestFit="1" customWidth="1"/>
    <col min="4653" max="4653" width="13.5546875" bestFit="1" customWidth="1"/>
    <col min="4654" max="4655" width="12.44140625" bestFit="1" customWidth="1"/>
    <col min="4656" max="4656" width="10.44140625" bestFit="1" customWidth="1"/>
    <col min="4657" max="4658" width="12.44140625" bestFit="1" customWidth="1"/>
    <col min="4659" max="4659" width="10.44140625" bestFit="1" customWidth="1"/>
    <col min="4660" max="4660" width="12.44140625" bestFit="1" customWidth="1"/>
    <col min="4661" max="4662" width="13.5546875" bestFit="1" customWidth="1"/>
    <col min="4663" max="4663" width="12.44140625" bestFit="1" customWidth="1"/>
    <col min="4664" max="4664" width="9.44140625" bestFit="1" customWidth="1"/>
    <col min="4665" max="4667" width="12.44140625" bestFit="1" customWidth="1"/>
    <col min="4668" max="4668" width="13.5546875" bestFit="1" customWidth="1"/>
    <col min="4669" max="4673" width="12.44140625" bestFit="1" customWidth="1"/>
    <col min="4674" max="4674" width="13.5546875" bestFit="1" customWidth="1"/>
    <col min="4675" max="4678" width="12.44140625" bestFit="1" customWidth="1"/>
    <col min="4679" max="4679" width="13.5546875" bestFit="1" customWidth="1"/>
    <col min="4680" max="4680" width="11.44140625" bestFit="1" customWidth="1"/>
    <col min="4681" max="4681" width="10.44140625" bestFit="1" customWidth="1"/>
    <col min="4682" max="4683" width="12.44140625" bestFit="1" customWidth="1"/>
    <col min="4684" max="4684" width="13.5546875" bestFit="1" customWidth="1"/>
    <col min="4685" max="4685" width="10.44140625" bestFit="1" customWidth="1"/>
    <col min="4686" max="4688" width="12.44140625" bestFit="1" customWidth="1"/>
    <col min="4689" max="4689" width="11.44140625" bestFit="1" customWidth="1"/>
    <col min="4690" max="4690" width="10.44140625" bestFit="1" customWidth="1"/>
    <col min="4691" max="4691" width="9.44140625" bestFit="1" customWidth="1"/>
    <col min="4692" max="4694" width="12.44140625" bestFit="1" customWidth="1"/>
    <col min="4695" max="4695" width="13.5546875" bestFit="1" customWidth="1"/>
    <col min="4696" max="4699" width="12.44140625" bestFit="1" customWidth="1"/>
    <col min="4700" max="4700" width="11.44140625" bestFit="1" customWidth="1"/>
    <col min="4701" max="4701" width="12.44140625" bestFit="1" customWidth="1"/>
    <col min="4702" max="4702" width="11.44140625" bestFit="1" customWidth="1"/>
    <col min="4703" max="4703" width="12.44140625" bestFit="1" customWidth="1"/>
    <col min="4704" max="4704" width="11.44140625" bestFit="1" customWidth="1"/>
    <col min="4705" max="4705" width="9.44140625" bestFit="1" customWidth="1"/>
    <col min="4706" max="4706" width="12.44140625" bestFit="1" customWidth="1"/>
    <col min="4707" max="4707" width="11.44140625" bestFit="1" customWidth="1"/>
    <col min="4708" max="4708" width="10.44140625" bestFit="1" customWidth="1"/>
    <col min="4709" max="4709" width="12.44140625" bestFit="1" customWidth="1"/>
    <col min="4710" max="4710" width="10.44140625" bestFit="1" customWidth="1"/>
    <col min="4711" max="4712" width="12.44140625" bestFit="1" customWidth="1"/>
    <col min="4713" max="4713" width="11.44140625" bestFit="1" customWidth="1"/>
    <col min="4714" max="4719" width="12.44140625" bestFit="1" customWidth="1"/>
    <col min="4720" max="4720" width="11.44140625" bestFit="1" customWidth="1"/>
    <col min="4721" max="4721" width="12.44140625" bestFit="1" customWidth="1"/>
    <col min="4722" max="4722" width="13.5546875" bestFit="1" customWidth="1"/>
    <col min="4723" max="4723" width="12.44140625" bestFit="1" customWidth="1"/>
    <col min="4724" max="4724" width="10.44140625" bestFit="1" customWidth="1"/>
    <col min="4725" max="4726" width="12.44140625" bestFit="1" customWidth="1"/>
    <col min="4727" max="4728" width="11.44140625" bestFit="1" customWidth="1"/>
    <col min="4729" max="4730" width="12.44140625" bestFit="1" customWidth="1"/>
    <col min="4731" max="4731" width="13.5546875" bestFit="1" customWidth="1"/>
    <col min="4732" max="4732" width="9.44140625" bestFit="1" customWidth="1"/>
    <col min="4733" max="4735" width="12.44140625" bestFit="1" customWidth="1"/>
    <col min="4736" max="4736" width="13.5546875" bestFit="1" customWidth="1"/>
    <col min="4737" max="4738" width="11.44140625" bestFit="1" customWidth="1"/>
    <col min="4739" max="4740" width="12.44140625" bestFit="1" customWidth="1"/>
    <col min="4741" max="4741" width="11.44140625" bestFit="1" customWidth="1"/>
    <col min="4742" max="4742" width="13.5546875" bestFit="1" customWidth="1"/>
    <col min="4743" max="4743" width="12.44140625" bestFit="1" customWidth="1"/>
    <col min="4744" max="4744" width="11.44140625" bestFit="1" customWidth="1"/>
    <col min="4745" max="4745" width="12.44140625" bestFit="1" customWidth="1"/>
    <col min="4746" max="4746" width="11.44140625" bestFit="1" customWidth="1"/>
    <col min="4747" max="4748" width="12.44140625" bestFit="1" customWidth="1"/>
    <col min="4749" max="4749" width="13.5546875" bestFit="1" customWidth="1"/>
    <col min="4750" max="4754" width="12.44140625" bestFit="1" customWidth="1"/>
    <col min="4755" max="4755" width="13.5546875" bestFit="1" customWidth="1"/>
    <col min="4756" max="4756" width="11.44140625" bestFit="1" customWidth="1"/>
    <col min="4757" max="4759" width="12.44140625" bestFit="1" customWidth="1"/>
    <col min="4760" max="4760" width="13.5546875" bestFit="1" customWidth="1"/>
    <col min="4761" max="4762" width="12.44140625" bestFit="1" customWidth="1"/>
    <col min="4763" max="4763" width="10.44140625" bestFit="1" customWidth="1"/>
    <col min="4764" max="4768" width="12.44140625" bestFit="1" customWidth="1"/>
    <col min="4769" max="4769" width="13.5546875" bestFit="1" customWidth="1"/>
    <col min="4770" max="4770" width="9.44140625" bestFit="1" customWidth="1"/>
    <col min="4771" max="4774" width="12.44140625" bestFit="1" customWidth="1"/>
    <col min="4775" max="4775" width="10.44140625" bestFit="1" customWidth="1"/>
    <col min="4776" max="4776" width="12.44140625" bestFit="1" customWidth="1"/>
    <col min="4777" max="4778" width="11.44140625" bestFit="1" customWidth="1"/>
    <col min="4779" max="4779" width="9.44140625" bestFit="1" customWidth="1"/>
    <col min="4780" max="4781" width="12.44140625" bestFit="1" customWidth="1"/>
    <col min="4782" max="4782" width="10.44140625" bestFit="1" customWidth="1"/>
    <col min="4783" max="4784" width="12.44140625" bestFit="1" customWidth="1"/>
    <col min="4785" max="4785" width="13.5546875" bestFit="1" customWidth="1"/>
    <col min="4786" max="4787" width="12.44140625" bestFit="1" customWidth="1"/>
    <col min="4788" max="4789" width="10.44140625" bestFit="1" customWidth="1"/>
    <col min="4790" max="4790" width="13.5546875" bestFit="1" customWidth="1"/>
    <col min="4791" max="4791" width="12.44140625" bestFit="1" customWidth="1"/>
    <col min="4792" max="4792" width="11.44140625" bestFit="1" customWidth="1"/>
    <col min="4793" max="4793" width="12.44140625" bestFit="1" customWidth="1"/>
    <col min="4794" max="4795" width="13.5546875" bestFit="1" customWidth="1"/>
    <col min="4796" max="4796" width="11.44140625" bestFit="1" customWidth="1"/>
    <col min="4797" max="4798" width="13.5546875" bestFit="1" customWidth="1"/>
    <col min="4799" max="4799" width="12.44140625" bestFit="1" customWidth="1"/>
    <col min="4800" max="4802" width="11.44140625" bestFit="1" customWidth="1"/>
    <col min="4803" max="4804" width="12.44140625" bestFit="1" customWidth="1"/>
    <col min="4805" max="4805" width="13.5546875" bestFit="1" customWidth="1"/>
    <col min="4806" max="4808" width="12.44140625" bestFit="1" customWidth="1"/>
    <col min="4809" max="4809" width="13.5546875" bestFit="1" customWidth="1"/>
    <col min="4810" max="4810" width="12.44140625" bestFit="1" customWidth="1"/>
    <col min="4811" max="4811" width="13.5546875" bestFit="1" customWidth="1"/>
    <col min="4812" max="4813" width="11.44140625" bestFit="1" customWidth="1"/>
    <col min="4814" max="4814" width="13.5546875" bestFit="1" customWidth="1"/>
    <col min="4815" max="4817" width="12.44140625" bestFit="1" customWidth="1"/>
    <col min="4818" max="4818" width="11.44140625" bestFit="1" customWidth="1"/>
    <col min="4819" max="4819" width="10.44140625" bestFit="1" customWidth="1"/>
    <col min="4820" max="4820" width="11.44140625" bestFit="1" customWidth="1"/>
    <col min="4821" max="4821" width="13.5546875" bestFit="1" customWidth="1"/>
    <col min="4822" max="4823" width="11.44140625" bestFit="1" customWidth="1"/>
    <col min="4824" max="4824" width="13.5546875" bestFit="1" customWidth="1"/>
    <col min="4825" max="4826" width="12.44140625" bestFit="1" customWidth="1"/>
    <col min="4827" max="4827" width="11.44140625" bestFit="1" customWidth="1"/>
    <col min="4828" max="4830" width="13.5546875" bestFit="1" customWidth="1"/>
    <col min="4831" max="4831" width="8.44140625" bestFit="1" customWidth="1"/>
    <col min="4832" max="4833" width="12.44140625" bestFit="1" customWidth="1"/>
    <col min="4834" max="4835" width="13.5546875" bestFit="1" customWidth="1"/>
    <col min="4836" max="4836" width="11.44140625" bestFit="1" customWidth="1"/>
    <col min="4837" max="4837" width="12.44140625" bestFit="1" customWidth="1"/>
    <col min="4838" max="4838" width="13.5546875" bestFit="1" customWidth="1"/>
    <col min="4839" max="4841" width="12.44140625" bestFit="1" customWidth="1"/>
    <col min="4842" max="4844" width="11.44140625" bestFit="1" customWidth="1"/>
    <col min="4845" max="4849" width="12.44140625" bestFit="1" customWidth="1"/>
    <col min="4850" max="4850" width="11.44140625" bestFit="1" customWidth="1"/>
    <col min="4851" max="4852" width="12.44140625" bestFit="1" customWidth="1"/>
    <col min="4853" max="4853" width="13.5546875" bestFit="1" customWidth="1"/>
    <col min="4854" max="4854" width="9.44140625" bestFit="1" customWidth="1"/>
    <col min="4855" max="4855" width="13.5546875" bestFit="1" customWidth="1"/>
    <col min="4856" max="4856" width="12.44140625" bestFit="1" customWidth="1"/>
    <col min="4857" max="4857" width="8.44140625" bestFit="1" customWidth="1"/>
    <col min="4858" max="4858" width="9.44140625" bestFit="1" customWidth="1"/>
    <col min="4859" max="4860" width="12.44140625" bestFit="1" customWidth="1"/>
    <col min="4861" max="4861" width="13.5546875" bestFit="1" customWidth="1"/>
    <col min="4862" max="4862" width="12.44140625" bestFit="1" customWidth="1"/>
    <col min="4863" max="4863" width="11.44140625" bestFit="1" customWidth="1"/>
    <col min="4864" max="4864" width="10.44140625" bestFit="1" customWidth="1"/>
    <col min="4865" max="4867" width="12.44140625" bestFit="1" customWidth="1"/>
    <col min="4868" max="4868" width="13.5546875" bestFit="1" customWidth="1"/>
    <col min="4869" max="4870" width="12.44140625" bestFit="1" customWidth="1"/>
    <col min="4871" max="4871" width="10.44140625" bestFit="1" customWidth="1"/>
    <col min="4872" max="4872" width="13.5546875" bestFit="1" customWidth="1"/>
    <col min="4873" max="4874" width="12.44140625" bestFit="1" customWidth="1"/>
    <col min="4875" max="4875" width="13.5546875" bestFit="1" customWidth="1"/>
    <col min="4876" max="4876" width="12.44140625" bestFit="1" customWidth="1"/>
    <col min="4877" max="4877" width="11.44140625" bestFit="1" customWidth="1"/>
    <col min="4878" max="4878" width="10.44140625" bestFit="1" customWidth="1"/>
    <col min="4879" max="4879" width="12.44140625" bestFit="1" customWidth="1"/>
    <col min="4880" max="4883" width="11.44140625" bestFit="1" customWidth="1"/>
    <col min="4884" max="4884" width="12.44140625" bestFit="1" customWidth="1"/>
    <col min="4885" max="4885" width="11.44140625" bestFit="1" customWidth="1"/>
    <col min="4886" max="4888" width="12.44140625" bestFit="1" customWidth="1"/>
    <col min="4889" max="4890" width="13.5546875" bestFit="1" customWidth="1"/>
    <col min="4891" max="4895" width="12.44140625" bestFit="1" customWidth="1"/>
    <col min="4896" max="4896" width="11.44140625" bestFit="1" customWidth="1"/>
    <col min="4897" max="4897" width="12.44140625" bestFit="1" customWidth="1"/>
    <col min="4898" max="4898" width="10.44140625" bestFit="1" customWidth="1"/>
    <col min="4899" max="4899" width="12.44140625" bestFit="1" customWidth="1"/>
    <col min="4900" max="4900" width="10.44140625" bestFit="1" customWidth="1"/>
    <col min="4901" max="4902" width="11.44140625" bestFit="1" customWidth="1"/>
    <col min="4903" max="4906" width="12.44140625" bestFit="1" customWidth="1"/>
    <col min="4907" max="4907" width="11.44140625" bestFit="1" customWidth="1"/>
    <col min="4908" max="4909" width="12.44140625" bestFit="1" customWidth="1"/>
    <col min="4910" max="4912" width="10.44140625" bestFit="1" customWidth="1"/>
    <col min="4913" max="4913" width="12.44140625" bestFit="1" customWidth="1"/>
    <col min="4914" max="4914" width="13.5546875" bestFit="1" customWidth="1"/>
    <col min="4915" max="4915" width="11.44140625" bestFit="1" customWidth="1"/>
    <col min="4916" max="4919" width="12.44140625" bestFit="1" customWidth="1"/>
    <col min="4920" max="4920" width="13.5546875" bestFit="1" customWidth="1"/>
    <col min="4921" max="4922" width="12.44140625" bestFit="1" customWidth="1"/>
    <col min="4923" max="4923" width="10.44140625" bestFit="1" customWidth="1"/>
    <col min="4924" max="4924" width="12.44140625" bestFit="1" customWidth="1"/>
    <col min="4925" max="4925" width="10.44140625" bestFit="1" customWidth="1"/>
    <col min="4926" max="4926" width="11.44140625" bestFit="1" customWidth="1"/>
    <col min="4927" max="4927" width="12.44140625" bestFit="1" customWidth="1"/>
    <col min="4928" max="4928" width="10.44140625" bestFit="1" customWidth="1"/>
    <col min="4929" max="4929" width="11.44140625" bestFit="1" customWidth="1"/>
    <col min="4930" max="4930" width="13.5546875" bestFit="1" customWidth="1"/>
    <col min="4931" max="4931" width="12.44140625" bestFit="1" customWidth="1"/>
    <col min="4932" max="4933" width="11.44140625" bestFit="1" customWidth="1"/>
    <col min="4934" max="4935" width="12.44140625" bestFit="1" customWidth="1"/>
    <col min="4936" max="4936" width="13.5546875" bestFit="1" customWidth="1"/>
    <col min="4937" max="4937" width="12.44140625" bestFit="1" customWidth="1"/>
    <col min="4938" max="4938" width="13.5546875" bestFit="1" customWidth="1"/>
    <col min="4939" max="4941" width="12.44140625" bestFit="1" customWidth="1"/>
    <col min="4942" max="4942" width="9.44140625" bestFit="1" customWidth="1"/>
    <col min="4943" max="4943" width="12.44140625" bestFit="1" customWidth="1"/>
    <col min="4944" max="4944" width="13.5546875" bestFit="1" customWidth="1"/>
    <col min="4945" max="4946" width="11.44140625" bestFit="1" customWidth="1"/>
    <col min="4947" max="4947" width="13.5546875" bestFit="1" customWidth="1"/>
    <col min="4948" max="4951" width="12.44140625" bestFit="1" customWidth="1"/>
    <col min="4952" max="4952" width="11.44140625" bestFit="1" customWidth="1"/>
    <col min="4953" max="4953" width="9.44140625" bestFit="1" customWidth="1"/>
    <col min="4954" max="4956" width="12.44140625" bestFit="1" customWidth="1"/>
    <col min="4957" max="4958" width="13.5546875" bestFit="1" customWidth="1"/>
    <col min="4959" max="4959" width="11.44140625" bestFit="1" customWidth="1"/>
    <col min="4960" max="4964" width="12.44140625" bestFit="1" customWidth="1"/>
    <col min="4965" max="4965" width="13.5546875" bestFit="1" customWidth="1"/>
    <col min="4966" max="4966" width="12.44140625" bestFit="1" customWidth="1"/>
    <col min="4967" max="4968" width="11.44140625" bestFit="1" customWidth="1"/>
    <col min="4969" max="4969" width="13.5546875" bestFit="1" customWidth="1"/>
    <col min="4970" max="4972" width="12.44140625" bestFit="1" customWidth="1"/>
    <col min="4973" max="4973" width="13.5546875" bestFit="1" customWidth="1"/>
    <col min="4974" max="4974" width="10.44140625" bestFit="1" customWidth="1"/>
    <col min="4975" max="4976" width="13.5546875" bestFit="1" customWidth="1"/>
    <col min="4977" max="4979" width="12.44140625" bestFit="1" customWidth="1"/>
    <col min="4980" max="4980" width="11.44140625" bestFit="1" customWidth="1"/>
    <col min="4981" max="4984" width="12.44140625" bestFit="1" customWidth="1"/>
    <col min="4985" max="4985" width="13.5546875" bestFit="1" customWidth="1"/>
    <col min="4986" max="4986" width="9.44140625" bestFit="1" customWidth="1"/>
    <col min="4987" max="4988" width="12.44140625" bestFit="1" customWidth="1"/>
    <col min="4989" max="4989" width="13.5546875" bestFit="1" customWidth="1"/>
    <col min="4990" max="4990" width="12.44140625" bestFit="1" customWidth="1"/>
    <col min="4991" max="4991" width="10.44140625" bestFit="1" customWidth="1"/>
    <col min="4992" max="4992" width="12.44140625" bestFit="1" customWidth="1"/>
    <col min="4993" max="4995" width="13.5546875" bestFit="1" customWidth="1"/>
    <col min="4996" max="4996" width="12.44140625" bestFit="1" customWidth="1"/>
    <col min="4997" max="4997" width="13.5546875" bestFit="1" customWidth="1"/>
    <col min="4998" max="4998" width="11.44140625" bestFit="1" customWidth="1"/>
    <col min="4999" max="4999" width="12.44140625" bestFit="1" customWidth="1"/>
    <col min="5000" max="5000" width="10.44140625" bestFit="1" customWidth="1"/>
    <col min="5001" max="5001" width="12.44140625" bestFit="1" customWidth="1"/>
    <col min="5002" max="5002" width="13.5546875" bestFit="1" customWidth="1"/>
    <col min="5003" max="5003" width="12.44140625" bestFit="1" customWidth="1"/>
    <col min="5004" max="5005" width="11.44140625" bestFit="1" customWidth="1"/>
    <col min="5006" max="5006" width="12.44140625" bestFit="1" customWidth="1"/>
    <col min="5007" max="5007" width="10.44140625" bestFit="1" customWidth="1"/>
    <col min="5008" max="5009" width="12.44140625" bestFit="1" customWidth="1"/>
    <col min="5010" max="5010" width="11.44140625" bestFit="1" customWidth="1"/>
    <col min="5011" max="5011" width="13.5546875" bestFit="1" customWidth="1"/>
    <col min="5012" max="5012" width="11.44140625" bestFit="1" customWidth="1"/>
    <col min="5013" max="5015" width="12.44140625" bestFit="1" customWidth="1"/>
    <col min="5016" max="5016" width="9.44140625" bestFit="1" customWidth="1"/>
    <col min="5017" max="5017" width="12.44140625" bestFit="1" customWidth="1"/>
    <col min="5018" max="5018" width="10.44140625" bestFit="1" customWidth="1"/>
    <col min="5019" max="5019" width="12.44140625" bestFit="1" customWidth="1"/>
    <col min="5020" max="5020" width="10.44140625" bestFit="1" customWidth="1"/>
    <col min="5021" max="5021" width="11.44140625" bestFit="1" customWidth="1"/>
    <col min="5022" max="5024" width="12.44140625" bestFit="1" customWidth="1"/>
    <col min="5025" max="5025" width="9.44140625" bestFit="1" customWidth="1"/>
    <col min="5026" max="5026" width="13.5546875" bestFit="1" customWidth="1"/>
    <col min="5027" max="5027" width="12.44140625" bestFit="1" customWidth="1"/>
    <col min="5028" max="5028" width="11.44140625" bestFit="1" customWidth="1"/>
    <col min="5029" max="5029" width="10.44140625" bestFit="1" customWidth="1"/>
    <col min="5030" max="5030" width="13.5546875" bestFit="1" customWidth="1"/>
    <col min="5031" max="5031" width="11.44140625" bestFit="1" customWidth="1"/>
    <col min="5032" max="5033" width="12.44140625" bestFit="1" customWidth="1"/>
    <col min="5034" max="5034" width="13.5546875" bestFit="1" customWidth="1"/>
    <col min="5035" max="5035" width="10.44140625" bestFit="1" customWidth="1"/>
    <col min="5036" max="5036" width="12.44140625" bestFit="1" customWidth="1"/>
    <col min="5037" max="5037" width="9.44140625" bestFit="1" customWidth="1"/>
    <col min="5038" max="5039" width="12.44140625" bestFit="1" customWidth="1"/>
    <col min="5040" max="5040" width="13.5546875" bestFit="1" customWidth="1"/>
    <col min="5041" max="5041" width="12.44140625" bestFit="1" customWidth="1"/>
    <col min="5042" max="5042" width="13.5546875" bestFit="1" customWidth="1"/>
    <col min="5043" max="5044" width="12.44140625" bestFit="1" customWidth="1"/>
    <col min="5045" max="5045" width="11.44140625" bestFit="1" customWidth="1"/>
    <col min="5046" max="5051" width="12.44140625" bestFit="1" customWidth="1"/>
    <col min="5052" max="5052" width="10.44140625" bestFit="1" customWidth="1"/>
    <col min="5053" max="5055" width="13.5546875" bestFit="1" customWidth="1"/>
    <col min="5056" max="5056" width="12.44140625" bestFit="1" customWidth="1"/>
    <col min="5057" max="5057" width="10.44140625" bestFit="1" customWidth="1"/>
    <col min="5058" max="5059" width="11.44140625" bestFit="1" customWidth="1"/>
    <col min="5060" max="5064" width="12.44140625" bestFit="1" customWidth="1"/>
    <col min="5065" max="5065" width="13.5546875" bestFit="1" customWidth="1"/>
    <col min="5066" max="5066" width="11.44140625" bestFit="1" customWidth="1"/>
    <col min="5067" max="5067" width="13.5546875" bestFit="1" customWidth="1"/>
    <col min="5068" max="5068" width="11.44140625" bestFit="1" customWidth="1"/>
    <col min="5069" max="5069" width="12.44140625" bestFit="1" customWidth="1"/>
    <col min="5070" max="5071" width="11.44140625" bestFit="1" customWidth="1"/>
    <col min="5072" max="5073" width="13.5546875" bestFit="1" customWidth="1"/>
    <col min="5074" max="5074" width="11.44140625" bestFit="1" customWidth="1"/>
    <col min="5075" max="5075" width="13.5546875" bestFit="1" customWidth="1"/>
    <col min="5076" max="5077" width="12.44140625" bestFit="1" customWidth="1"/>
    <col min="5078" max="5078" width="10.44140625" bestFit="1" customWidth="1"/>
    <col min="5079" max="5079" width="12.44140625" bestFit="1" customWidth="1"/>
    <col min="5080" max="5080" width="10.44140625" bestFit="1" customWidth="1"/>
    <col min="5081" max="5082" width="12.44140625" bestFit="1" customWidth="1"/>
    <col min="5083" max="5084" width="11.44140625" bestFit="1" customWidth="1"/>
    <col min="5085" max="5085" width="13.5546875" bestFit="1" customWidth="1"/>
    <col min="5086" max="5086" width="12.44140625" bestFit="1" customWidth="1"/>
    <col min="5087" max="5087" width="11.44140625" bestFit="1" customWidth="1"/>
    <col min="5088" max="5093" width="12.44140625" bestFit="1" customWidth="1"/>
    <col min="5094" max="5094" width="13.5546875" bestFit="1" customWidth="1"/>
    <col min="5095" max="5096" width="12.44140625" bestFit="1" customWidth="1"/>
    <col min="5097" max="5097" width="10.44140625" bestFit="1" customWidth="1"/>
    <col min="5098" max="5098" width="13.5546875" bestFit="1" customWidth="1"/>
    <col min="5099" max="5101" width="12.44140625" bestFit="1" customWidth="1"/>
    <col min="5102" max="5102" width="9.44140625" bestFit="1" customWidth="1"/>
    <col min="5103" max="5103" width="12.44140625" bestFit="1" customWidth="1"/>
    <col min="5104" max="5104" width="11.44140625" bestFit="1" customWidth="1"/>
    <col min="5105" max="5106" width="13.5546875" bestFit="1" customWidth="1"/>
    <col min="5107" max="5112" width="12.44140625" bestFit="1" customWidth="1"/>
    <col min="5113" max="5113" width="13.5546875" bestFit="1" customWidth="1"/>
    <col min="5114" max="5114" width="12.44140625" bestFit="1" customWidth="1"/>
    <col min="5115" max="5115" width="10.44140625" bestFit="1" customWidth="1"/>
    <col min="5116" max="5116" width="12.44140625" bestFit="1" customWidth="1"/>
    <col min="5117" max="5117" width="13.5546875" bestFit="1" customWidth="1"/>
    <col min="5118" max="5119" width="11.44140625" bestFit="1" customWidth="1"/>
    <col min="5120" max="5120" width="10.44140625" bestFit="1" customWidth="1"/>
    <col min="5121" max="5127" width="12.44140625" bestFit="1" customWidth="1"/>
    <col min="5128" max="5129" width="13.5546875" bestFit="1" customWidth="1"/>
    <col min="5130" max="5130" width="12.44140625" bestFit="1" customWidth="1"/>
    <col min="5131" max="5131" width="13.5546875" bestFit="1" customWidth="1"/>
    <col min="5132" max="5132" width="11.44140625" bestFit="1" customWidth="1"/>
    <col min="5133" max="5133" width="13.5546875" bestFit="1" customWidth="1"/>
    <col min="5134" max="5135" width="12.44140625" bestFit="1" customWidth="1"/>
    <col min="5136" max="5136" width="9.44140625" bestFit="1" customWidth="1"/>
    <col min="5137" max="5137" width="12.44140625" bestFit="1" customWidth="1"/>
    <col min="5138" max="5138" width="13.5546875" bestFit="1" customWidth="1"/>
    <col min="5139" max="5140" width="12.44140625" bestFit="1" customWidth="1"/>
    <col min="5141" max="5141" width="13.5546875" bestFit="1" customWidth="1"/>
    <col min="5142" max="5142" width="12.44140625" bestFit="1" customWidth="1"/>
    <col min="5143" max="5143" width="11.44140625" bestFit="1" customWidth="1"/>
    <col min="5144" max="5144" width="12.44140625" bestFit="1" customWidth="1"/>
    <col min="5145" max="5145" width="10.44140625" bestFit="1" customWidth="1"/>
    <col min="5146" max="5147" width="12.44140625" bestFit="1" customWidth="1"/>
    <col min="5148" max="5148" width="9.44140625" bestFit="1" customWidth="1"/>
    <col min="5149" max="5151" width="13.5546875" bestFit="1" customWidth="1"/>
    <col min="5152" max="5152" width="10.44140625" bestFit="1" customWidth="1"/>
    <col min="5153" max="5153" width="11.44140625" bestFit="1" customWidth="1"/>
    <col min="5154" max="5155" width="12.44140625" bestFit="1" customWidth="1"/>
    <col min="5156" max="5156" width="11.44140625" bestFit="1" customWidth="1"/>
    <col min="5157" max="5157" width="12.44140625" bestFit="1" customWidth="1"/>
    <col min="5158" max="5158" width="13.5546875" bestFit="1" customWidth="1"/>
    <col min="5159" max="5159" width="12.44140625" bestFit="1" customWidth="1"/>
    <col min="5160" max="5160" width="13.5546875" bestFit="1" customWidth="1"/>
    <col min="5161" max="5164" width="12.44140625" bestFit="1" customWidth="1"/>
    <col min="5165" max="5165" width="11.44140625" bestFit="1" customWidth="1"/>
    <col min="5166" max="5166" width="10.44140625" bestFit="1" customWidth="1"/>
    <col min="5167" max="5167" width="13.5546875" bestFit="1" customWidth="1"/>
    <col min="5168" max="5168" width="11.44140625" bestFit="1" customWidth="1"/>
    <col min="5169" max="5169" width="12.44140625" bestFit="1" customWidth="1"/>
    <col min="5170" max="5170" width="13.5546875" bestFit="1" customWidth="1"/>
    <col min="5171" max="5175" width="12.44140625" bestFit="1" customWidth="1"/>
    <col min="5176" max="5176" width="11.44140625" bestFit="1" customWidth="1"/>
    <col min="5177" max="5177" width="10.44140625" bestFit="1" customWidth="1"/>
    <col min="5178" max="5178" width="13.5546875" bestFit="1" customWidth="1"/>
    <col min="5179" max="5179" width="12.44140625" bestFit="1" customWidth="1"/>
    <col min="5180" max="5180" width="11.44140625" bestFit="1" customWidth="1"/>
    <col min="5181" max="5181" width="13.5546875" bestFit="1" customWidth="1"/>
    <col min="5182" max="5182" width="12.44140625" bestFit="1" customWidth="1"/>
    <col min="5183" max="5183" width="11.44140625" bestFit="1" customWidth="1"/>
    <col min="5184" max="5184" width="13.5546875" bestFit="1" customWidth="1"/>
    <col min="5185" max="5187" width="11.44140625" bestFit="1" customWidth="1"/>
    <col min="5188" max="5188" width="12.44140625" bestFit="1" customWidth="1"/>
    <col min="5189" max="5189" width="11.44140625" bestFit="1" customWidth="1"/>
    <col min="5190" max="5190" width="10.44140625" bestFit="1" customWidth="1"/>
    <col min="5191" max="5191" width="12.44140625" bestFit="1" customWidth="1"/>
    <col min="5192" max="5192" width="11.44140625" bestFit="1" customWidth="1"/>
    <col min="5193" max="5193" width="9.44140625" bestFit="1" customWidth="1"/>
    <col min="5194" max="5194" width="13.5546875" bestFit="1" customWidth="1"/>
    <col min="5195" max="5198" width="12.44140625" bestFit="1" customWidth="1"/>
    <col min="5199" max="5199" width="13.5546875" bestFit="1" customWidth="1"/>
    <col min="5200" max="5200" width="11.44140625" bestFit="1" customWidth="1"/>
    <col min="5201" max="5201" width="12.44140625" bestFit="1" customWidth="1"/>
    <col min="5202" max="5202" width="13.5546875" bestFit="1" customWidth="1"/>
    <col min="5203" max="5204" width="11.44140625" bestFit="1" customWidth="1"/>
    <col min="5205" max="5205" width="13.5546875" bestFit="1" customWidth="1"/>
    <col min="5206" max="5207" width="12.44140625" bestFit="1" customWidth="1"/>
    <col min="5208" max="5208" width="10.44140625" bestFit="1" customWidth="1"/>
    <col min="5209" max="5210" width="12.44140625" bestFit="1" customWidth="1"/>
    <col min="5211" max="5211" width="10.44140625" bestFit="1" customWidth="1"/>
    <col min="5212" max="5212" width="12.44140625" bestFit="1" customWidth="1"/>
    <col min="5213" max="5213" width="10.44140625" bestFit="1" customWidth="1"/>
    <col min="5214" max="5215" width="13.5546875" bestFit="1" customWidth="1"/>
    <col min="5216" max="5218" width="12.44140625" bestFit="1" customWidth="1"/>
    <col min="5219" max="5219" width="10.44140625" bestFit="1" customWidth="1"/>
    <col min="5220" max="5220" width="8.44140625" bestFit="1" customWidth="1"/>
    <col min="5221" max="5224" width="12.44140625" bestFit="1" customWidth="1"/>
    <col min="5225" max="5225" width="13.5546875" bestFit="1" customWidth="1"/>
    <col min="5226" max="5226" width="12.44140625" bestFit="1" customWidth="1"/>
    <col min="5227" max="5229" width="13.5546875" bestFit="1" customWidth="1"/>
    <col min="5230" max="5230" width="12.44140625" bestFit="1" customWidth="1"/>
    <col min="5231" max="5231" width="13.5546875" bestFit="1" customWidth="1"/>
    <col min="5232" max="5232" width="12.44140625" bestFit="1" customWidth="1"/>
    <col min="5233" max="5233" width="11.44140625" bestFit="1" customWidth="1"/>
    <col min="5234" max="5237" width="12.44140625" bestFit="1" customWidth="1"/>
    <col min="5238" max="5239" width="13.5546875" bestFit="1" customWidth="1"/>
    <col min="5240" max="5240" width="12.44140625" bestFit="1" customWidth="1"/>
    <col min="5241" max="5241" width="10.44140625" bestFit="1" customWidth="1"/>
    <col min="5242" max="5245" width="12.44140625" bestFit="1" customWidth="1"/>
    <col min="5246" max="5246" width="13.5546875" bestFit="1" customWidth="1"/>
    <col min="5247" max="5247" width="12.44140625" bestFit="1" customWidth="1"/>
    <col min="5248" max="5248" width="13.5546875" bestFit="1" customWidth="1"/>
    <col min="5249" max="5252" width="12.44140625" bestFit="1" customWidth="1"/>
    <col min="5253" max="5253" width="11.44140625" bestFit="1" customWidth="1"/>
    <col min="5254" max="5254" width="9.44140625" bestFit="1" customWidth="1"/>
    <col min="5255" max="5255" width="12.44140625" bestFit="1" customWidth="1"/>
    <col min="5256" max="5256" width="9.44140625" bestFit="1" customWidth="1"/>
    <col min="5257" max="5257" width="11.44140625" bestFit="1" customWidth="1"/>
    <col min="5258" max="5258" width="12.44140625" bestFit="1" customWidth="1"/>
    <col min="5259" max="5259" width="9.44140625" bestFit="1" customWidth="1"/>
    <col min="5260" max="5260" width="12.44140625" bestFit="1" customWidth="1"/>
    <col min="5261" max="5261" width="11.44140625" bestFit="1" customWidth="1"/>
    <col min="5262" max="5268" width="12.44140625" bestFit="1" customWidth="1"/>
    <col min="5269" max="5269" width="13.5546875" bestFit="1" customWidth="1"/>
    <col min="5270" max="5270" width="12.44140625" bestFit="1" customWidth="1"/>
    <col min="5271" max="5271" width="10.44140625" bestFit="1" customWidth="1"/>
    <col min="5272" max="5272" width="12.44140625" bestFit="1" customWidth="1"/>
    <col min="5273" max="5273" width="11.44140625" bestFit="1" customWidth="1"/>
    <col min="5274" max="5276" width="12.44140625" bestFit="1" customWidth="1"/>
    <col min="5277" max="5277" width="13.5546875" bestFit="1" customWidth="1"/>
    <col min="5278" max="5278" width="11.44140625" bestFit="1" customWidth="1"/>
    <col min="5279" max="5281" width="12.44140625" bestFit="1" customWidth="1"/>
    <col min="5282" max="5282" width="13.5546875" bestFit="1" customWidth="1"/>
    <col min="5283" max="5283" width="12.44140625" bestFit="1" customWidth="1"/>
    <col min="5284" max="5286" width="13.5546875" bestFit="1" customWidth="1"/>
    <col min="5287" max="5287" width="12.44140625" bestFit="1" customWidth="1"/>
    <col min="5288" max="5288" width="9.44140625" bestFit="1" customWidth="1"/>
    <col min="5289" max="5289" width="11.44140625" bestFit="1" customWidth="1"/>
    <col min="5290" max="5291" width="12.44140625" bestFit="1" customWidth="1"/>
    <col min="5292" max="5292" width="13.5546875" bestFit="1" customWidth="1"/>
    <col min="5293" max="5293" width="11.44140625" bestFit="1" customWidth="1"/>
    <col min="5294" max="5294" width="10.44140625" bestFit="1" customWidth="1"/>
    <col min="5295" max="5295" width="13.5546875" bestFit="1" customWidth="1"/>
    <col min="5296" max="5296" width="12.44140625" bestFit="1" customWidth="1"/>
    <col min="5297" max="5297" width="11.44140625" bestFit="1" customWidth="1"/>
    <col min="5298" max="5298" width="13.5546875" bestFit="1" customWidth="1"/>
    <col min="5299" max="5299" width="12.44140625" bestFit="1" customWidth="1"/>
    <col min="5300" max="5300" width="10.44140625" bestFit="1" customWidth="1"/>
    <col min="5301" max="5301" width="12.44140625" bestFit="1" customWidth="1"/>
    <col min="5302" max="5302" width="11.44140625" bestFit="1" customWidth="1"/>
    <col min="5303" max="5304" width="12.44140625" bestFit="1" customWidth="1"/>
    <col min="5305" max="5305" width="11.44140625" bestFit="1" customWidth="1"/>
    <col min="5306" max="5315" width="12.44140625" bestFit="1" customWidth="1"/>
    <col min="5316" max="5316" width="13.5546875" bestFit="1" customWidth="1"/>
    <col min="5317" max="5317" width="11.44140625" bestFit="1" customWidth="1"/>
    <col min="5318" max="5318" width="10.44140625" bestFit="1" customWidth="1"/>
    <col min="5319" max="5319" width="13.5546875" bestFit="1" customWidth="1"/>
    <col min="5320" max="5320" width="12.44140625" bestFit="1" customWidth="1"/>
    <col min="5321" max="5321" width="13.5546875" bestFit="1" customWidth="1"/>
    <col min="5322" max="5324" width="12.44140625" bestFit="1" customWidth="1"/>
    <col min="5325" max="5325" width="13.5546875" bestFit="1" customWidth="1"/>
    <col min="5326" max="5326" width="10.44140625" bestFit="1" customWidth="1"/>
    <col min="5327" max="5327" width="13.5546875" bestFit="1" customWidth="1"/>
    <col min="5328" max="5329" width="11.44140625" bestFit="1" customWidth="1"/>
    <col min="5330" max="5331" width="12.44140625" bestFit="1" customWidth="1"/>
    <col min="5332" max="5332" width="10.44140625" bestFit="1" customWidth="1"/>
    <col min="5333" max="5333" width="12.44140625" bestFit="1" customWidth="1"/>
    <col min="5334" max="5334" width="10.44140625" bestFit="1" customWidth="1"/>
    <col min="5335" max="5335" width="11.44140625" bestFit="1" customWidth="1"/>
    <col min="5336" max="5336" width="12.44140625" bestFit="1" customWidth="1"/>
    <col min="5337" max="5338" width="11.44140625" bestFit="1" customWidth="1"/>
    <col min="5339" max="5341" width="12.44140625" bestFit="1" customWidth="1"/>
    <col min="5342" max="5342" width="10.44140625" bestFit="1" customWidth="1"/>
    <col min="5343" max="5343" width="13.5546875" bestFit="1" customWidth="1"/>
    <col min="5344" max="5344" width="12.44140625" bestFit="1" customWidth="1"/>
    <col min="5345" max="5345" width="13.5546875" bestFit="1" customWidth="1"/>
    <col min="5346" max="5347" width="12.44140625" bestFit="1" customWidth="1"/>
    <col min="5348" max="5349" width="11.44140625" bestFit="1" customWidth="1"/>
    <col min="5350" max="5350" width="10.44140625" bestFit="1" customWidth="1"/>
    <col min="5351" max="5351" width="12.44140625" bestFit="1" customWidth="1"/>
    <col min="5352" max="5352" width="10.44140625" bestFit="1" customWidth="1"/>
    <col min="5353" max="5355" width="12.44140625" bestFit="1" customWidth="1"/>
    <col min="5356" max="5357" width="13.5546875" bestFit="1" customWidth="1"/>
    <col min="5358" max="5358" width="11.44140625" bestFit="1" customWidth="1"/>
    <col min="5359" max="5360" width="12.44140625" bestFit="1" customWidth="1"/>
    <col min="5361" max="5362" width="13.5546875" bestFit="1" customWidth="1"/>
    <col min="5363" max="5364" width="12.44140625" bestFit="1" customWidth="1"/>
    <col min="5365" max="5365" width="10.44140625" bestFit="1" customWidth="1"/>
    <col min="5366" max="5366" width="13.5546875" bestFit="1" customWidth="1"/>
    <col min="5367" max="5367" width="12.44140625" bestFit="1" customWidth="1"/>
    <col min="5368" max="5369" width="11.44140625" bestFit="1" customWidth="1"/>
    <col min="5370" max="5370" width="12.44140625" bestFit="1" customWidth="1"/>
    <col min="5371" max="5371" width="13.5546875" bestFit="1" customWidth="1"/>
    <col min="5372" max="5372" width="10.44140625" bestFit="1" customWidth="1"/>
    <col min="5373" max="5373" width="13.5546875" bestFit="1" customWidth="1"/>
    <col min="5374" max="5375" width="12.44140625" bestFit="1" customWidth="1"/>
    <col min="5376" max="5376" width="13.5546875" bestFit="1" customWidth="1"/>
    <col min="5377" max="5377" width="9.44140625" bestFit="1" customWidth="1"/>
    <col min="5378" max="5378" width="10.44140625" bestFit="1" customWidth="1"/>
    <col min="5379" max="5380" width="9.44140625" bestFit="1" customWidth="1"/>
    <col min="5381" max="5381" width="13.5546875" bestFit="1" customWidth="1"/>
    <col min="5382" max="5382" width="9.44140625" bestFit="1" customWidth="1"/>
    <col min="5383" max="5383" width="12.44140625" bestFit="1" customWidth="1"/>
    <col min="5384" max="5384" width="10.44140625" bestFit="1" customWidth="1"/>
    <col min="5385" max="5386" width="12.44140625" bestFit="1" customWidth="1"/>
    <col min="5387" max="5387" width="13.5546875" bestFit="1" customWidth="1"/>
    <col min="5388" max="5388" width="12.44140625" bestFit="1" customWidth="1"/>
    <col min="5389" max="5389" width="13.5546875" bestFit="1" customWidth="1"/>
    <col min="5390" max="5390" width="12.44140625" bestFit="1" customWidth="1"/>
    <col min="5391" max="5392" width="13.5546875" bestFit="1" customWidth="1"/>
    <col min="5393" max="5393" width="12.44140625" bestFit="1" customWidth="1"/>
    <col min="5394" max="5394" width="9.44140625" bestFit="1" customWidth="1"/>
    <col min="5395" max="5398" width="12.44140625" bestFit="1" customWidth="1"/>
    <col min="5399" max="5400" width="13.5546875" bestFit="1" customWidth="1"/>
    <col min="5401" max="5402" width="12.44140625" bestFit="1" customWidth="1"/>
    <col min="5403" max="5403" width="11.44140625" bestFit="1" customWidth="1"/>
    <col min="5404" max="5404" width="9.44140625" bestFit="1" customWidth="1"/>
    <col min="5405" max="5405" width="13.5546875" bestFit="1" customWidth="1"/>
    <col min="5406" max="5408" width="12.44140625" bestFit="1" customWidth="1"/>
    <col min="5409" max="5409" width="10.44140625" bestFit="1" customWidth="1"/>
    <col min="5410" max="5410" width="12.44140625" bestFit="1" customWidth="1"/>
    <col min="5411" max="5411" width="10.44140625" bestFit="1" customWidth="1"/>
    <col min="5412" max="5412" width="11.44140625" bestFit="1" customWidth="1"/>
    <col min="5413" max="5413" width="13.5546875" bestFit="1" customWidth="1"/>
    <col min="5414" max="5415" width="12.44140625" bestFit="1" customWidth="1"/>
    <col min="5416" max="5416" width="10.44140625" bestFit="1" customWidth="1"/>
    <col min="5417" max="5417" width="12.44140625" bestFit="1" customWidth="1"/>
    <col min="5418" max="5418" width="11.44140625" bestFit="1" customWidth="1"/>
    <col min="5419" max="5422" width="12.44140625" bestFit="1" customWidth="1"/>
    <col min="5423" max="5424" width="13.5546875" bestFit="1" customWidth="1"/>
    <col min="5425" max="5425" width="11.44140625" bestFit="1" customWidth="1"/>
    <col min="5426" max="5426" width="10.44140625" bestFit="1" customWidth="1"/>
    <col min="5427" max="5427" width="12.44140625" bestFit="1" customWidth="1"/>
    <col min="5428" max="5428" width="11.44140625" bestFit="1" customWidth="1"/>
    <col min="5429" max="5434" width="12.44140625" bestFit="1" customWidth="1"/>
    <col min="5435" max="5435" width="11.44140625" bestFit="1" customWidth="1"/>
    <col min="5436" max="5436" width="13.5546875" bestFit="1" customWidth="1"/>
    <col min="5437" max="5437" width="12.44140625" bestFit="1" customWidth="1"/>
    <col min="5438" max="5438" width="13.5546875" bestFit="1" customWidth="1"/>
    <col min="5439" max="5439" width="11.44140625" bestFit="1" customWidth="1"/>
    <col min="5440" max="5441" width="12.44140625" bestFit="1" customWidth="1"/>
    <col min="5442" max="5442" width="13.5546875" bestFit="1" customWidth="1"/>
    <col min="5443" max="5446" width="12.44140625" bestFit="1" customWidth="1"/>
    <col min="5447" max="5447" width="11.44140625" bestFit="1" customWidth="1"/>
    <col min="5448" max="5450" width="13.5546875" bestFit="1" customWidth="1"/>
    <col min="5451" max="5451" width="11.44140625" bestFit="1" customWidth="1"/>
    <col min="5452" max="5452" width="12.44140625" bestFit="1" customWidth="1"/>
    <col min="5453" max="5453" width="10.44140625" bestFit="1" customWidth="1"/>
    <col min="5454" max="5456" width="12.44140625" bestFit="1" customWidth="1"/>
    <col min="5457" max="5457" width="10.44140625" bestFit="1" customWidth="1"/>
    <col min="5458" max="5459" width="12.44140625" bestFit="1" customWidth="1"/>
    <col min="5460" max="5462" width="13.5546875" bestFit="1" customWidth="1"/>
    <col min="5463" max="5463" width="11.44140625" bestFit="1" customWidth="1"/>
    <col min="5464" max="5464" width="10.44140625" bestFit="1" customWidth="1"/>
    <col min="5465" max="5465" width="13.5546875" bestFit="1" customWidth="1"/>
    <col min="5466" max="5466" width="10.44140625" bestFit="1" customWidth="1"/>
    <col min="5467" max="5467" width="13.5546875" bestFit="1" customWidth="1"/>
    <col min="5468" max="5468" width="12.44140625" bestFit="1" customWidth="1"/>
    <col min="5469" max="5469" width="11.44140625" bestFit="1" customWidth="1"/>
    <col min="5470" max="5473" width="12.44140625" bestFit="1" customWidth="1"/>
    <col min="5474" max="5474" width="13.5546875" bestFit="1" customWidth="1"/>
    <col min="5475" max="5475" width="12.44140625" bestFit="1" customWidth="1"/>
    <col min="5476" max="5477" width="13.5546875" bestFit="1" customWidth="1"/>
    <col min="5478" max="5478" width="12.44140625" bestFit="1" customWidth="1"/>
    <col min="5479" max="5479" width="11.44140625" bestFit="1" customWidth="1"/>
    <col min="5480" max="5480" width="10.44140625" bestFit="1" customWidth="1"/>
    <col min="5481" max="5481" width="12.44140625" bestFit="1" customWidth="1"/>
    <col min="5482" max="5482" width="10.44140625" bestFit="1" customWidth="1"/>
    <col min="5483" max="5484" width="12.44140625" bestFit="1" customWidth="1"/>
    <col min="5485" max="5485" width="10.44140625" bestFit="1" customWidth="1"/>
    <col min="5486" max="5490" width="12.44140625" bestFit="1" customWidth="1"/>
    <col min="5491" max="5491" width="13.5546875" bestFit="1" customWidth="1"/>
    <col min="5492" max="5493" width="12.44140625" bestFit="1" customWidth="1"/>
    <col min="5494" max="5495" width="11.44140625" bestFit="1" customWidth="1"/>
    <col min="5496" max="5497" width="12.44140625" bestFit="1" customWidth="1"/>
    <col min="5498" max="5498" width="11.44140625" bestFit="1" customWidth="1"/>
    <col min="5499" max="5500" width="12.44140625" bestFit="1" customWidth="1"/>
    <col min="5501" max="5501" width="13.5546875" bestFit="1" customWidth="1"/>
    <col min="5502" max="5502" width="11.44140625" bestFit="1" customWidth="1"/>
    <col min="5503" max="5503" width="13.5546875" bestFit="1" customWidth="1"/>
    <col min="5504" max="5504" width="11.44140625" bestFit="1" customWidth="1"/>
    <col min="5505" max="5505" width="13.5546875" bestFit="1" customWidth="1"/>
    <col min="5506" max="5506" width="12.44140625" bestFit="1" customWidth="1"/>
    <col min="5507" max="5507" width="10.44140625" bestFit="1" customWidth="1"/>
    <col min="5508" max="5508" width="13.5546875" bestFit="1" customWidth="1"/>
    <col min="5509" max="5509" width="12.44140625" bestFit="1" customWidth="1"/>
    <col min="5510" max="5510" width="13.5546875" bestFit="1" customWidth="1"/>
    <col min="5511" max="5511" width="12.44140625" bestFit="1" customWidth="1"/>
    <col min="5512" max="5513" width="13.5546875" bestFit="1" customWidth="1"/>
    <col min="5514" max="5515" width="12.44140625" bestFit="1" customWidth="1"/>
    <col min="5516" max="5518" width="11.44140625" bestFit="1" customWidth="1"/>
    <col min="5519" max="5519" width="12.44140625" bestFit="1" customWidth="1"/>
    <col min="5520" max="5520" width="13.5546875" bestFit="1" customWidth="1"/>
    <col min="5521" max="5521" width="10.44140625" bestFit="1" customWidth="1"/>
    <col min="5522" max="5522" width="9.44140625" bestFit="1" customWidth="1"/>
    <col min="5523" max="5523" width="13.5546875" bestFit="1" customWidth="1"/>
    <col min="5524" max="5530" width="12.44140625" bestFit="1" customWidth="1"/>
    <col min="5531" max="5531" width="13.5546875" bestFit="1" customWidth="1"/>
    <col min="5532" max="5532" width="11.44140625" bestFit="1" customWidth="1"/>
    <col min="5533" max="5537" width="12.44140625" bestFit="1" customWidth="1"/>
    <col min="5538" max="5538" width="11.44140625" bestFit="1" customWidth="1"/>
    <col min="5539" max="5541" width="12.44140625" bestFit="1" customWidth="1"/>
    <col min="5542" max="5542" width="13.5546875" bestFit="1" customWidth="1"/>
    <col min="5543" max="5545" width="12.44140625" bestFit="1" customWidth="1"/>
    <col min="5546" max="5546" width="13.5546875" bestFit="1" customWidth="1"/>
    <col min="5547" max="5548" width="11.44140625" bestFit="1" customWidth="1"/>
    <col min="5549" max="5549" width="12.44140625" bestFit="1" customWidth="1"/>
    <col min="5550" max="5550" width="10.44140625" bestFit="1" customWidth="1"/>
    <col min="5551" max="5559" width="12.44140625" bestFit="1" customWidth="1"/>
    <col min="5560" max="5560" width="11.44140625" bestFit="1" customWidth="1"/>
    <col min="5561" max="5563" width="12.44140625" bestFit="1" customWidth="1"/>
    <col min="5564" max="5564" width="13.5546875" bestFit="1" customWidth="1"/>
    <col min="5565" max="5565" width="11.44140625" bestFit="1" customWidth="1"/>
    <col min="5566" max="5567" width="13.5546875" bestFit="1" customWidth="1"/>
    <col min="5568" max="5573" width="12.44140625" bestFit="1" customWidth="1"/>
    <col min="5574" max="5574" width="13.5546875" bestFit="1" customWidth="1"/>
    <col min="5575" max="5575" width="12.44140625" bestFit="1" customWidth="1"/>
    <col min="5576" max="5576" width="9.44140625" bestFit="1" customWidth="1"/>
    <col min="5577" max="5577" width="11.44140625" bestFit="1" customWidth="1"/>
    <col min="5578" max="5580" width="12.44140625" bestFit="1" customWidth="1"/>
    <col min="5581" max="5584" width="13.5546875" bestFit="1" customWidth="1"/>
    <col min="5585" max="5585" width="12.44140625" bestFit="1" customWidth="1"/>
    <col min="5586" max="5587" width="11.44140625" bestFit="1" customWidth="1"/>
    <col min="5588" max="5589" width="12.44140625" bestFit="1" customWidth="1"/>
    <col min="5590" max="5590" width="13.5546875" bestFit="1" customWidth="1"/>
    <col min="5591" max="5592" width="12.44140625" bestFit="1" customWidth="1"/>
    <col min="5593" max="5594" width="9.44140625" bestFit="1" customWidth="1"/>
    <col min="5595" max="5595" width="11.44140625" bestFit="1" customWidth="1"/>
    <col min="5596" max="5598" width="12.44140625" bestFit="1" customWidth="1"/>
    <col min="5599" max="5603" width="13.5546875" bestFit="1" customWidth="1"/>
    <col min="5604" max="5604" width="10.44140625" bestFit="1" customWidth="1"/>
    <col min="5605" max="5606" width="12.44140625" bestFit="1" customWidth="1"/>
    <col min="5607" max="5607" width="13.5546875" bestFit="1" customWidth="1"/>
    <col min="5608" max="5608" width="12.44140625" bestFit="1" customWidth="1"/>
    <col min="5609" max="5609" width="9.44140625" bestFit="1" customWidth="1"/>
    <col min="5610" max="5610" width="10.44140625" bestFit="1" customWidth="1"/>
    <col min="5611" max="5612" width="12.44140625" bestFit="1" customWidth="1"/>
    <col min="5613" max="5613" width="13.5546875" bestFit="1" customWidth="1"/>
    <col min="5614" max="5614" width="8.44140625" bestFit="1" customWidth="1"/>
    <col min="5615" max="5616" width="12.44140625" bestFit="1" customWidth="1"/>
    <col min="5617" max="5617" width="13.5546875" bestFit="1" customWidth="1"/>
    <col min="5618" max="5619" width="12.44140625" bestFit="1" customWidth="1"/>
    <col min="5620" max="5620" width="11.44140625" bestFit="1" customWidth="1"/>
    <col min="5621" max="5621" width="13.5546875" bestFit="1" customWidth="1"/>
    <col min="5622" max="5622" width="11.44140625" bestFit="1" customWidth="1"/>
    <col min="5623" max="5623" width="9.44140625" bestFit="1" customWidth="1"/>
    <col min="5624" max="5625" width="13.5546875" bestFit="1" customWidth="1"/>
    <col min="5626" max="5626" width="12.44140625" bestFit="1" customWidth="1"/>
    <col min="5627" max="5627" width="9.44140625" bestFit="1" customWidth="1"/>
    <col min="5628" max="5628" width="12.44140625" bestFit="1" customWidth="1"/>
    <col min="5629" max="5629" width="9.44140625" bestFit="1" customWidth="1"/>
    <col min="5630" max="5633" width="12.44140625" bestFit="1" customWidth="1"/>
    <col min="5634" max="5634" width="13.5546875" bestFit="1" customWidth="1"/>
    <col min="5635" max="5635" width="12.44140625" bestFit="1" customWidth="1"/>
    <col min="5636" max="5636" width="10.44140625" bestFit="1" customWidth="1"/>
    <col min="5637" max="5637" width="13.5546875" bestFit="1" customWidth="1"/>
    <col min="5638" max="5643" width="12.44140625" bestFit="1" customWidth="1"/>
    <col min="5644" max="5644" width="13.5546875" bestFit="1" customWidth="1"/>
    <col min="5645" max="5649" width="12.44140625" bestFit="1" customWidth="1"/>
    <col min="5650" max="5650" width="10.44140625" bestFit="1" customWidth="1"/>
    <col min="5651" max="5651" width="12.44140625" bestFit="1" customWidth="1"/>
    <col min="5652" max="5652" width="10.44140625" bestFit="1" customWidth="1"/>
    <col min="5653" max="5657" width="12.44140625" bestFit="1" customWidth="1"/>
    <col min="5658" max="5659" width="11.44140625" bestFit="1" customWidth="1"/>
    <col min="5660" max="5660" width="12.44140625" bestFit="1" customWidth="1"/>
    <col min="5661" max="5662" width="11.44140625" bestFit="1" customWidth="1"/>
    <col min="5663" max="5663" width="13.5546875" bestFit="1" customWidth="1"/>
    <col min="5664" max="5664" width="12.44140625" bestFit="1" customWidth="1"/>
    <col min="5665" max="5665" width="10.44140625" bestFit="1" customWidth="1"/>
    <col min="5666" max="5667" width="13.5546875" bestFit="1" customWidth="1"/>
    <col min="5668" max="5668" width="11.44140625" bestFit="1" customWidth="1"/>
    <col min="5669" max="5669" width="12.44140625" bestFit="1" customWidth="1"/>
    <col min="5670" max="5670" width="11.44140625" bestFit="1" customWidth="1"/>
    <col min="5671" max="5674" width="12.44140625" bestFit="1" customWidth="1"/>
    <col min="5675" max="5675" width="13.5546875" bestFit="1" customWidth="1"/>
    <col min="5676" max="5676" width="11.44140625" bestFit="1" customWidth="1"/>
    <col min="5677" max="5678" width="13.5546875" bestFit="1" customWidth="1"/>
    <col min="5679" max="5680" width="12.44140625" bestFit="1" customWidth="1"/>
    <col min="5681" max="5681" width="9.44140625" bestFit="1" customWidth="1"/>
    <col min="5682" max="5682" width="10.44140625" bestFit="1" customWidth="1"/>
    <col min="5683" max="5683" width="12.44140625" bestFit="1" customWidth="1"/>
    <col min="5684" max="5684" width="11.44140625" bestFit="1" customWidth="1"/>
    <col min="5685" max="5686" width="12.44140625" bestFit="1" customWidth="1"/>
    <col min="5687" max="5688" width="13.5546875" bestFit="1" customWidth="1"/>
    <col min="5689" max="5689" width="12.44140625" bestFit="1" customWidth="1"/>
    <col min="5690" max="5690" width="10.44140625" bestFit="1" customWidth="1"/>
    <col min="5691" max="5693" width="12.44140625" bestFit="1" customWidth="1"/>
    <col min="5694" max="5694" width="13.5546875" bestFit="1" customWidth="1"/>
    <col min="5695" max="5695" width="8.44140625" bestFit="1" customWidth="1"/>
    <col min="5696" max="5696" width="13.5546875" bestFit="1" customWidth="1"/>
    <col min="5697" max="5697" width="12.44140625" bestFit="1" customWidth="1"/>
    <col min="5698" max="5699" width="13.5546875" bestFit="1" customWidth="1"/>
    <col min="5700" max="5705" width="12.44140625" bestFit="1" customWidth="1"/>
    <col min="5706" max="5706" width="8.44140625" bestFit="1" customWidth="1"/>
    <col min="5707" max="5707" width="12.44140625" bestFit="1" customWidth="1"/>
    <col min="5708" max="5708" width="13.5546875" bestFit="1" customWidth="1"/>
    <col min="5709" max="5709" width="12.44140625" bestFit="1" customWidth="1"/>
    <col min="5710" max="5710" width="13.5546875" bestFit="1" customWidth="1"/>
    <col min="5711" max="5711" width="12.44140625" bestFit="1" customWidth="1"/>
    <col min="5712" max="5712" width="13.5546875" bestFit="1" customWidth="1"/>
    <col min="5713" max="5713" width="10.44140625" bestFit="1" customWidth="1"/>
    <col min="5714" max="5714" width="13.5546875" bestFit="1" customWidth="1"/>
    <col min="5715" max="5716" width="12.44140625" bestFit="1" customWidth="1"/>
    <col min="5717" max="5717" width="13.5546875" bestFit="1" customWidth="1"/>
    <col min="5718" max="5718" width="10.44140625" bestFit="1" customWidth="1"/>
    <col min="5719" max="5719" width="12.44140625" bestFit="1" customWidth="1"/>
    <col min="5720" max="5720" width="13.5546875" bestFit="1" customWidth="1"/>
    <col min="5721" max="5721" width="12.44140625" bestFit="1" customWidth="1"/>
    <col min="5722" max="5722" width="11.44140625" bestFit="1" customWidth="1"/>
    <col min="5723" max="5723" width="12.44140625" bestFit="1" customWidth="1"/>
    <col min="5724" max="5724" width="9.44140625" bestFit="1" customWidth="1"/>
    <col min="5725" max="5725" width="11.44140625" bestFit="1" customWidth="1"/>
    <col min="5726" max="5726" width="13.5546875" bestFit="1" customWidth="1"/>
    <col min="5727" max="5727" width="12.44140625" bestFit="1" customWidth="1"/>
    <col min="5728" max="5728" width="11.44140625" bestFit="1" customWidth="1"/>
    <col min="5729" max="5730" width="12.44140625" bestFit="1" customWidth="1"/>
    <col min="5731" max="5731" width="13.5546875" bestFit="1" customWidth="1"/>
    <col min="5732" max="5732" width="11.44140625" bestFit="1" customWidth="1"/>
    <col min="5733" max="5733" width="10.44140625" bestFit="1" customWidth="1"/>
    <col min="5734" max="5734" width="12.44140625" bestFit="1" customWidth="1"/>
    <col min="5735" max="5736" width="13.5546875" bestFit="1" customWidth="1"/>
    <col min="5737" max="5737" width="12.44140625" bestFit="1" customWidth="1"/>
    <col min="5738" max="5738" width="13.5546875" bestFit="1" customWidth="1"/>
    <col min="5739" max="5741" width="12.44140625" bestFit="1" customWidth="1"/>
    <col min="5742" max="5742" width="11.44140625" bestFit="1" customWidth="1"/>
    <col min="5743" max="5743" width="12.44140625" bestFit="1" customWidth="1"/>
    <col min="5744" max="5745" width="13.5546875" bestFit="1" customWidth="1"/>
    <col min="5746" max="5747" width="12.44140625" bestFit="1" customWidth="1"/>
    <col min="5748" max="5748" width="8.44140625" bestFit="1" customWidth="1"/>
    <col min="5749" max="5749" width="12.44140625" bestFit="1" customWidth="1"/>
    <col min="5750" max="5750" width="13.5546875" bestFit="1" customWidth="1"/>
    <col min="5751" max="5751" width="11.44140625" bestFit="1" customWidth="1"/>
    <col min="5752" max="5752" width="12.44140625" bestFit="1" customWidth="1"/>
    <col min="5753" max="5753" width="11.44140625" bestFit="1" customWidth="1"/>
    <col min="5754" max="5754" width="12.44140625" bestFit="1" customWidth="1"/>
    <col min="5755" max="5755" width="13.5546875" bestFit="1" customWidth="1"/>
    <col min="5756" max="5756" width="9.44140625" bestFit="1" customWidth="1"/>
    <col min="5757" max="5757" width="11.44140625" bestFit="1" customWidth="1"/>
    <col min="5758" max="5758" width="13.5546875" bestFit="1" customWidth="1"/>
    <col min="5759" max="5759" width="11.44140625" bestFit="1" customWidth="1"/>
    <col min="5760" max="5761" width="12.44140625" bestFit="1" customWidth="1"/>
    <col min="5762" max="5762" width="13.5546875" bestFit="1" customWidth="1"/>
    <col min="5763" max="5764" width="11.44140625" bestFit="1" customWidth="1"/>
    <col min="5765" max="5765" width="13.5546875" bestFit="1" customWidth="1"/>
    <col min="5766" max="5766" width="12.44140625" bestFit="1" customWidth="1"/>
    <col min="5767" max="5767" width="11.44140625" bestFit="1" customWidth="1"/>
    <col min="5768" max="5770" width="12.44140625" bestFit="1" customWidth="1"/>
    <col min="5771" max="5771" width="11.44140625" bestFit="1" customWidth="1"/>
    <col min="5772" max="5772" width="12.44140625" bestFit="1" customWidth="1"/>
    <col min="5773" max="5775" width="13.5546875" bestFit="1" customWidth="1"/>
    <col min="5776" max="5776" width="12.44140625" bestFit="1" customWidth="1"/>
    <col min="5777" max="5778" width="13.5546875" bestFit="1" customWidth="1"/>
    <col min="5779" max="5779" width="12.44140625" bestFit="1" customWidth="1"/>
    <col min="5780" max="5781" width="13.5546875" bestFit="1" customWidth="1"/>
    <col min="5782" max="5787" width="12.44140625" bestFit="1" customWidth="1"/>
    <col min="5788" max="5788" width="13.5546875" bestFit="1" customWidth="1"/>
    <col min="5789" max="5791" width="12.44140625" bestFit="1" customWidth="1"/>
    <col min="5792" max="5793" width="13.5546875" bestFit="1" customWidth="1"/>
    <col min="5794" max="5794" width="12.44140625" bestFit="1" customWidth="1"/>
    <col min="5795" max="5795" width="13.5546875" bestFit="1" customWidth="1"/>
    <col min="5796" max="5796" width="8.44140625" bestFit="1" customWidth="1"/>
    <col min="5797" max="5797" width="12.44140625" bestFit="1" customWidth="1"/>
    <col min="5798" max="5798" width="10.44140625" bestFit="1" customWidth="1"/>
    <col min="5799" max="5799" width="13.5546875" bestFit="1" customWidth="1"/>
    <col min="5800" max="5800" width="11.44140625" bestFit="1" customWidth="1"/>
    <col min="5801" max="5803" width="12.44140625" bestFit="1" customWidth="1"/>
    <col min="5804" max="5804" width="13.5546875" bestFit="1" customWidth="1"/>
    <col min="5805" max="5805" width="12.44140625" bestFit="1" customWidth="1"/>
    <col min="5806" max="5806" width="13.5546875" bestFit="1" customWidth="1"/>
    <col min="5807" max="5808" width="12.44140625" bestFit="1" customWidth="1"/>
    <col min="5809" max="5809" width="13.5546875" bestFit="1" customWidth="1"/>
    <col min="5810" max="5810" width="9.44140625" bestFit="1" customWidth="1"/>
    <col min="5811" max="5812" width="13.5546875" bestFit="1" customWidth="1"/>
    <col min="5813" max="5813" width="11.44140625" bestFit="1" customWidth="1"/>
    <col min="5814" max="5814" width="13.5546875" bestFit="1" customWidth="1"/>
    <col min="5815" max="5815" width="12.44140625" bestFit="1" customWidth="1"/>
    <col min="5816" max="5816" width="10.44140625" bestFit="1" customWidth="1"/>
    <col min="5817" max="5817" width="12.44140625" bestFit="1" customWidth="1"/>
    <col min="5818" max="5819" width="13.5546875" bestFit="1" customWidth="1"/>
    <col min="5820" max="5820" width="11.44140625" bestFit="1" customWidth="1"/>
    <col min="5821" max="5822" width="12.44140625" bestFit="1" customWidth="1"/>
    <col min="5823" max="5823" width="10.44140625" bestFit="1" customWidth="1"/>
    <col min="5824" max="5825" width="13.5546875" bestFit="1" customWidth="1"/>
    <col min="5826" max="5828" width="12.44140625" bestFit="1" customWidth="1"/>
    <col min="5829" max="5829" width="11.44140625" bestFit="1" customWidth="1"/>
    <col min="5830" max="5830" width="9.44140625" bestFit="1" customWidth="1"/>
    <col min="5831" max="5832" width="12.44140625" bestFit="1" customWidth="1"/>
    <col min="5833" max="5834" width="11.44140625" bestFit="1" customWidth="1"/>
    <col min="5835" max="5836" width="12.44140625" bestFit="1" customWidth="1"/>
    <col min="5837" max="5837" width="13.5546875" bestFit="1" customWidth="1"/>
    <col min="5838" max="5838" width="11.44140625" bestFit="1" customWidth="1"/>
    <col min="5839" max="5840" width="12.44140625" bestFit="1" customWidth="1"/>
    <col min="5841" max="5841" width="13.5546875" bestFit="1" customWidth="1"/>
    <col min="5842" max="5844" width="12.44140625" bestFit="1" customWidth="1"/>
    <col min="5845" max="5845" width="13.5546875" bestFit="1" customWidth="1"/>
    <col min="5846" max="5846" width="11.44140625" bestFit="1" customWidth="1"/>
    <col min="5847" max="5847" width="12.44140625" bestFit="1" customWidth="1"/>
    <col min="5848" max="5848" width="11.44140625" bestFit="1" customWidth="1"/>
    <col min="5849" max="5851" width="12.44140625" bestFit="1" customWidth="1"/>
    <col min="5852" max="5852" width="11.44140625" bestFit="1" customWidth="1"/>
    <col min="5853" max="5855" width="12.44140625" bestFit="1" customWidth="1"/>
    <col min="5856" max="5856" width="13.5546875" bestFit="1" customWidth="1"/>
    <col min="5857" max="5860" width="12.44140625" bestFit="1" customWidth="1"/>
    <col min="5861" max="5861" width="13.5546875" bestFit="1" customWidth="1"/>
    <col min="5862" max="5863" width="12.44140625" bestFit="1" customWidth="1"/>
    <col min="5864" max="5864" width="9.44140625" bestFit="1" customWidth="1"/>
    <col min="5865" max="5866" width="12.44140625" bestFit="1" customWidth="1"/>
    <col min="5867" max="5867" width="13.5546875" bestFit="1" customWidth="1"/>
    <col min="5868" max="5869" width="12.44140625" bestFit="1" customWidth="1"/>
    <col min="5870" max="5870" width="11.44140625" bestFit="1" customWidth="1"/>
    <col min="5871" max="5871" width="12.44140625" bestFit="1" customWidth="1"/>
    <col min="5872" max="5872" width="13.5546875" bestFit="1" customWidth="1"/>
    <col min="5873" max="5873" width="12.44140625" bestFit="1" customWidth="1"/>
    <col min="5874" max="5874" width="9.44140625" bestFit="1" customWidth="1"/>
    <col min="5875" max="5875" width="11.44140625" bestFit="1" customWidth="1"/>
    <col min="5876" max="5879" width="12.44140625" bestFit="1" customWidth="1"/>
    <col min="5880" max="5880" width="9.44140625" bestFit="1" customWidth="1"/>
    <col min="5881" max="5884" width="12.44140625" bestFit="1" customWidth="1"/>
    <col min="5885" max="5885" width="13.5546875" bestFit="1" customWidth="1"/>
    <col min="5886" max="5886" width="9.44140625" bestFit="1" customWidth="1"/>
    <col min="5887" max="5887" width="12.44140625" bestFit="1" customWidth="1"/>
    <col min="5888" max="5888" width="13.5546875" bestFit="1" customWidth="1"/>
    <col min="5889" max="5889" width="12.44140625" bestFit="1" customWidth="1"/>
    <col min="5890" max="5890" width="13.5546875" bestFit="1" customWidth="1"/>
    <col min="5891" max="5891" width="12.44140625" bestFit="1" customWidth="1"/>
    <col min="5892" max="5893" width="13.5546875" bestFit="1" customWidth="1"/>
    <col min="5894" max="5894" width="11.44140625" bestFit="1" customWidth="1"/>
    <col min="5895" max="5895" width="12.44140625" bestFit="1" customWidth="1"/>
    <col min="5896" max="5896" width="13.5546875" bestFit="1" customWidth="1"/>
    <col min="5897" max="5897" width="12.44140625" bestFit="1" customWidth="1"/>
    <col min="5898" max="5898" width="13.5546875" bestFit="1" customWidth="1"/>
    <col min="5899" max="5900" width="12.44140625" bestFit="1" customWidth="1"/>
    <col min="5901" max="5901" width="13.5546875" bestFit="1" customWidth="1"/>
    <col min="5902" max="5902" width="12.44140625" bestFit="1" customWidth="1"/>
    <col min="5903" max="5903" width="13.5546875" bestFit="1" customWidth="1"/>
    <col min="5904" max="5904" width="11.44140625" bestFit="1" customWidth="1"/>
    <col min="5905" max="5905" width="12.44140625" bestFit="1" customWidth="1"/>
    <col min="5906" max="5906" width="13.5546875" bestFit="1" customWidth="1"/>
    <col min="5907" max="5911" width="12.44140625" bestFit="1" customWidth="1"/>
    <col min="5912" max="5912" width="13.5546875" bestFit="1" customWidth="1"/>
    <col min="5913" max="5913" width="8.44140625" bestFit="1" customWidth="1"/>
    <col min="5914" max="5915" width="12.44140625" bestFit="1" customWidth="1"/>
    <col min="5916" max="5916" width="9.44140625" bestFit="1" customWidth="1"/>
    <col min="5917" max="5917" width="12.44140625" bestFit="1" customWidth="1"/>
    <col min="5918" max="5918" width="13.5546875" bestFit="1" customWidth="1"/>
    <col min="5919" max="5919" width="12.44140625" bestFit="1" customWidth="1"/>
    <col min="5920" max="5920" width="13.5546875" bestFit="1" customWidth="1"/>
    <col min="5921" max="5922" width="12.44140625" bestFit="1" customWidth="1"/>
    <col min="5923" max="5923" width="11.44140625" bestFit="1" customWidth="1"/>
    <col min="5924" max="5925" width="13.5546875" bestFit="1" customWidth="1"/>
    <col min="5926" max="5937" width="12.44140625" bestFit="1" customWidth="1"/>
    <col min="5938" max="5938" width="13.5546875" bestFit="1" customWidth="1"/>
    <col min="5939" max="5939" width="12.44140625" bestFit="1" customWidth="1"/>
    <col min="5940" max="5941" width="13.5546875" bestFit="1" customWidth="1"/>
    <col min="5942" max="5942" width="12.44140625" bestFit="1" customWidth="1"/>
    <col min="5943" max="5943" width="13.5546875" bestFit="1" customWidth="1"/>
    <col min="5944" max="5944" width="9.44140625" bestFit="1" customWidth="1"/>
    <col min="5945" max="5945" width="11.44140625" bestFit="1" customWidth="1"/>
    <col min="5946" max="5948" width="12.44140625" bestFit="1" customWidth="1"/>
    <col min="5949" max="5949" width="13.5546875" bestFit="1" customWidth="1"/>
    <col min="5950" max="5950" width="12.44140625" bestFit="1" customWidth="1"/>
    <col min="5951" max="5952" width="13.5546875" bestFit="1" customWidth="1"/>
    <col min="5953" max="5953" width="9.44140625" bestFit="1" customWidth="1"/>
    <col min="5954" max="5954" width="12.44140625" bestFit="1" customWidth="1"/>
    <col min="5955" max="5955" width="9.44140625" bestFit="1" customWidth="1"/>
    <col min="5956" max="5956" width="12.44140625" bestFit="1" customWidth="1"/>
    <col min="5957" max="5958" width="13.5546875" bestFit="1" customWidth="1"/>
    <col min="5959" max="5959" width="11.44140625" bestFit="1" customWidth="1"/>
    <col min="5960" max="5961" width="13.5546875" bestFit="1" customWidth="1"/>
    <col min="5962" max="5964" width="12.44140625" bestFit="1" customWidth="1"/>
    <col min="5965" max="5965" width="7.44140625" bestFit="1" customWidth="1"/>
    <col min="5966" max="5966" width="13.5546875" bestFit="1" customWidth="1"/>
    <col min="5967" max="5967" width="11.44140625" bestFit="1" customWidth="1"/>
    <col min="5968" max="5969" width="12.44140625" bestFit="1" customWidth="1"/>
    <col min="5970" max="5970" width="13.5546875" bestFit="1" customWidth="1"/>
    <col min="5971" max="5971" width="12.44140625" bestFit="1" customWidth="1"/>
    <col min="5972" max="5972" width="10.44140625" bestFit="1" customWidth="1"/>
    <col min="5973" max="5973" width="12.44140625" bestFit="1" customWidth="1"/>
    <col min="5974" max="5974" width="10.44140625" bestFit="1" customWidth="1"/>
    <col min="5975" max="5975" width="13.5546875" bestFit="1" customWidth="1"/>
    <col min="5976" max="5981" width="12.44140625" bestFit="1" customWidth="1"/>
    <col min="5982" max="5982" width="13.5546875" bestFit="1" customWidth="1"/>
    <col min="5983" max="5984" width="12.44140625" bestFit="1" customWidth="1"/>
    <col min="5985" max="5985" width="13.5546875" bestFit="1" customWidth="1"/>
    <col min="5986" max="5988" width="12.44140625" bestFit="1" customWidth="1"/>
    <col min="5989" max="5989" width="13.5546875" bestFit="1" customWidth="1"/>
    <col min="5990" max="5990" width="10.44140625" bestFit="1" customWidth="1"/>
    <col min="5991" max="5991" width="12.44140625" bestFit="1" customWidth="1"/>
    <col min="5992" max="5992" width="8.44140625" bestFit="1" customWidth="1"/>
    <col min="5993" max="5998" width="12.44140625" bestFit="1" customWidth="1"/>
    <col min="5999" max="5999" width="13.5546875" bestFit="1" customWidth="1"/>
    <col min="6000" max="6000" width="11.44140625" bestFit="1" customWidth="1"/>
    <col min="6001" max="6001" width="12.44140625" bestFit="1" customWidth="1"/>
    <col min="6002" max="6003" width="13.5546875" bestFit="1" customWidth="1"/>
    <col min="6004" max="6004" width="10.44140625" bestFit="1" customWidth="1"/>
    <col min="6005" max="6005" width="11.44140625" bestFit="1" customWidth="1"/>
    <col min="6006" max="6006" width="13.5546875" bestFit="1" customWidth="1"/>
    <col min="6007" max="6007" width="12.44140625" bestFit="1" customWidth="1"/>
    <col min="6008" max="6008" width="10.44140625" bestFit="1" customWidth="1"/>
    <col min="6009" max="6011" width="13.5546875" bestFit="1" customWidth="1"/>
    <col min="6012" max="6012" width="10.44140625" bestFit="1" customWidth="1"/>
    <col min="6013" max="6013" width="13.5546875" bestFit="1" customWidth="1"/>
    <col min="6014" max="6019" width="12.44140625" bestFit="1" customWidth="1"/>
    <col min="6020" max="6020" width="13.5546875" bestFit="1" customWidth="1"/>
    <col min="6021" max="6021" width="8.44140625" bestFit="1" customWidth="1"/>
    <col min="6022" max="6027" width="12.44140625" bestFit="1" customWidth="1"/>
    <col min="6028" max="6030" width="13.5546875" bestFit="1" customWidth="1"/>
    <col min="6031" max="6032" width="12.44140625" bestFit="1" customWidth="1"/>
    <col min="6033" max="6033" width="13.5546875" bestFit="1" customWidth="1"/>
    <col min="6034" max="6035" width="12.44140625" bestFit="1" customWidth="1"/>
    <col min="6036" max="6038" width="13.5546875" bestFit="1" customWidth="1"/>
    <col min="6039" max="6039" width="12.44140625" bestFit="1" customWidth="1"/>
    <col min="6040" max="6040" width="13.5546875" bestFit="1" customWidth="1"/>
    <col min="6041" max="6041" width="9.44140625" bestFit="1" customWidth="1"/>
    <col min="6042" max="6043" width="12.44140625" bestFit="1" customWidth="1"/>
    <col min="6044" max="6045" width="11.44140625" bestFit="1" customWidth="1"/>
    <col min="6046" max="6046" width="12.44140625" bestFit="1" customWidth="1"/>
    <col min="6047" max="6047" width="11.44140625" bestFit="1" customWidth="1"/>
    <col min="6048" max="6048" width="13.5546875" bestFit="1" customWidth="1"/>
    <col min="6049" max="6049" width="12.44140625" bestFit="1" customWidth="1"/>
    <col min="6050" max="6050" width="13.5546875" bestFit="1" customWidth="1"/>
    <col min="6051" max="6051" width="12.44140625" bestFit="1" customWidth="1"/>
    <col min="6052" max="6052" width="13.5546875" bestFit="1" customWidth="1"/>
    <col min="6053" max="6053" width="12.44140625" bestFit="1" customWidth="1"/>
    <col min="6054" max="6054" width="13.5546875" bestFit="1" customWidth="1"/>
    <col min="6055" max="6055" width="12.44140625" bestFit="1" customWidth="1"/>
    <col min="6056" max="6056" width="11.44140625" bestFit="1" customWidth="1"/>
    <col min="6057" max="6057" width="12.44140625" bestFit="1" customWidth="1"/>
    <col min="6058" max="6058" width="11.44140625" bestFit="1" customWidth="1"/>
    <col min="6059" max="6059" width="13.5546875" bestFit="1" customWidth="1"/>
    <col min="6060" max="6060" width="11.44140625" bestFit="1" customWidth="1"/>
    <col min="6061" max="6062" width="12.44140625" bestFit="1" customWidth="1"/>
    <col min="6063" max="6063" width="13.5546875" bestFit="1" customWidth="1"/>
    <col min="6064" max="6065" width="12.44140625" bestFit="1" customWidth="1"/>
    <col min="6066" max="6067" width="11.44140625" bestFit="1" customWidth="1"/>
    <col min="6068" max="6069" width="12.44140625" bestFit="1" customWidth="1"/>
    <col min="6070" max="6070" width="13.5546875" bestFit="1" customWidth="1"/>
    <col min="6071" max="6071" width="12.44140625" bestFit="1" customWidth="1"/>
    <col min="6072" max="6072" width="8.44140625" bestFit="1" customWidth="1"/>
    <col min="6073" max="6073" width="11.44140625" bestFit="1" customWidth="1"/>
    <col min="6074" max="6074" width="12.44140625" bestFit="1" customWidth="1"/>
    <col min="6075" max="6075" width="9.44140625" bestFit="1" customWidth="1"/>
    <col min="6076" max="6078" width="12.44140625" bestFit="1" customWidth="1"/>
    <col min="6079" max="6079" width="9.44140625" bestFit="1" customWidth="1"/>
    <col min="6080" max="6080" width="12.44140625" bestFit="1" customWidth="1"/>
    <col min="6081" max="6082" width="11.44140625" bestFit="1" customWidth="1"/>
    <col min="6083" max="6083" width="13.5546875" bestFit="1" customWidth="1"/>
    <col min="6084" max="6084" width="12.44140625" bestFit="1" customWidth="1"/>
    <col min="6085" max="6085" width="10.44140625" bestFit="1" customWidth="1"/>
    <col min="6086" max="6087" width="11.44140625" bestFit="1" customWidth="1"/>
    <col min="6088" max="6088" width="12.44140625" bestFit="1" customWidth="1"/>
    <col min="6089" max="6089" width="11.44140625" bestFit="1" customWidth="1"/>
    <col min="6090" max="6094" width="12.44140625" bestFit="1" customWidth="1"/>
    <col min="6095" max="6095" width="13.5546875" bestFit="1" customWidth="1"/>
    <col min="6096" max="6096" width="12.44140625" bestFit="1" customWidth="1"/>
    <col min="6097" max="6097" width="10.44140625" bestFit="1" customWidth="1"/>
    <col min="6098" max="6098" width="12.44140625" bestFit="1" customWidth="1"/>
    <col min="6099" max="6099" width="10.44140625" bestFit="1" customWidth="1"/>
    <col min="6100" max="6101" width="12.44140625" bestFit="1" customWidth="1"/>
    <col min="6102" max="6102" width="13.5546875" bestFit="1" customWidth="1"/>
    <col min="6103" max="6108" width="12.44140625" bestFit="1" customWidth="1"/>
    <col min="6109" max="6109" width="11.44140625" bestFit="1" customWidth="1"/>
    <col min="6110" max="6111" width="12.44140625" bestFit="1" customWidth="1"/>
    <col min="6112" max="6112" width="24.77734375" bestFit="1" customWidth="1"/>
    <col min="6113" max="6113" width="25.88671875" bestFit="1" customWidth="1"/>
  </cols>
  <sheetData>
    <row r="3" spans="1:2" x14ac:dyDescent="0.3">
      <c r="A3" s="7" t="s">
        <v>7035</v>
      </c>
      <c r="B3" t="s">
        <v>7034</v>
      </c>
    </row>
    <row r="4" spans="1:2" x14ac:dyDescent="0.3">
      <c r="A4" s="2" t="s">
        <v>94</v>
      </c>
      <c r="B4" s="19"/>
    </row>
    <row r="5" spans="1:2" x14ac:dyDescent="0.3">
      <c r="A5" s="8" t="s">
        <v>7040</v>
      </c>
      <c r="B5" s="19"/>
    </row>
    <row r="6" spans="1:2" x14ac:dyDescent="0.3">
      <c r="A6" s="8" t="s">
        <v>5166</v>
      </c>
      <c r="B6" s="19">
        <v>4.6511871696337144E-2</v>
      </c>
    </row>
    <row r="7" spans="1:2" x14ac:dyDescent="0.3">
      <c r="A7" s="8" t="s">
        <v>7041</v>
      </c>
      <c r="B7" s="19">
        <v>-0.13365377356606101</v>
      </c>
    </row>
    <row r="8" spans="1:2" x14ac:dyDescent="0.3">
      <c r="A8" s="8" t="s">
        <v>7042</v>
      </c>
      <c r="B8" s="19">
        <v>0.51701387469903948</v>
      </c>
    </row>
    <row r="9" spans="1:2" x14ac:dyDescent="0.3">
      <c r="A9" s="2" t="s">
        <v>7036</v>
      </c>
      <c r="B9" s="1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931-92EB-4913-9AB1-426764585C98}">
  <dimension ref="A3:C14"/>
  <sheetViews>
    <sheetView workbookViewId="0">
      <selection activeCell="B4" sqref="B4"/>
    </sheetView>
  </sheetViews>
  <sheetFormatPr defaultRowHeight="14.4" x14ac:dyDescent="0.3"/>
  <cols>
    <col min="1" max="1" width="26.5546875" bestFit="1" customWidth="1"/>
    <col min="2" max="2" width="13.5546875" bestFit="1" customWidth="1"/>
    <col min="3" max="3" width="21.44140625" bestFit="1" customWidth="1"/>
  </cols>
  <sheetData>
    <row r="3" spans="1:3" x14ac:dyDescent="0.3">
      <c r="A3" s="7" t="s">
        <v>7035</v>
      </c>
      <c r="B3" t="s">
        <v>7045</v>
      </c>
      <c r="C3" t="s">
        <v>7046</v>
      </c>
    </row>
    <row r="4" spans="1:3" x14ac:dyDescent="0.3">
      <c r="A4" s="2" t="s">
        <v>4730</v>
      </c>
      <c r="B4">
        <v>107902283</v>
      </c>
      <c r="C4">
        <v>0.99986100465483363</v>
      </c>
    </row>
    <row r="5" spans="1:3" x14ac:dyDescent="0.3">
      <c r="A5" s="2" t="s">
        <v>3474</v>
      </c>
      <c r="B5">
        <v>591796</v>
      </c>
      <c r="C5">
        <v>0.99963176546500587</v>
      </c>
    </row>
    <row r="6" spans="1:3" x14ac:dyDescent="0.3">
      <c r="A6" s="2" t="s">
        <v>2206</v>
      </c>
      <c r="B6">
        <v>140470114</v>
      </c>
      <c r="C6">
        <v>0.99957304524779644</v>
      </c>
    </row>
    <row r="7" spans="1:3" x14ac:dyDescent="0.3">
      <c r="A7" s="2" t="s">
        <v>1277</v>
      </c>
      <c r="B7">
        <v>10221600</v>
      </c>
      <c r="C7">
        <v>0.99756016629906508</v>
      </c>
    </row>
    <row r="8" spans="1:3" x14ac:dyDescent="0.3">
      <c r="A8" s="2" t="s">
        <v>236</v>
      </c>
      <c r="B8">
        <v>30775468</v>
      </c>
      <c r="C8">
        <v>0.99729310735927934</v>
      </c>
    </row>
    <row r="9" spans="1:3" x14ac:dyDescent="0.3">
      <c r="A9" s="2" t="s">
        <v>916</v>
      </c>
      <c r="B9">
        <v>2033920</v>
      </c>
      <c r="C9">
        <v>0.99657017423514882</v>
      </c>
    </row>
    <row r="10" spans="1:3" x14ac:dyDescent="0.3">
      <c r="A10" s="2" t="s">
        <v>6982</v>
      </c>
      <c r="B10">
        <v>22657819</v>
      </c>
      <c r="C10">
        <v>0.99560590582076425</v>
      </c>
    </row>
    <row r="11" spans="1:3" x14ac:dyDescent="0.3">
      <c r="A11" s="2" t="s">
        <v>3797</v>
      </c>
      <c r="B11">
        <v>11464368</v>
      </c>
      <c r="C11">
        <v>0.99436222349741976</v>
      </c>
    </row>
    <row r="12" spans="1:3" x14ac:dyDescent="0.3">
      <c r="A12" s="2" t="s">
        <v>279</v>
      </c>
      <c r="B12">
        <v>46700000</v>
      </c>
      <c r="C12">
        <v>0.99361702127659579</v>
      </c>
    </row>
    <row r="13" spans="1:3" x14ac:dyDescent="0.3">
      <c r="A13" s="2" t="s">
        <v>215</v>
      </c>
      <c r="B13">
        <v>114223000</v>
      </c>
      <c r="C13">
        <v>0.99324347826086956</v>
      </c>
    </row>
    <row r="14" spans="1:3" x14ac:dyDescent="0.3">
      <c r="A14" s="2" t="s">
        <v>7036</v>
      </c>
      <c r="B14">
        <v>487040368</v>
      </c>
      <c r="C14">
        <v>0.99706688055656734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384B-F216-480F-A42A-E619CE5C7DA1}">
  <dimension ref="A3:D20"/>
  <sheetViews>
    <sheetView workbookViewId="0">
      <selection activeCell="J21" sqref="J21"/>
    </sheetView>
  </sheetViews>
  <sheetFormatPr defaultRowHeight="14.4" x14ac:dyDescent="0.3"/>
  <cols>
    <col min="1" max="1" width="12.5546875" bestFit="1" customWidth="1"/>
    <col min="2" max="2" width="23.109375" bestFit="1" customWidth="1"/>
    <col min="3" max="3" width="12.33203125" bestFit="1" customWidth="1"/>
    <col min="4" max="4" width="11.109375" customWidth="1"/>
  </cols>
  <sheetData>
    <row r="3" spans="1:4" x14ac:dyDescent="0.3">
      <c r="A3" s="7" t="s">
        <v>7035</v>
      </c>
      <c r="B3" t="s">
        <v>7048</v>
      </c>
      <c r="C3" t="s">
        <v>7049</v>
      </c>
      <c r="D3" t="s">
        <v>7050</v>
      </c>
    </row>
    <row r="4" spans="1:4" x14ac:dyDescent="0.3">
      <c r="A4" s="2" t="s">
        <v>94</v>
      </c>
      <c r="B4">
        <v>12573461</v>
      </c>
      <c r="C4">
        <v>900</v>
      </c>
      <c r="D4">
        <f>GETPIVOTDATA("Sum of Cast+Director likes",$A$3,"Genre","Action")/GETPIVOTDATA("Count of Title",$A$3,"Genre","Action")</f>
        <v>13970.512222222222</v>
      </c>
    </row>
    <row r="5" spans="1:4" x14ac:dyDescent="0.3">
      <c r="A5" s="2" t="s">
        <v>57</v>
      </c>
      <c r="B5">
        <v>4622420</v>
      </c>
      <c r="C5">
        <v>362</v>
      </c>
      <c r="D5">
        <f>GETPIVOTDATA("Sum of Cast+Director likes",$A$3,"Genre","Adventure")/GETPIVOTDATA("Count of Title",$A$3,"Genre","Adventure")</f>
        <v>12769.116022099448</v>
      </c>
    </row>
    <row r="6" spans="1:4" x14ac:dyDescent="0.3">
      <c r="A6" s="2" t="s">
        <v>50</v>
      </c>
      <c r="B6">
        <v>551877</v>
      </c>
      <c r="C6">
        <v>45</v>
      </c>
      <c r="D6">
        <f>GETPIVOTDATA("Sum of Cast+Director likes",$A$3,"Genre","Animation")/GETPIVOTDATA("Count of Title",$A$3,"Genre","Animation")</f>
        <v>12263.933333333332</v>
      </c>
    </row>
    <row r="7" spans="1:4" x14ac:dyDescent="0.3">
      <c r="A7" s="2" t="s">
        <v>78</v>
      </c>
      <c r="B7">
        <v>3122882</v>
      </c>
      <c r="C7">
        <v>204</v>
      </c>
      <c r="D7">
        <f>GETPIVOTDATA("Sum of Cast+Director likes",$A$3,"Genre","Biography")/GETPIVOTDATA("Count of Title",$A$3,"Genre","Biography")</f>
        <v>15308.245098039215</v>
      </c>
    </row>
    <row r="8" spans="1:4" x14ac:dyDescent="0.3">
      <c r="A8" s="2" t="s">
        <v>37</v>
      </c>
      <c r="B8">
        <v>10309502</v>
      </c>
      <c r="C8">
        <v>1016</v>
      </c>
      <c r="D8">
        <f>GETPIVOTDATA("Sum of Cast+Director likes",$A$3,"Genre","Comedy")/GETPIVOTDATA("Count of Title",$A$3,"Genre","Comedy")</f>
        <v>10147.147637795275</v>
      </c>
    </row>
    <row r="9" spans="1:4" x14ac:dyDescent="0.3">
      <c r="A9" s="2" t="s">
        <v>19</v>
      </c>
      <c r="B9">
        <v>3433598</v>
      </c>
      <c r="C9">
        <v>252</v>
      </c>
      <c r="D9">
        <f>GETPIVOTDATA("Sum of Cast+Director likes",$A$3,"Genre","Crime")/GETPIVOTDATA("Count of Title",$A$3,"Genre","Crime")</f>
        <v>13625.388888888889</v>
      </c>
    </row>
    <row r="10" spans="1:4" x14ac:dyDescent="0.3">
      <c r="A10" s="2" t="s">
        <v>194</v>
      </c>
      <c r="B10">
        <v>43241</v>
      </c>
      <c r="C10">
        <v>43</v>
      </c>
      <c r="D10">
        <f>GETPIVOTDATA("Sum of Cast+Director likes",$A$3,"Genre","Documentary")/GETPIVOTDATA("Count of Title",$A$3,"Genre","Documentary")</f>
        <v>1005.6046511627907</v>
      </c>
    </row>
    <row r="11" spans="1:4" x14ac:dyDescent="0.3">
      <c r="A11" s="2" t="s">
        <v>26</v>
      </c>
      <c r="B11">
        <v>7602729</v>
      </c>
      <c r="C11">
        <v>672</v>
      </c>
      <c r="D11">
        <f>GETPIVOTDATA("Sum of Cast+Director likes",$A$3,"Genre","Drama")/GETPIVOTDATA("Count of Title",$A$3,"Genre","Drama")</f>
        <v>11313.584821428571</v>
      </c>
    </row>
    <row r="12" spans="1:4" x14ac:dyDescent="0.3">
      <c r="A12" s="2" t="s">
        <v>389</v>
      </c>
      <c r="B12">
        <v>21591</v>
      </c>
      <c r="C12">
        <v>3</v>
      </c>
      <c r="D12">
        <f>GETPIVOTDATA("Sum of Cast+Director likes",$A$3,"Genre","Family")/GETPIVOTDATA("Count of Title",$A$3,"Genre","Family")</f>
        <v>7197</v>
      </c>
    </row>
    <row r="13" spans="1:4" x14ac:dyDescent="0.3">
      <c r="A13" s="2" t="s">
        <v>332</v>
      </c>
      <c r="B13">
        <v>263340</v>
      </c>
      <c r="C13">
        <v>35</v>
      </c>
      <c r="D13">
        <f>GETPIVOTDATA("Sum of Cast+Director likes",$A$3,"Genre","Fantasy")/GETPIVOTDATA("Count of Title",$A$3,"Genre","Fantasy")</f>
        <v>7524</v>
      </c>
    </row>
    <row r="14" spans="1:4" x14ac:dyDescent="0.3">
      <c r="A14" s="2" t="s">
        <v>108</v>
      </c>
      <c r="B14">
        <v>1128959</v>
      </c>
      <c r="C14">
        <v>151</v>
      </c>
      <c r="D14">
        <f>GETPIVOTDATA("Sum of Cast+Director likes",$A$3,"Genre","Horror")/GETPIVOTDATA("Count of Title",$A$3,"Genre","Horror")</f>
        <v>7476.5496688741723</v>
      </c>
    </row>
    <row r="15" spans="1:4" x14ac:dyDescent="0.3">
      <c r="A15" s="2" t="s">
        <v>32</v>
      </c>
      <c r="B15">
        <v>5356</v>
      </c>
      <c r="C15">
        <v>2</v>
      </c>
      <c r="D15">
        <f>GETPIVOTDATA("Sum of Cast+Director likes",$A$3,"Genre","Musical")/GETPIVOTDATA("Count of Title",$A$3,"Genre","Musical")</f>
        <v>2678</v>
      </c>
    </row>
    <row r="16" spans="1:4" x14ac:dyDescent="0.3">
      <c r="A16" s="2" t="s">
        <v>311</v>
      </c>
      <c r="B16">
        <v>318998</v>
      </c>
      <c r="C16">
        <v>23</v>
      </c>
      <c r="D16">
        <f>GETPIVOTDATA("Sum of Cast+Director likes",$A$3,"Genre","Mystery")/GETPIVOTDATA("Count of Title",$A$3,"Genre","Mystery")</f>
        <v>13869.478260869566</v>
      </c>
    </row>
    <row r="17" spans="1:4" x14ac:dyDescent="0.3">
      <c r="A17" s="2" t="s">
        <v>3956</v>
      </c>
      <c r="B17">
        <v>16866</v>
      </c>
      <c r="C17">
        <v>3</v>
      </c>
      <c r="D17">
        <f>GETPIVOTDATA("Sum of Cast+Director likes",$A$3,"Genre","Romance")/GETPIVOTDATA("Count of Title",$A$3,"Genre","Romance")</f>
        <v>5622</v>
      </c>
    </row>
    <row r="18" spans="1:4" x14ac:dyDescent="0.3">
      <c r="A18" s="2" t="s">
        <v>382</v>
      </c>
      <c r="B18">
        <v>50061</v>
      </c>
      <c r="C18">
        <v>8</v>
      </c>
      <c r="D18">
        <f>GETPIVOTDATA("Sum of Cast+Director likes",$A$3,"Genre","Sci-Fi")/GETPIVOTDATA("Count of Title",$A$3,"Genre","Sci-Fi")</f>
        <v>6257.625</v>
      </c>
    </row>
    <row r="19" spans="1:4" x14ac:dyDescent="0.3">
      <c r="A19" s="2" t="s">
        <v>3921</v>
      </c>
      <c r="B19">
        <v>4077</v>
      </c>
      <c r="C19">
        <v>3</v>
      </c>
      <c r="D19">
        <f>GETPIVOTDATA("Sum of Cast+Director likes",$A$3,"Genre","Thriller")/GETPIVOTDATA("Count of Title",$A$3,"Genre","Thriller")</f>
        <v>1359</v>
      </c>
    </row>
    <row r="20" spans="1:4" x14ac:dyDescent="0.3">
      <c r="A20" s="2" t="s">
        <v>162</v>
      </c>
      <c r="B20">
        <v>49376</v>
      </c>
      <c r="C20">
        <v>3</v>
      </c>
      <c r="D20">
        <f>GETPIVOTDATA("Sum of Cast+Director likes",$A$3,"Genre","Western")/GETPIVOTDATA("Count of Title",$A$3,"Genre","Western")</f>
        <v>16458.666666666668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5F67-36B0-4AC6-8768-D585CCBCB55F}">
  <dimension ref="A3:B49"/>
  <sheetViews>
    <sheetView topLeftCell="A5" workbookViewId="0">
      <selection activeCell="F21" sqref="F21"/>
    </sheetView>
  </sheetViews>
  <sheetFormatPr defaultRowHeight="14.4" x14ac:dyDescent="0.3"/>
  <cols>
    <col min="1" max="1" width="13.21875" bestFit="1" customWidth="1"/>
    <col min="2" max="2" width="12.33203125" bestFit="1" customWidth="1"/>
  </cols>
  <sheetData>
    <row r="3" spans="1:2" x14ac:dyDescent="0.3">
      <c r="A3" s="7" t="s">
        <v>7035</v>
      </c>
      <c r="B3" t="s">
        <v>7049</v>
      </c>
    </row>
    <row r="4" spans="1:2" x14ac:dyDescent="0.3">
      <c r="A4" s="2" t="s">
        <v>96</v>
      </c>
      <c r="B4">
        <v>16</v>
      </c>
    </row>
    <row r="5" spans="1:2" x14ac:dyDescent="0.3">
      <c r="A5" s="2" t="s">
        <v>3429</v>
      </c>
      <c r="B5">
        <v>1</v>
      </c>
    </row>
    <row r="6" spans="1:2" x14ac:dyDescent="0.3">
      <c r="A6" s="2" t="s">
        <v>2444</v>
      </c>
      <c r="B6">
        <v>3</v>
      </c>
    </row>
    <row r="7" spans="1:2" x14ac:dyDescent="0.3">
      <c r="A7" s="2" t="s">
        <v>1815</v>
      </c>
      <c r="B7">
        <v>1</v>
      </c>
    </row>
    <row r="8" spans="1:2" x14ac:dyDescent="0.3">
      <c r="A8" s="2" t="s">
        <v>351</v>
      </c>
      <c r="B8">
        <v>39</v>
      </c>
    </row>
    <row r="9" spans="1:2" x14ac:dyDescent="0.3">
      <c r="A9" s="2" t="s">
        <v>5983</v>
      </c>
      <c r="B9">
        <v>2</v>
      </c>
    </row>
    <row r="10" spans="1:2" x14ac:dyDescent="0.3">
      <c r="A10" s="2" t="s">
        <v>498</v>
      </c>
      <c r="B10">
        <v>5</v>
      </c>
    </row>
    <row r="11" spans="1:2" x14ac:dyDescent="0.3">
      <c r="A11" s="2" t="s">
        <v>355</v>
      </c>
      <c r="B11">
        <v>63</v>
      </c>
    </row>
    <row r="12" spans="1:2" x14ac:dyDescent="0.3">
      <c r="A12" s="2" t="s">
        <v>6968</v>
      </c>
      <c r="B12">
        <v>1</v>
      </c>
    </row>
    <row r="13" spans="1:2" x14ac:dyDescent="0.3">
      <c r="A13" s="2" t="s">
        <v>640</v>
      </c>
      <c r="B13">
        <v>14</v>
      </c>
    </row>
    <row r="14" spans="1:2" x14ac:dyDescent="0.3">
      <c r="A14" s="2" t="s">
        <v>3712</v>
      </c>
      <c r="B14">
        <v>1</v>
      </c>
    </row>
    <row r="15" spans="1:2" x14ac:dyDescent="0.3">
      <c r="A15" s="2" t="s">
        <v>2162</v>
      </c>
      <c r="B15">
        <v>3</v>
      </c>
    </row>
    <row r="16" spans="1:2" x14ac:dyDescent="0.3">
      <c r="A16" s="2" t="s">
        <v>1640</v>
      </c>
      <c r="B16">
        <v>9</v>
      </c>
    </row>
    <row r="17" spans="1:2" x14ac:dyDescent="0.3">
      <c r="A17" s="2" t="s">
        <v>5887</v>
      </c>
      <c r="B17">
        <v>1</v>
      </c>
    </row>
    <row r="18" spans="1:2" x14ac:dyDescent="0.3">
      <c r="A18" s="2" t="s">
        <v>178</v>
      </c>
      <c r="B18">
        <v>104</v>
      </c>
    </row>
    <row r="19" spans="1:2" x14ac:dyDescent="0.3">
      <c r="A19" s="2" t="s">
        <v>5771</v>
      </c>
      <c r="B19">
        <v>1</v>
      </c>
    </row>
    <row r="20" spans="1:2" x14ac:dyDescent="0.3">
      <c r="A20" s="2" t="s">
        <v>28</v>
      </c>
      <c r="B20">
        <v>79</v>
      </c>
    </row>
    <row r="21" spans="1:2" x14ac:dyDescent="0.3">
      <c r="A21" s="2" t="s">
        <v>1147</v>
      </c>
      <c r="B21">
        <v>13</v>
      </c>
    </row>
    <row r="22" spans="1:2" x14ac:dyDescent="0.3">
      <c r="A22" s="2" t="s">
        <v>3978</v>
      </c>
      <c r="B22">
        <v>2</v>
      </c>
    </row>
    <row r="23" spans="1:2" x14ac:dyDescent="0.3">
      <c r="A23" s="2" t="s">
        <v>5405</v>
      </c>
      <c r="B23">
        <v>2</v>
      </c>
    </row>
    <row r="24" spans="1:2" x14ac:dyDescent="0.3">
      <c r="A24" s="2" t="s">
        <v>2374</v>
      </c>
      <c r="B24">
        <v>14</v>
      </c>
    </row>
    <row r="25" spans="1:2" x14ac:dyDescent="0.3">
      <c r="A25" s="2" t="s">
        <v>6012</v>
      </c>
      <c r="B25">
        <v>1</v>
      </c>
    </row>
    <row r="26" spans="1:2" x14ac:dyDescent="0.3">
      <c r="A26" s="2" t="s">
        <v>274</v>
      </c>
      <c r="B26">
        <v>4</v>
      </c>
    </row>
    <row r="27" spans="1:2" x14ac:dyDescent="0.3">
      <c r="A27" s="2" t="s">
        <v>3549</v>
      </c>
      <c r="B27">
        <v>7</v>
      </c>
    </row>
    <row r="28" spans="1:2" x14ac:dyDescent="0.3">
      <c r="A28" s="2" t="s">
        <v>4499</v>
      </c>
      <c r="B28">
        <v>3</v>
      </c>
    </row>
    <row r="29" spans="1:2" x14ac:dyDescent="0.3">
      <c r="A29" s="2" t="s">
        <v>130</v>
      </c>
      <c r="B29">
        <v>11</v>
      </c>
    </row>
    <row r="30" spans="1:2" x14ac:dyDescent="0.3">
      <c r="A30" s="2" t="s">
        <v>1819</v>
      </c>
      <c r="B30">
        <v>10</v>
      </c>
    </row>
    <row r="31" spans="1:2" x14ac:dyDescent="0.3">
      <c r="A31" s="2" t="s">
        <v>1536</v>
      </c>
      <c r="B31">
        <v>3</v>
      </c>
    </row>
    <row r="32" spans="1:2" x14ac:dyDescent="0.3">
      <c r="A32" s="2" t="s">
        <v>2926</v>
      </c>
      <c r="B32">
        <v>1</v>
      </c>
    </row>
    <row r="33" spans="1:2" x14ac:dyDescent="0.3">
      <c r="A33" s="2" t="s">
        <v>1054</v>
      </c>
      <c r="B33">
        <v>9</v>
      </c>
    </row>
    <row r="34" spans="1:2" x14ac:dyDescent="0.3">
      <c r="A34" s="2" t="s">
        <v>2679</v>
      </c>
      <c r="B34">
        <v>4</v>
      </c>
    </row>
    <row r="35" spans="1:2" x14ac:dyDescent="0.3">
      <c r="A35" s="2" t="s">
        <v>5519</v>
      </c>
      <c r="B35">
        <v>1</v>
      </c>
    </row>
    <row r="36" spans="1:2" x14ac:dyDescent="0.3">
      <c r="A36" s="2" t="s">
        <v>1162</v>
      </c>
      <c r="B36">
        <v>1</v>
      </c>
    </row>
    <row r="37" spans="1:2" x14ac:dyDescent="0.3">
      <c r="A37" s="2" t="s">
        <v>3922</v>
      </c>
      <c r="B37">
        <v>1</v>
      </c>
    </row>
    <row r="38" spans="1:2" x14ac:dyDescent="0.3">
      <c r="A38" s="2" t="s">
        <v>4551</v>
      </c>
      <c r="B38">
        <v>1</v>
      </c>
    </row>
    <row r="39" spans="1:2" x14ac:dyDescent="0.3">
      <c r="A39" s="2" t="s">
        <v>3767</v>
      </c>
      <c r="B39">
        <v>2</v>
      </c>
    </row>
    <row r="40" spans="1:2" x14ac:dyDescent="0.3">
      <c r="A40" s="2" t="s">
        <v>3737</v>
      </c>
      <c r="B40">
        <v>3</v>
      </c>
    </row>
    <row r="41" spans="1:2" x14ac:dyDescent="0.3">
      <c r="A41" s="2" t="s">
        <v>4919</v>
      </c>
      <c r="B41">
        <v>3</v>
      </c>
    </row>
    <row r="42" spans="1:2" x14ac:dyDescent="0.3">
      <c r="A42" s="2" t="s">
        <v>3419</v>
      </c>
      <c r="B42">
        <v>8</v>
      </c>
    </row>
    <row r="43" spans="1:2" x14ac:dyDescent="0.3">
      <c r="A43" s="2" t="s">
        <v>1894</v>
      </c>
      <c r="B43">
        <v>22</v>
      </c>
    </row>
    <row r="44" spans="1:2" x14ac:dyDescent="0.3">
      <c r="A44" s="2" t="s">
        <v>3588</v>
      </c>
      <c r="B44">
        <v>1</v>
      </c>
    </row>
    <row r="45" spans="1:2" x14ac:dyDescent="0.3">
      <c r="A45" s="2" t="s">
        <v>2345</v>
      </c>
      <c r="B45">
        <v>2</v>
      </c>
    </row>
    <row r="46" spans="1:2" x14ac:dyDescent="0.3">
      <c r="A46" s="2" t="s">
        <v>2885</v>
      </c>
      <c r="B46">
        <v>4</v>
      </c>
    </row>
    <row r="47" spans="1:2" x14ac:dyDescent="0.3">
      <c r="A47" s="2" t="s">
        <v>100</v>
      </c>
      <c r="B47">
        <v>304</v>
      </c>
    </row>
    <row r="48" spans="1:2" x14ac:dyDescent="0.3">
      <c r="A48" s="2" t="s">
        <v>21</v>
      </c>
      <c r="B48">
        <v>2944</v>
      </c>
    </row>
    <row r="49" spans="1:2" x14ac:dyDescent="0.3">
      <c r="A49" s="2" t="s">
        <v>337</v>
      </c>
      <c r="B49">
        <v>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A3D7A-3F2B-4AFC-A1BA-C6286D0D93C1}">
  <dimension ref="A3:D19"/>
  <sheetViews>
    <sheetView workbookViewId="0">
      <selection activeCell="V21" sqref="V21"/>
    </sheetView>
  </sheetViews>
  <sheetFormatPr defaultRowHeight="14.4" x14ac:dyDescent="0.3"/>
  <cols>
    <col min="1" max="1" width="12.5546875" bestFit="1" customWidth="1"/>
    <col min="2" max="2" width="12.33203125" bestFit="1" customWidth="1"/>
  </cols>
  <sheetData>
    <row r="3" spans="1:2" x14ac:dyDescent="0.3">
      <c r="A3" s="7" t="s">
        <v>7035</v>
      </c>
      <c r="B3" t="s">
        <v>7049</v>
      </c>
    </row>
    <row r="4" spans="1:2" x14ac:dyDescent="0.3">
      <c r="A4" s="2" t="s">
        <v>100</v>
      </c>
      <c r="B4">
        <v>304</v>
      </c>
    </row>
    <row r="5" spans="1:2" x14ac:dyDescent="0.3">
      <c r="A5" s="2" t="s">
        <v>178</v>
      </c>
      <c r="B5">
        <v>104</v>
      </c>
    </row>
    <row r="6" spans="1:2" x14ac:dyDescent="0.3">
      <c r="A6" s="2" t="s">
        <v>28</v>
      </c>
      <c r="B6">
        <v>79</v>
      </c>
    </row>
    <row r="7" spans="1:2" x14ac:dyDescent="0.3">
      <c r="A7" s="2" t="s">
        <v>355</v>
      </c>
      <c r="B7">
        <v>63</v>
      </c>
    </row>
    <row r="8" spans="1:2" x14ac:dyDescent="0.3">
      <c r="A8" s="2" t="s">
        <v>351</v>
      </c>
      <c r="B8">
        <v>39</v>
      </c>
    </row>
    <row r="9" spans="1:2" x14ac:dyDescent="0.3">
      <c r="A9" s="2" t="s">
        <v>1894</v>
      </c>
      <c r="B9">
        <v>22</v>
      </c>
    </row>
    <row r="10" spans="1:2" x14ac:dyDescent="0.3">
      <c r="A10" s="2" t="s">
        <v>96</v>
      </c>
      <c r="B10">
        <v>16</v>
      </c>
    </row>
    <row r="11" spans="1:2" x14ac:dyDescent="0.3">
      <c r="A11" s="2" t="s">
        <v>2374</v>
      </c>
      <c r="B11">
        <v>14</v>
      </c>
    </row>
    <row r="12" spans="1:2" x14ac:dyDescent="0.3">
      <c r="A12" s="2" t="s">
        <v>640</v>
      </c>
      <c r="B12">
        <v>14</v>
      </c>
    </row>
    <row r="13" spans="1:2" x14ac:dyDescent="0.3">
      <c r="A13" s="2" t="s">
        <v>1147</v>
      </c>
      <c r="B13">
        <v>13</v>
      </c>
    </row>
    <row r="14" spans="1:2" x14ac:dyDescent="0.3">
      <c r="A14" s="2" t="s">
        <v>7036</v>
      </c>
      <c r="B14">
        <v>668</v>
      </c>
    </row>
    <row r="19" spans="4:4" x14ac:dyDescent="0.3">
      <c r="D19" s="25"/>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4E8C-6FB5-4D86-B969-7315FD345C88}">
  <dimension ref="A3:B14"/>
  <sheetViews>
    <sheetView workbookViewId="0">
      <selection activeCell="I20" sqref="I20"/>
    </sheetView>
  </sheetViews>
  <sheetFormatPr defaultRowHeight="14.4" x14ac:dyDescent="0.3"/>
  <cols>
    <col min="1" max="1" width="12.5546875" bestFit="1" customWidth="1"/>
    <col min="2" max="2" width="12.33203125" bestFit="1" customWidth="1"/>
  </cols>
  <sheetData>
    <row r="3" spans="1:2" x14ac:dyDescent="0.3">
      <c r="A3" s="7" t="s">
        <v>7035</v>
      </c>
      <c r="B3" t="s">
        <v>7049</v>
      </c>
    </row>
    <row r="4" spans="1:2" x14ac:dyDescent="0.3">
      <c r="A4" s="2" t="s">
        <v>1147</v>
      </c>
      <c r="B4">
        <v>13</v>
      </c>
    </row>
    <row r="5" spans="1:2" x14ac:dyDescent="0.3">
      <c r="A5" s="2" t="s">
        <v>640</v>
      </c>
      <c r="B5">
        <v>14</v>
      </c>
    </row>
    <row r="6" spans="1:2" x14ac:dyDescent="0.3">
      <c r="A6" s="2" t="s">
        <v>2374</v>
      </c>
      <c r="B6">
        <v>14</v>
      </c>
    </row>
    <row r="7" spans="1:2" x14ac:dyDescent="0.3">
      <c r="A7" s="2" t="s">
        <v>96</v>
      </c>
      <c r="B7">
        <v>16</v>
      </c>
    </row>
    <row r="8" spans="1:2" x14ac:dyDescent="0.3">
      <c r="A8" s="2" t="s">
        <v>1894</v>
      </c>
      <c r="B8">
        <v>22</v>
      </c>
    </row>
    <row r="9" spans="1:2" x14ac:dyDescent="0.3">
      <c r="A9" s="2" t="s">
        <v>351</v>
      </c>
      <c r="B9">
        <v>39</v>
      </c>
    </row>
    <row r="10" spans="1:2" x14ac:dyDescent="0.3">
      <c r="A10" s="2" t="s">
        <v>355</v>
      </c>
      <c r="B10">
        <v>63</v>
      </c>
    </row>
    <row r="11" spans="1:2" x14ac:dyDescent="0.3">
      <c r="A11" s="2" t="s">
        <v>28</v>
      </c>
      <c r="B11">
        <v>79</v>
      </c>
    </row>
    <row r="12" spans="1:2" x14ac:dyDescent="0.3">
      <c r="A12" s="2" t="s">
        <v>178</v>
      </c>
      <c r="B12">
        <v>104</v>
      </c>
    </row>
    <row r="13" spans="1:2" x14ac:dyDescent="0.3">
      <c r="A13" s="2" t="s">
        <v>100</v>
      </c>
      <c r="B13">
        <v>304</v>
      </c>
    </row>
    <row r="14" spans="1:2" x14ac:dyDescent="0.3">
      <c r="A14" s="2" t="s">
        <v>7036</v>
      </c>
      <c r="B14">
        <v>668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2B4FE-5643-4E44-919E-E5159B8E1FCA}">
  <dimension ref="A3:C14"/>
  <sheetViews>
    <sheetView workbookViewId="0">
      <selection activeCell="O11" sqref="O11"/>
    </sheetView>
  </sheetViews>
  <sheetFormatPr defaultRowHeight="14.4" x14ac:dyDescent="0.3"/>
  <cols>
    <col min="1" max="1" width="12.5546875" bestFit="1" customWidth="1"/>
    <col min="2" max="2" width="12.33203125" bestFit="1" customWidth="1"/>
    <col min="3" max="3" width="26.21875" bestFit="1" customWidth="1"/>
  </cols>
  <sheetData>
    <row r="3" spans="1:3" x14ac:dyDescent="0.3">
      <c r="A3" s="12" t="s">
        <v>7035</v>
      </c>
      <c r="B3" s="13" t="s">
        <v>7049</v>
      </c>
      <c r="C3" s="13" t="s">
        <v>7047</v>
      </c>
    </row>
    <row r="4" spans="1:3" x14ac:dyDescent="0.3">
      <c r="A4" s="14" t="s">
        <v>1147</v>
      </c>
      <c r="B4" s="13">
        <v>13</v>
      </c>
      <c r="C4" s="15">
        <v>6.884615384615385</v>
      </c>
    </row>
    <row r="5" spans="1:3" x14ac:dyDescent="0.3">
      <c r="A5" s="14" t="s">
        <v>640</v>
      </c>
      <c r="B5" s="13">
        <v>14</v>
      </c>
      <c r="C5" s="15">
        <v>7.0142857142857133</v>
      </c>
    </row>
    <row r="6" spans="1:3" x14ac:dyDescent="0.3">
      <c r="A6" s="14" t="s">
        <v>2374</v>
      </c>
      <c r="B6" s="13">
        <v>14</v>
      </c>
      <c r="C6" s="15">
        <v>6.6142857142857148</v>
      </c>
    </row>
    <row r="7" spans="1:3" x14ac:dyDescent="0.3">
      <c r="A7" s="14" t="s">
        <v>96</v>
      </c>
      <c r="B7" s="13">
        <v>16</v>
      </c>
      <c r="C7" s="15">
        <v>6.9687500000000009</v>
      </c>
    </row>
    <row r="8" spans="1:3" x14ac:dyDescent="0.3">
      <c r="A8" s="14" t="s">
        <v>1894</v>
      </c>
      <c r="B8" s="13">
        <v>22</v>
      </c>
      <c r="C8" s="15">
        <v>6.9727272727272718</v>
      </c>
    </row>
    <row r="9" spans="1:3" x14ac:dyDescent="0.3">
      <c r="A9" s="14" t="s">
        <v>351</v>
      </c>
      <c r="B9" s="13">
        <v>39</v>
      </c>
      <c r="C9" s="15">
        <v>6.4666666666666677</v>
      </c>
    </row>
    <row r="10" spans="1:3" x14ac:dyDescent="0.3">
      <c r="A10" s="14" t="s">
        <v>355</v>
      </c>
      <c r="B10" s="13">
        <v>63</v>
      </c>
      <c r="C10" s="15">
        <v>6.2206349206349199</v>
      </c>
    </row>
    <row r="11" spans="1:3" x14ac:dyDescent="0.3">
      <c r="A11" s="14" t="s">
        <v>28</v>
      </c>
      <c r="B11" s="13">
        <v>79</v>
      </c>
      <c r="C11" s="15">
        <v>6.2987341772151897</v>
      </c>
    </row>
    <row r="12" spans="1:3" x14ac:dyDescent="0.3">
      <c r="A12" s="14" t="s">
        <v>178</v>
      </c>
      <c r="B12" s="13">
        <v>104</v>
      </c>
      <c r="C12" s="15">
        <v>6.7807692307692315</v>
      </c>
    </row>
    <row r="13" spans="1:3" x14ac:dyDescent="0.3">
      <c r="A13" s="14" t="s">
        <v>100</v>
      </c>
      <c r="B13" s="13">
        <v>304</v>
      </c>
      <c r="C13" s="15">
        <v>6.8338815789473717</v>
      </c>
    </row>
    <row r="14" spans="1:3" x14ac:dyDescent="0.3">
      <c r="A14" s="14" t="s">
        <v>7036</v>
      </c>
      <c r="B14" s="13">
        <v>668</v>
      </c>
      <c r="C14" s="15">
        <v>6.6910179640718477</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D073-C391-485E-ABDE-F692A7E3FFA7}">
  <dimension ref="A1:C23"/>
  <sheetViews>
    <sheetView topLeftCell="A7" workbookViewId="0">
      <selection activeCell="L14" sqref="L14"/>
    </sheetView>
  </sheetViews>
  <sheetFormatPr defaultRowHeight="14.4" x14ac:dyDescent="0.3"/>
  <cols>
    <col min="1" max="1" width="12.5546875" bestFit="1" customWidth="1"/>
    <col min="2" max="2" width="13.5546875" bestFit="1" customWidth="1"/>
    <col min="3" max="3" width="26.44140625" customWidth="1"/>
    <col min="7" max="7" width="27.33203125" customWidth="1"/>
  </cols>
  <sheetData>
    <row r="1" spans="1:3" x14ac:dyDescent="0.3">
      <c r="A1" s="12" t="s">
        <v>7035</v>
      </c>
      <c r="B1" s="12" t="s">
        <v>7049</v>
      </c>
      <c r="C1" s="13" t="s">
        <v>7047</v>
      </c>
    </row>
    <row r="2" spans="1:3" x14ac:dyDescent="0.3">
      <c r="A2" s="14" t="s">
        <v>1147</v>
      </c>
      <c r="B2" s="13">
        <v>13</v>
      </c>
      <c r="C2" s="15">
        <v>6.884615384615385</v>
      </c>
    </row>
    <row r="3" spans="1:3" x14ac:dyDescent="0.3">
      <c r="A3" s="14" t="s">
        <v>640</v>
      </c>
      <c r="B3" s="13">
        <v>14</v>
      </c>
      <c r="C3" s="15">
        <v>7.0142857142857133</v>
      </c>
    </row>
    <row r="4" spans="1:3" x14ac:dyDescent="0.3">
      <c r="A4" s="14" t="s">
        <v>2374</v>
      </c>
      <c r="B4" s="13">
        <v>14</v>
      </c>
      <c r="C4" s="15">
        <v>6.6142857142857148</v>
      </c>
    </row>
    <row r="5" spans="1:3" x14ac:dyDescent="0.3">
      <c r="A5" s="14" t="s">
        <v>96</v>
      </c>
      <c r="B5" s="13">
        <v>16</v>
      </c>
      <c r="C5" s="15">
        <v>6.9687500000000009</v>
      </c>
    </row>
    <row r="6" spans="1:3" x14ac:dyDescent="0.3">
      <c r="A6" s="14" t="s">
        <v>1894</v>
      </c>
      <c r="B6" s="13">
        <v>22</v>
      </c>
      <c r="C6" s="15">
        <v>6.9727272727272718</v>
      </c>
    </row>
    <row r="7" spans="1:3" x14ac:dyDescent="0.3">
      <c r="A7" s="14" t="s">
        <v>351</v>
      </c>
      <c r="B7" s="13">
        <v>39</v>
      </c>
      <c r="C7" s="15">
        <v>6.4666666666666677</v>
      </c>
    </row>
    <row r="8" spans="1:3" x14ac:dyDescent="0.3">
      <c r="A8" s="14" t="s">
        <v>355</v>
      </c>
      <c r="B8" s="13">
        <v>63</v>
      </c>
      <c r="C8" s="15">
        <v>6.2206349206349199</v>
      </c>
    </row>
    <row r="9" spans="1:3" x14ac:dyDescent="0.3">
      <c r="A9" s="14" t="s">
        <v>28</v>
      </c>
      <c r="B9" s="13">
        <v>79</v>
      </c>
      <c r="C9" s="15">
        <v>6.2987341772151897</v>
      </c>
    </row>
    <row r="10" spans="1:3" x14ac:dyDescent="0.3">
      <c r="A10" s="14" t="s">
        <v>178</v>
      </c>
      <c r="B10" s="13">
        <v>104</v>
      </c>
      <c r="C10" s="15">
        <v>6.7807692307692315</v>
      </c>
    </row>
    <row r="11" spans="1:3" x14ac:dyDescent="0.3">
      <c r="A11" s="14" t="s">
        <v>100</v>
      </c>
      <c r="B11" s="13">
        <v>304</v>
      </c>
      <c r="C11" s="15">
        <v>6.8338815789473717</v>
      </c>
    </row>
    <row r="12" spans="1:3" x14ac:dyDescent="0.3">
      <c r="A12" s="14" t="s">
        <v>7036</v>
      </c>
      <c r="B12" s="13">
        <v>668</v>
      </c>
      <c r="C12" s="15">
        <v>6.6910179640718477</v>
      </c>
    </row>
    <row r="17" spans="1:2" x14ac:dyDescent="0.3">
      <c r="A17" s="7" t="s">
        <v>7035</v>
      </c>
      <c r="B17" t="s">
        <v>7037</v>
      </c>
    </row>
    <row r="18" spans="1:2" x14ac:dyDescent="0.3">
      <c r="A18" s="2" t="s">
        <v>94</v>
      </c>
      <c r="B18">
        <v>62947620569</v>
      </c>
    </row>
    <row r="19" spans="1:2" x14ac:dyDescent="0.3">
      <c r="A19" s="2" t="s">
        <v>57</v>
      </c>
      <c r="B19">
        <v>24926429575</v>
      </c>
    </row>
    <row r="20" spans="1:2" x14ac:dyDescent="0.3">
      <c r="A20" s="2" t="s">
        <v>37</v>
      </c>
      <c r="B20">
        <v>35709457007</v>
      </c>
    </row>
    <row r="21" spans="1:2" x14ac:dyDescent="0.3">
      <c r="A21" s="2" t="s">
        <v>19</v>
      </c>
      <c r="B21">
        <v>10534621560</v>
      </c>
    </row>
    <row r="22" spans="1:2" x14ac:dyDescent="0.3">
      <c r="A22" s="2" t="s">
        <v>26</v>
      </c>
      <c r="B22">
        <v>19249948745</v>
      </c>
    </row>
    <row r="23" spans="1:2" x14ac:dyDescent="0.3">
      <c r="A23" s="2" t="s">
        <v>7036</v>
      </c>
      <c r="B23">
        <v>153368077456</v>
      </c>
    </row>
  </sheetData>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1598-B002-45EC-A64E-6E731237529F}">
  <dimension ref="A3:B17"/>
  <sheetViews>
    <sheetView workbookViewId="0">
      <selection activeCell="G30" sqref="G30"/>
    </sheetView>
  </sheetViews>
  <sheetFormatPr defaultRowHeight="14.4" x14ac:dyDescent="0.3"/>
  <cols>
    <col min="1" max="1" width="12.5546875" bestFit="1" customWidth="1"/>
    <col min="2" max="2" width="12.33203125" bestFit="1" customWidth="1"/>
  </cols>
  <sheetData>
    <row r="3" spans="1:2" x14ac:dyDescent="0.3">
      <c r="A3" s="7" t="s">
        <v>7035</v>
      </c>
      <c r="B3" t="s">
        <v>7049</v>
      </c>
    </row>
    <row r="4" spans="1:2" x14ac:dyDescent="0.3">
      <c r="A4" s="2" t="s">
        <v>42</v>
      </c>
      <c r="B4">
        <v>17</v>
      </c>
    </row>
    <row r="5" spans="1:2" x14ac:dyDescent="0.3">
      <c r="A5" s="2" t="s">
        <v>45</v>
      </c>
      <c r="B5">
        <v>91</v>
      </c>
    </row>
    <row r="6" spans="1:2" x14ac:dyDescent="0.3">
      <c r="A6" s="2" t="s">
        <v>198</v>
      </c>
      <c r="B6">
        <v>1</v>
      </c>
    </row>
    <row r="7" spans="1:2" x14ac:dyDescent="0.3">
      <c r="A7" s="2" t="s">
        <v>173</v>
      </c>
      <c r="B7">
        <v>2</v>
      </c>
    </row>
    <row r="8" spans="1:2" x14ac:dyDescent="0.3">
      <c r="A8" s="2" t="s">
        <v>209</v>
      </c>
      <c r="B8">
        <v>6</v>
      </c>
    </row>
    <row r="9" spans="1:2" x14ac:dyDescent="0.3">
      <c r="A9" s="2" t="s">
        <v>22</v>
      </c>
      <c r="B9">
        <v>43</v>
      </c>
    </row>
    <row r="10" spans="1:2" x14ac:dyDescent="0.3">
      <c r="A10" s="2" t="s">
        <v>33</v>
      </c>
      <c r="B10">
        <v>3</v>
      </c>
    </row>
    <row r="11" spans="1:2" x14ac:dyDescent="0.3">
      <c r="A11" s="2" t="s">
        <v>101</v>
      </c>
      <c r="B11">
        <v>553</v>
      </c>
    </row>
    <row r="12" spans="1:2" x14ac:dyDescent="0.3">
      <c r="A12" s="2" t="s">
        <v>149</v>
      </c>
      <c r="B12">
        <v>1248</v>
      </c>
    </row>
    <row r="13" spans="1:2" x14ac:dyDescent="0.3">
      <c r="A13" s="2" t="s">
        <v>109</v>
      </c>
      <c r="B13">
        <v>1679</v>
      </c>
    </row>
    <row r="14" spans="1:2" x14ac:dyDescent="0.3">
      <c r="A14" s="2" t="s">
        <v>38</v>
      </c>
      <c r="B14">
        <v>24</v>
      </c>
    </row>
    <row r="15" spans="1:2" x14ac:dyDescent="0.3">
      <c r="A15" s="2" t="s">
        <v>185</v>
      </c>
      <c r="B15">
        <v>9</v>
      </c>
    </row>
    <row r="16" spans="1:2" x14ac:dyDescent="0.3">
      <c r="A16" s="2" t="s">
        <v>7055</v>
      </c>
      <c r="B16">
        <v>49</v>
      </c>
    </row>
    <row r="17" spans="1:2" x14ac:dyDescent="0.3">
      <c r="A17" s="2" t="s">
        <v>7036</v>
      </c>
      <c r="B17">
        <v>3725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E7D10-2900-4FC1-A5FC-B717652E4F89}">
  <dimension ref="A1:AT20"/>
  <sheetViews>
    <sheetView topLeftCell="B33" zoomScaleNormal="100" workbookViewId="0">
      <selection sqref="A1:W2"/>
    </sheetView>
  </sheetViews>
  <sheetFormatPr defaultRowHeight="14.4" x14ac:dyDescent="0.3"/>
  <sheetData>
    <row r="1" spans="1:46" ht="14.4" customHeight="1" x14ac:dyDescent="0.3">
      <c r="A1" s="37" t="s">
        <v>7051</v>
      </c>
      <c r="B1" s="37"/>
      <c r="C1" s="37"/>
      <c r="D1" s="37"/>
      <c r="E1" s="37"/>
      <c r="F1" s="37"/>
      <c r="G1" s="37"/>
      <c r="H1" s="37"/>
      <c r="I1" s="37"/>
      <c r="J1" s="37"/>
      <c r="K1" s="37"/>
      <c r="L1" s="37"/>
      <c r="M1" s="37"/>
      <c r="N1" s="37"/>
      <c r="O1" s="37"/>
      <c r="P1" s="37"/>
      <c r="Q1" s="37"/>
      <c r="R1" s="37"/>
      <c r="S1" s="37"/>
      <c r="T1" s="37"/>
      <c r="U1" s="37"/>
      <c r="V1" s="37"/>
      <c r="W1" s="37"/>
      <c r="X1" s="37" t="s">
        <v>7044</v>
      </c>
      <c r="Y1" s="37"/>
      <c r="Z1" s="37"/>
      <c r="AA1" s="37"/>
      <c r="AB1" s="37"/>
      <c r="AC1" s="37"/>
      <c r="AD1" s="37"/>
      <c r="AE1" s="37"/>
      <c r="AF1" s="37"/>
      <c r="AG1" s="37"/>
      <c r="AH1" s="37"/>
      <c r="AI1" s="37"/>
      <c r="AJ1" s="37"/>
      <c r="AK1" s="37"/>
      <c r="AL1" s="37"/>
      <c r="AM1" s="37"/>
      <c r="AN1" s="37"/>
      <c r="AO1" s="37"/>
      <c r="AP1" s="37"/>
      <c r="AQ1" s="37"/>
      <c r="AR1" s="37"/>
      <c r="AS1" s="37"/>
      <c r="AT1" s="37"/>
    </row>
    <row r="2" spans="1:46" ht="14.4" customHeight="1" x14ac:dyDescent="0.3">
      <c r="A2" s="37"/>
      <c r="B2" s="37"/>
      <c r="C2" s="37"/>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row>
    <row r="3" spans="1:46" x14ac:dyDescent="0.3">
      <c r="A3" s="24"/>
      <c r="B3" s="24"/>
      <c r="C3" s="24"/>
      <c r="D3" s="24"/>
      <c r="E3" s="24"/>
      <c r="F3" s="24"/>
      <c r="G3" s="24"/>
      <c r="H3" s="24"/>
      <c r="I3" s="24"/>
      <c r="J3" s="24"/>
      <c r="K3" s="24"/>
      <c r="L3" s="24"/>
      <c r="M3" s="24"/>
      <c r="N3" s="24"/>
      <c r="O3" s="24"/>
      <c r="P3" s="24"/>
      <c r="Q3" s="24"/>
      <c r="R3" s="24"/>
      <c r="S3" s="24"/>
      <c r="T3" s="24"/>
      <c r="U3" s="24"/>
      <c r="V3" s="24"/>
      <c r="W3" s="24"/>
      <c r="X3" s="24"/>
      <c r="Y3" s="24"/>
      <c r="Z3" s="24"/>
      <c r="AA3" s="24"/>
    </row>
    <row r="6" spans="1:46" x14ac:dyDescent="0.3">
      <c r="D6" s="26"/>
    </row>
    <row r="20" spans="12:18" ht="25.8" customHeight="1" x14ac:dyDescent="0.5">
      <c r="L20" s="20"/>
      <c r="M20" s="20"/>
      <c r="N20" s="20"/>
      <c r="O20" s="20"/>
      <c r="P20" s="20"/>
      <c r="Q20" s="20"/>
      <c r="R20" s="20"/>
    </row>
  </sheetData>
  <mergeCells count="2">
    <mergeCell ref="X1:AT2"/>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CJ3744"/>
  <sheetViews>
    <sheetView zoomScale="70" zoomScaleNormal="70" workbookViewId="0">
      <selection activeCell="D45" sqref="D45"/>
    </sheetView>
  </sheetViews>
  <sheetFormatPr defaultRowHeight="14.4" x14ac:dyDescent="0.3"/>
  <cols>
    <col min="1" max="1" width="30.88671875" style="2" customWidth="1"/>
    <col min="2" max="2" width="14.5546875" style="3" customWidth="1"/>
    <col min="3" max="3" width="14.5546875" style="18"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5.88671875" style="2" customWidth="1"/>
    <col min="19" max="19" width="12.77734375" style="2" customWidth="1"/>
  </cols>
  <sheetData>
    <row r="1" spans="1:88" s="1" customFormat="1" x14ac:dyDescent="0.3">
      <c r="A1" s="4" t="s">
        <v>0</v>
      </c>
      <c r="B1" s="5" t="s">
        <v>7033</v>
      </c>
      <c r="C1" s="17" t="s">
        <v>7054</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row>
    <row r="2" spans="1:88" x14ac:dyDescent="0.3">
      <c r="A2" s="2" t="s">
        <v>17</v>
      </c>
      <c r="B2" s="3">
        <v>7564</v>
      </c>
      <c r="C2" s="18">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88" x14ac:dyDescent="0.3">
      <c r="A3" s="2" t="s">
        <v>25</v>
      </c>
      <c r="B3" s="3">
        <v>9888</v>
      </c>
      <c r="C3" s="18">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88" x14ac:dyDescent="0.3">
      <c r="A4" s="2" t="s">
        <v>31</v>
      </c>
      <c r="B4" s="3">
        <v>10908</v>
      </c>
      <c r="C4" s="18">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88" x14ac:dyDescent="0.3">
      <c r="A5" s="2" t="s">
        <v>36</v>
      </c>
      <c r="B5" s="3">
        <v>12295</v>
      </c>
      <c r="C5" s="18">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88" x14ac:dyDescent="0.3">
      <c r="A6" s="2" t="s">
        <v>41</v>
      </c>
      <c r="B6" s="3">
        <v>12889</v>
      </c>
      <c r="C6" s="18">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88" x14ac:dyDescent="0.3">
      <c r="A7" s="2" t="s">
        <v>44</v>
      </c>
      <c r="B7" s="3">
        <v>13430</v>
      </c>
      <c r="C7" s="18">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88" x14ac:dyDescent="0.3">
      <c r="A8" s="2" t="s">
        <v>48</v>
      </c>
      <c r="B8" s="3">
        <v>13548</v>
      </c>
      <c r="C8" s="18">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88" x14ac:dyDescent="0.3">
      <c r="A9" s="2" t="s">
        <v>53</v>
      </c>
      <c r="B9" s="3">
        <v>14561</v>
      </c>
      <c r="C9" s="18">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88" x14ac:dyDescent="0.3">
      <c r="A10" s="2" t="s">
        <v>56</v>
      </c>
      <c r="B10" s="3">
        <v>14344</v>
      </c>
      <c r="C10" s="18">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88" x14ac:dyDescent="0.3">
      <c r="A11" s="2" t="s">
        <v>59</v>
      </c>
      <c r="B11" s="3">
        <v>14749</v>
      </c>
      <c r="C11" s="18">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88" x14ac:dyDescent="0.3">
      <c r="A12" s="2" t="s">
        <v>62</v>
      </c>
      <c r="B12" s="3">
        <v>14896</v>
      </c>
      <c r="C12" s="18">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88" x14ac:dyDescent="0.3">
      <c r="A13" s="2" t="s">
        <v>65</v>
      </c>
      <c r="B13" s="3">
        <v>16960</v>
      </c>
      <c r="C13" s="18">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88" x14ac:dyDescent="0.3">
      <c r="A14" s="2" t="s">
        <v>68</v>
      </c>
      <c r="B14" s="3">
        <v>16918</v>
      </c>
      <c r="C14" s="18">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88" x14ac:dyDescent="0.3">
      <c r="A15" s="2" t="s">
        <v>71</v>
      </c>
      <c r="B15" s="3">
        <v>17508</v>
      </c>
      <c r="C15" s="18">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88" x14ac:dyDescent="0.3">
      <c r="A16" s="2" t="s">
        <v>74</v>
      </c>
      <c r="B16" s="3">
        <v>17630</v>
      </c>
      <c r="C16" s="18">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3">
      <c r="A17" s="2" t="s">
        <v>77</v>
      </c>
      <c r="B17" s="3">
        <v>18355</v>
      </c>
      <c r="C17" s="18">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
      <c r="A18" s="2" t="s">
        <v>81</v>
      </c>
      <c r="B18" s="3">
        <v>19290</v>
      </c>
      <c r="C18" s="18">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3">
      <c r="A19" s="2" t="s">
        <v>84</v>
      </c>
      <c r="B19" s="3">
        <v>19593</v>
      </c>
      <c r="C19" s="18">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
      <c r="A20" s="2" t="s">
        <v>87</v>
      </c>
      <c r="B20" s="3">
        <v>19494</v>
      </c>
      <c r="C20" s="18">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3">
      <c r="A21" s="2" t="s">
        <v>90</v>
      </c>
      <c r="B21" s="3">
        <v>20026</v>
      </c>
      <c r="C21" s="18">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
      <c r="A22" s="2" t="s">
        <v>93</v>
      </c>
      <c r="B22" s="3">
        <v>19907</v>
      </c>
      <c r="C22" s="18">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3">
      <c r="A23" s="2" t="s">
        <v>99</v>
      </c>
      <c r="B23" s="3">
        <v>21087</v>
      </c>
      <c r="C23" s="18">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
      <c r="A24" s="2" t="s">
        <v>104</v>
      </c>
      <c r="B24" s="3">
        <v>21604</v>
      </c>
      <c r="C24" s="18">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3">
      <c r="A25" s="2" t="s">
        <v>107</v>
      </c>
      <c r="B25" s="3">
        <v>22224</v>
      </c>
      <c r="C25" s="18">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
      <c r="A26" s="2" t="s">
        <v>112</v>
      </c>
      <c r="B26" s="3">
        <v>22404</v>
      </c>
      <c r="C26" s="18">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3">
      <c r="A27" s="2" t="s">
        <v>115</v>
      </c>
      <c r="B27" s="3">
        <v>22977</v>
      </c>
      <c r="C27" s="18">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
      <c r="A28" s="2" t="s">
        <v>118</v>
      </c>
      <c r="B28" s="3">
        <v>22930</v>
      </c>
      <c r="C28" s="18">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3">
      <c r="A29" s="2" t="s">
        <v>120</v>
      </c>
      <c r="B29" s="3">
        <v>23359</v>
      </c>
      <c r="C29" s="18">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
      <c r="A30" s="2" t="s">
        <v>123</v>
      </c>
      <c r="B30" s="3">
        <v>23339</v>
      </c>
      <c r="C30" s="18">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3">
      <c r="A31" s="2" t="s">
        <v>125</v>
      </c>
      <c r="B31" s="3">
        <v>23342</v>
      </c>
      <c r="C31" s="18">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
      <c r="A32" s="2" t="s">
        <v>128</v>
      </c>
      <c r="B32" s="3">
        <v>23389</v>
      </c>
      <c r="C32" s="18">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3">
      <c r="A33" s="2" t="s">
        <v>133</v>
      </c>
      <c r="B33" s="3">
        <v>23519</v>
      </c>
      <c r="C33" s="18">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
      <c r="A34" s="2" t="s">
        <v>136</v>
      </c>
      <c r="B34" s="3">
        <v>23526</v>
      </c>
      <c r="C34" s="18">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3">
      <c r="A35" s="2" t="s">
        <v>139</v>
      </c>
      <c r="B35" s="3">
        <v>23457</v>
      </c>
      <c r="C35" s="18">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
      <c r="A36" s="2" t="s">
        <v>142</v>
      </c>
      <c r="B36" s="3">
        <v>23573</v>
      </c>
      <c r="C36" s="18">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3">
      <c r="A37" s="2" t="s">
        <v>145</v>
      </c>
      <c r="B37" s="3">
        <v>23476</v>
      </c>
      <c r="C37" s="18">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
      <c r="A38" s="2" t="s">
        <v>148</v>
      </c>
      <c r="B38" s="3">
        <v>23922</v>
      </c>
      <c r="C38" s="18">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3">
      <c r="A39" s="2" t="s">
        <v>151</v>
      </c>
      <c r="B39" s="3">
        <v>24071</v>
      </c>
      <c r="C39" s="18">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
      <c r="A40" s="2" t="s">
        <v>154</v>
      </c>
      <c r="B40" s="3">
        <v>23850</v>
      </c>
      <c r="C40" s="18">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3">
      <c r="A41" s="2" t="s">
        <v>156</v>
      </c>
      <c r="B41" s="3">
        <v>23941</v>
      </c>
      <c r="C41" s="18">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
      <c r="A42" s="2" t="s">
        <v>159</v>
      </c>
      <c r="B42" s="3">
        <v>23860</v>
      </c>
      <c r="C42" s="18">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3">
      <c r="A43" s="2" t="s">
        <v>161</v>
      </c>
      <c r="B43" s="3">
        <v>24283</v>
      </c>
      <c r="C43" s="18">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
      <c r="A44" s="2" t="s">
        <v>163</v>
      </c>
      <c r="B44" s="3">
        <v>24526</v>
      </c>
      <c r="C44" s="18">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3">
      <c r="A45" s="2" t="s">
        <v>166</v>
      </c>
      <c r="B45" s="3">
        <v>25031</v>
      </c>
      <c r="C45" s="18">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
      <c r="A46" s="2" t="s">
        <v>169</v>
      </c>
      <c r="B46" s="3">
        <v>25069</v>
      </c>
      <c r="C46" s="18">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3">
      <c r="A47" s="2" t="s">
        <v>172</v>
      </c>
      <c r="B47" s="3">
        <v>25532</v>
      </c>
      <c r="C47" s="18">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
      <c r="A48" s="2" t="s">
        <v>176</v>
      </c>
      <c r="B48" s="3">
        <v>25489</v>
      </c>
      <c r="C48" s="18">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3">
      <c r="A49" s="2" t="s">
        <v>181</v>
      </c>
      <c r="B49" s="3">
        <v>25233</v>
      </c>
      <c r="C49" s="18">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
      <c r="A50" s="2" t="s">
        <v>184</v>
      </c>
      <c r="B50" s="3">
        <v>25674</v>
      </c>
      <c r="C50" s="18">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3">
      <c r="A51" s="2" t="s">
        <v>188</v>
      </c>
      <c r="B51" s="3">
        <v>25888</v>
      </c>
      <c r="C51" s="18">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
      <c r="A52" s="2" t="s">
        <v>191</v>
      </c>
      <c r="B52" s="3">
        <v>25742</v>
      </c>
      <c r="C52" s="18">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3">
      <c r="A53" s="2" t="s">
        <v>193</v>
      </c>
      <c r="B53" s="3">
        <v>25805</v>
      </c>
      <c r="C53" s="18">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
      <c r="A54" s="2" t="s">
        <v>197</v>
      </c>
      <c r="B54" s="3">
        <v>26179</v>
      </c>
      <c r="C54" s="18">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3">
      <c r="A55" s="2" t="s">
        <v>199</v>
      </c>
      <c r="B55" s="3">
        <v>26035</v>
      </c>
      <c r="C55" s="18">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
      <c r="A56" s="2" t="s">
        <v>202</v>
      </c>
      <c r="B56" s="3">
        <v>26083</v>
      </c>
      <c r="C56" s="18">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3">
      <c r="A57" s="2" t="s">
        <v>205</v>
      </c>
      <c r="B57" s="3">
        <v>26056</v>
      </c>
      <c r="C57" s="18">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
      <c r="A58" s="2" t="s">
        <v>208</v>
      </c>
      <c r="B58" s="3">
        <v>26466</v>
      </c>
      <c r="C58" s="18">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3">
      <c r="A59" s="2" t="s">
        <v>212</v>
      </c>
      <c r="B59" s="3">
        <v>26351</v>
      </c>
      <c r="C59" s="18">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
      <c r="A60" s="2" t="s">
        <v>215</v>
      </c>
      <c r="B60" s="3">
        <v>26828</v>
      </c>
      <c r="C60" s="18">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3">
      <c r="A61" s="2" t="s">
        <v>218</v>
      </c>
      <c r="B61" s="3">
        <v>26885</v>
      </c>
      <c r="C61" s="18">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
      <c r="A62" s="2" t="s">
        <v>219</v>
      </c>
      <c r="B62" s="3">
        <v>26967</v>
      </c>
      <c r="C62" s="18">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3">
      <c r="A63" s="2" t="s">
        <v>222</v>
      </c>
      <c r="B63" s="3">
        <v>26986</v>
      </c>
      <c r="C63" s="18">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
      <c r="A64" s="2" t="s">
        <v>225</v>
      </c>
      <c r="B64" s="3">
        <v>26911</v>
      </c>
      <c r="C64" s="18">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3">
      <c r="A65" s="2" t="s">
        <v>227</v>
      </c>
      <c r="B65" s="3">
        <v>27262</v>
      </c>
      <c r="C65" s="18">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
      <c r="A66" s="2" t="s">
        <v>230</v>
      </c>
      <c r="B66" s="3">
        <v>27089</v>
      </c>
      <c r="C66" s="18">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3">
      <c r="A67" s="2" t="s">
        <v>233</v>
      </c>
      <c r="B67" s="3">
        <v>27132</v>
      </c>
      <c r="C67" s="18">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
      <c r="A68" s="2" t="s">
        <v>234</v>
      </c>
      <c r="B68" s="3">
        <v>27088</v>
      </c>
      <c r="C68" s="18">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3">
      <c r="A69" s="2" t="s">
        <v>236</v>
      </c>
      <c r="B69" s="3">
        <v>27131</v>
      </c>
      <c r="C69" s="18">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
      <c r="A70" s="2" t="s">
        <v>239</v>
      </c>
      <c r="B70" s="3">
        <v>27197</v>
      </c>
      <c r="C70" s="18">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3">
      <c r="A71" s="2" t="s">
        <v>240</v>
      </c>
      <c r="B71" s="3">
        <v>27441</v>
      </c>
      <c r="C71" s="18">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
      <c r="A72" s="2" t="s">
        <v>243</v>
      </c>
      <c r="B72" s="3">
        <v>27566</v>
      </c>
      <c r="C72" s="18">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3">
      <c r="A73" s="2" t="s">
        <v>246</v>
      </c>
      <c r="B73" s="3">
        <v>27544</v>
      </c>
      <c r="C73" s="18">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
      <c r="A74" s="2" t="s">
        <v>249</v>
      </c>
      <c r="B74" s="3">
        <v>28038</v>
      </c>
      <c r="C74" s="18">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3">
      <c r="A75" s="2" t="s">
        <v>252</v>
      </c>
      <c r="B75" s="3">
        <v>28080</v>
      </c>
      <c r="C75" s="18">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
      <c r="A76" s="2" t="s">
        <v>255</v>
      </c>
      <c r="B76" s="3">
        <v>28358</v>
      </c>
      <c r="C76" s="18">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3">
      <c r="A77" s="2" t="s">
        <v>258</v>
      </c>
      <c r="B77" s="3">
        <v>28262</v>
      </c>
      <c r="C77" s="18">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
      <c r="A78" s="2" t="s">
        <v>260</v>
      </c>
      <c r="B78" s="3">
        <v>28470</v>
      </c>
      <c r="C78" s="18">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3">
      <c r="A79" s="2" t="s">
        <v>262</v>
      </c>
      <c r="B79" s="3">
        <v>28127</v>
      </c>
      <c r="C79" s="18">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
      <c r="A80" s="2" t="s">
        <v>265</v>
      </c>
      <c r="B80" s="3">
        <v>28273</v>
      </c>
      <c r="C80" s="18">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3">
      <c r="A81" s="2" t="s">
        <v>267</v>
      </c>
      <c r="B81" s="3">
        <v>28163</v>
      </c>
      <c r="C81" s="18">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
      <c r="A82" s="2" t="s">
        <v>268</v>
      </c>
      <c r="B82" s="3">
        <v>28338</v>
      </c>
      <c r="C82" s="18">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3">
      <c r="A83" s="2" t="s">
        <v>270</v>
      </c>
      <c r="B83" s="3">
        <v>28739</v>
      </c>
      <c r="C83" s="18">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
      <c r="A84" s="2" t="s">
        <v>273</v>
      </c>
      <c r="B84" s="3">
        <v>28597</v>
      </c>
      <c r="C84" s="18">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3">
      <c r="A85" s="2" t="s">
        <v>276</v>
      </c>
      <c r="B85" s="3">
        <v>28720</v>
      </c>
      <c r="C85" s="18">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
      <c r="A86" s="2" t="s">
        <v>279</v>
      </c>
      <c r="B86" s="3">
        <v>28729</v>
      </c>
      <c r="C86" s="18">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3">
      <c r="A87" s="2" t="s">
        <v>282</v>
      </c>
      <c r="B87" s="3">
        <v>28647</v>
      </c>
      <c r="C87" s="18">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
      <c r="A88" s="2" t="s">
        <v>284</v>
      </c>
      <c r="B88" s="3">
        <v>28620</v>
      </c>
      <c r="C88" s="18">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3">
      <c r="A89" s="2" t="s">
        <v>286</v>
      </c>
      <c r="B89" s="3">
        <v>28688</v>
      </c>
      <c r="C89" s="18">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
      <c r="A90" s="2" t="s">
        <v>289</v>
      </c>
      <c r="B90" s="3">
        <v>29131</v>
      </c>
      <c r="C90" s="18">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3">
      <c r="A91" s="2" t="s">
        <v>292</v>
      </c>
      <c r="B91" s="3">
        <v>29106</v>
      </c>
      <c r="C91" s="18">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
      <c r="A92" s="2" t="s">
        <v>293</v>
      </c>
      <c r="B92" s="3">
        <v>28980</v>
      </c>
      <c r="C92" s="18">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3">
      <c r="A93" s="2" t="s">
        <v>295</v>
      </c>
      <c r="B93" s="3">
        <v>29121</v>
      </c>
      <c r="C93" s="18">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
      <c r="A94" s="2" t="s">
        <v>296</v>
      </c>
      <c r="B94" s="3">
        <v>29161</v>
      </c>
      <c r="C94" s="18">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3">
      <c r="A95" s="2" t="s">
        <v>298</v>
      </c>
      <c r="B95" s="3">
        <v>28983</v>
      </c>
      <c r="C95" s="18">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
      <c r="A96" s="2" t="s">
        <v>301</v>
      </c>
      <c r="B96" s="3">
        <v>29411</v>
      </c>
      <c r="C96" s="18">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3">
      <c r="A97" s="2" t="s">
        <v>304</v>
      </c>
      <c r="B97" s="3">
        <v>29507</v>
      </c>
      <c r="C97" s="18">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
      <c r="A98" s="2" t="s">
        <v>307</v>
      </c>
      <c r="B98" s="3">
        <v>29535</v>
      </c>
      <c r="C98" s="18">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3">
      <c r="A99" s="2" t="s">
        <v>310</v>
      </c>
      <c r="B99" s="3">
        <v>29388</v>
      </c>
      <c r="C99" s="18">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
      <c r="A100" s="2" t="s">
        <v>314</v>
      </c>
      <c r="B100" s="3">
        <v>29261</v>
      </c>
      <c r="C100" s="18">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3">
      <c r="A101" s="2" t="s">
        <v>317</v>
      </c>
      <c r="B101" s="3">
        <v>29272</v>
      </c>
      <c r="C101" s="18">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
      <c r="A102" s="2" t="s">
        <v>320</v>
      </c>
      <c r="B102" s="3">
        <v>29412</v>
      </c>
      <c r="C102" s="18">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3">
      <c r="A103" s="2" t="s">
        <v>322</v>
      </c>
      <c r="B103" s="3">
        <v>29430</v>
      </c>
      <c r="C103" s="18">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
      <c r="A104" s="2" t="s">
        <v>323</v>
      </c>
      <c r="B104" s="3">
        <v>29480</v>
      </c>
      <c r="C104" s="18">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3">
      <c r="A105" s="2" t="s">
        <v>326</v>
      </c>
      <c r="B105" s="3">
        <v>29331</v>
      </c>
      <c r="C105" s="18">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
      <c r="A106" s="2" t="s">
        <v>328</v>
      </c>
      <c r="B106" s="3">
        <v>29507</v>
      </c>
      <c r="C106" s="18">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3">
      <c r="A107" s="2" t="s">
        <v>330</v>
      </c>
      <c r="B107" s="3">
        <v>29450</v>
      </c>
      <c r="C107" s="18">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
      <c r="A108" s="2" t="s">
        <v>331</v>
      </c>
      <c r="B108" s="3">
        <v>29442</v>
      </c>
      <c r="C108" s="18">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3">
      <c r="A109" s="2" t="s">
        <v>333</v>
      </c>
      <c r="B109" s="3">
        <v>29805</v>
      </c>
      <c r="C109" s="18">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
      <c r="A110" s="2" t="s">
        <v>336</v>
      </c>
      <c r="B110" s="3">
        <v>29770</v>
      </c>
      <c r="C110" s="18">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3">
      <c r="A111" s="2" t="s">
        <v>340</v>
      </c>
      <c r="B111" s="3">
        <v>29705</v>
      </c>
      <c r="C111" s="18">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
      <c r="A112" s="2" t="s">
        <v>343</v>
      </c>
      <c r="B112" s="3">
        <v>29857</v>
      </c>
      <c r="C112" s="18">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3">
      <c r="A113" s="2" t="s">
        <v>344</v>
      </c>
      <c r="B113" s="3">
        <v>29663</v>
      </c>
      <c r="C113" s="18">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
      <c r="A114" s="2" t="s">
        <v>347</v>
      </c>
      <c r="B114" s="3">
        <v>29595</v>
      </c>
      <c r="C114" s="18">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3">
      <c r="A115" s="2" t="s">
        <v>350</v>
      </c>
      <c r="B115" s="3">
        <v>29840</v>
      </c>
      <c r="C115" s="18">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
      <c r="A116" s="2" t="s">
        <v>354</v>
      </c>
      <c r="B116" s="3">
        <v>29774</v>
      </c>
      <c r="C116" s="18">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3">
      <c r="A117" s="2" t="s">
        <v>358</v>
      </c>
      <c r="B117" s="3">
        <v>29722</v>
      </c>
      <c r="C117" s="18">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
      <c r="A118" s="2" t="s">
        <v>359</v>
      </c>
      <c r="B118" s="3">
        <v>29808</v>
      </c>
      <c r="C118" s="18">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3">
      <c r="A119" s="2" t="s">
        <v>362</v>
      </c>
      <c r="B119" s="3">
        <v>29719</v>
      </c>
      <c r="C119" s="18">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
      <c r="A120" s="2" t="s">
        <v>365</v>
      </c>
      <c r="B120" s="3">
        <v>29899</v>
      </c>
      <c r="C120" s="18">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3">
      <c r="A121" s="2" t="s">
        <v>367</v>
      </c>
      <c r="B121" s="3">
        <v>29927</v>
      </c>
      <c r="C121" s="18">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
      <c r="A122" s="2" t="s">
        <v>370</v>
      </c>
      <c r="B122" s="3">
        <v>29752</v>
      </c>
      <c r="C122" s="18">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3">
      <c r="A123" s="2" t="s">
        <v>373</v>
      </c>
      <c r="B123" s="3">
        <v>29614</v>
      </c>
      <c r="C123" s="18">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
      <c r="A124" s="2" t="s">
        <v>376</v>
      </c>
      <c r="B124" s="3">
        <v>29680</v>
      </c>
      <c r="C124" s="18">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3">
      <c r="A125" s="2" t="s">
        <v>378</v>
      </c>
      <c r="B125" s="3">
        <v>29776</v>
      </c>
      <c r="C125" s="18">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
      <c r="A126" s="2" t="s">
        <v>381</v>
      </c>
      <c r="B126" s="3">
        <v>30294</v>
      </c>
      <c r="C126" s="18">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3">
      <c r="A127" s="2" t="s">
        <v>383</v>
      </c>
      <c r="B127" s="3">
        <v>30175</v>
      </c>
      <c r="C127" s="18">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
      <c r="A128" s="2" t="s">
        <v>386</v>
      </c>
      <c r="B128" s="3">
        <v>30068</v>
      </c>
      <c r="C128" s="18">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3">
      <c r="A129" s="2" t="s">
        <v>388</v>
      </c>
      <c r="B129" s="3">
        <v>30248</v>
      </c>
      <c r="C129" s="18">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
      <c r="A130" s="2" t="s">
        <v>391</v>
      </c>
      <c r="B130" s="3">
        <v>30139</v>
      </c>
      <c r="C130" s="18">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3">
      <c r="A131" s="2" t="s">
        <v>392</v>
      </c>
      <c r="B131" s="3">
        <v>29974</v>
      </c>
      <c r="C131" s="18">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
      <c r="A132" s="2" t="s">
        <v>394</v>
      </c>
      <c r="B132" s="3">
        <v>30132</v>
      </c>
      <c r="C132" s="18">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3">
      <c r="A133" s="2" t="s">
        <v>397</v>
      </c>
      <c r="B133" s="3">
        <v>30012</v>
      </c>
      <c r="C133" s="18">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
      <c r="A134" s="2" t="s">
        <v>400</v>
      </c>
      <c r="B134" s="3">
        <v>30148</v>
      </c>
      <c r="C134" s="18">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3">
      <c r="A135" s="2" t="s">
        <v>402</v>
      </c>
      <c r="B135" s="3">
        <v>30290</v>
      </c>
      <c r="C135" s="18">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
      <c r="A136" s="2" t="s">
        <v>404</v>
      </c>
      <c r="B136" s="3">
        <v>30287</v>
      </c>
      <c r="C136" s="18">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3">
      <c r="A137" s="2" t="s">
        <v>407</v>
      </c>
      <c r="B137" s="3">
        <v>30006</v>
      </c>
      <c r="C137" s="18">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
      <c r="A138" s="2" t="s">
        <v>409</v>
      </c>
      <c r="B138" s="3">
        <v>29993</v>
      </c>
      <c r="C138" s="18">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3">
      <c r="A139" s="2" t="s">
        <v>411</v>
      </c>
      <c r="B139" s="3">
        <v>30243</v>
      </c>
      <c r="C139" s="18">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
      <c r="A140" s="2" t="s">
        <v>413</v>
      </c>
      <c r="B140" s="3">
        <v>30317</v>
      </c>
      <c r="C140" s="18">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3">
      <c r="A141" s="2" t="s">
        <v>416</v>
      </c>
      <c r="B141" s="3">
        <v>30517</v>
      </c>
      <c r="C141" s="18">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
      <c r="A142" s="2" t="s">
        <v>419</v>
      </c>
      <c r="B142" s="3">
        <v>30494</v>
      </c>
      <c r="C142" s="18">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3">
      <c r="A143" s="2" t="s">
        <v>421</v>
      </c>
      <c r="B143" s="3">
        <v>30429</v>
      </c>
      <c r="C143" s="18">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
      <c r="A144" s="2" t="s">
        <v>423</v>
      </c>
      <c r="B144" s="3">
        <v>30335</v>
      </c>
      <c r="C144" s="18">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3">
      <c r="A145" s="2" t="s">
        <v>425</v>
      </c>
      <c r="B145" s="3">
        <v>30380</v>
      </c>
      <c r="C145" s="18">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
      <c r="A146" s="2" t="s">
        <v>426</v>
      </c>
      <c r="B146" s="3">
        <v>30674</v>
      </c>
      <c r="C146" s="18">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3">
      <c r="A147" s="2" t="s">
        <v>428</v>
      </c>
      <c r="B147" s="3">
        <v>30546</v>
      </c>
      <c r="C147" s="18">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
      <c r="A148" s="2" t="s">
        <v>429</v>
      </c>
      <c r="B148" s="3">
        <v>30368</v>
      </c>
      <c r="C148" s="18">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3">
      <c r="A149" s="2" t="s">
        <v>431</v>
      </c>
      <c r="B149" s="3">
        <v>30398</v>
      </c>
      <c r="C149" s="18">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
      <c r="A150" s="2" t="s">
        <v>434</v>
      </c>
      <c r="B150" s="3">
        <v>30328</v>
      </c>
      <c r="C150" s="18">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3">
      <c r="A151" s="2" t="s">
        <v>436</v>
      </c>
      <c r="B151" s="3">
        <v>30495</v>
      </c>
      <c r="C151" s="18">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
      <c r="A152" s="2" t="s">
        <v>439</v>
      </c>
      <c r="B152" s="3">
        <v>30619</v>
      </c>
      <c r="C152" s="18">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3">
      <c r="A153" s="2" t="s">
        <v>442</v>
      </c>
      <c r="B153" s="3">
        <v>30785</v>
      </c>
      <c r="C153" s="18">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
      <c r="A154" s="2" t="s">
        <v>445</v>
      </c>
      <c r="B154" s="3">
        <v>31040</v>
      </c>
      <c r="C154" s="18">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3">
      <c r="A155" s="2" t="s">
        <v>447</v>
      </c>
      <c r="B155" s="3">
        <v>30731</v>
      </c>
      <c r="C155" s="18">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
      <c r="A156" s="2" t="s">
        <v>449</v>
      </c>
      <c r="B156" s="3">
        <v>30716</v>
      </c>
      <c r="C156" s="18">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3">
      <c r="A157" s="2" t="s">
        <v>452</v>
      </c>
      <c r="B157" s="3">
        <v>30847</v>
      </c>
      <c r="C157" s="18">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
      <c r="A158" s="2" t="s">
        <v>453</v>
      </c>
      <c r="B158" s="3">
        <v>30935</v>
      </c>
      <c r="C158" s="18">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3">
      <c r="A159" s="2" t="s">
        <v>456</v>
      </c>
      <c r="B159" s="3">
        <v>30945</v>
      </c>
      <c r="C159" s="18">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
      <c r="A160" s="2" t="s">
        <v>459</v>
      </c>
      <c r="B160" s="3">
        <v>30778</v>
      </c>
      <c r="C160" s="18">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3">
      <c r="A161" s="2" t="s">
        <v>462</v>
      </c>
      <c r="B161" s="3">
        <v>30733</v>
      </c>
      <c r="C161" s="18">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
      <c r="A162" s="2" t="s">
        <v>465</v>
      </c>
      <c r="B162" s="3">
        <v>30980</v>
      </c>
      <c r="C162" s="18">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3">
      <c r="A163" s="2" t="s">
        <v>467</v>
      </c>
      <c r="B163" s="3">
        <v>30985</v>
      </c>
      <c r="C163" s="18">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
      <c r="A164" s="2" t="s">
        <v>468</v>
      </c>
      <c r="B164" s="3">
        <v>30948</v>
      </c>
      <c r="C164" s="18">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3">
      <c r="A165" s="2" t="s">
        <v>469</v>
      </c>
      <c r="B165" s="3">
        <v>30777</v>
      </c>
      <c r="C165" s="18">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
      <c r="A166" s="2" t="s">
        <v>471</v>
      </c>
      <c r="B166" s="3">
        <v>30963</v>
      </c>
      <c r="C166" s="18">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3">
      <c r="A167" s="2" t="s">
        <v>474</v>
      </c>
      <c r="B167" s="3">
        <v>30967</v>
      </c>
      <c r="C167" s="18">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
      <c r="A168" s="2" t="s">
        <v>475</v>
      </c>
      <c r="B168" s="3">
        <v>30730</v>
      </c>
      <c r="C168" s="18">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3">
      <c r="A169" s="2" t="s">
        <v>478</v>
      </c>
      <c r="B169" s="3">
        <v>31006</v>
      </c>
      <c r="C169" s="18">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
      <c r="A170" s="2" t="s">
        <v>480</v>
      </c>
      <c r="B170" s="3">
        <v>30960</v>
      </c>
      <c r="C170" s="18">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3">
      <c r="A171" s="2" t="s">
        <v>483</v>
      </c>
      <c r="B171" s="3">
        <v>30972</v>
      </c>
      <c r="C171" s="18">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
      <c r="A172" s="2" t="s">
        <v>485</v>
      </c>
      <c r="B172" s="3">
        <v>30932</v>
      </c>
      <c r="C172" s="18">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3">
      <c r="A173" s="2" t="s">
        <v>488</v>
      </c>
      <c r="B173" s="3">
        <v>31134</v>
      </c>
      <c r="C173" s="18">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
      <c r="A174" s="2" t="s">
        <v>491</v>
      </c>
      <c r="B174" s="3">
        <v>31367</v>
      </c>
      <c r="C174" s="18">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3">
      <c r="A175" s="2" t="s">
        <v>494</v>
      </c>
      <c r="B175" s="3">
        <v>31143</v>
      </c>
      <c r="C175" s="18">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
      <c r="A176" s="2" t="s">
        <v>495</v>
      </c>
      <c r="B176" s="3">
        <v>31386</v>
      </c>
      <c r="C176" s="18">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3">
      <c r="A177" s="2" t="s">
        <v>498</v>
      </c>
      <c r="B177" s="3">
        <v>31095</v>
      </c>
      <c r="C177" s="18">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
      <c r="A178" s="2" t="s">
        <v>499</v>
      </c>
      <c r="B178" s="3">
        <v>31252</v>
      </c>
      <c r="C178" s="18">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3">
      <c r="A179" s="2" t="s">
        <v>502</v>
      </c>
      <c r="B179" s="3">
        <v>31355</v>
      </c>
      <c r="C179" s="18">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
      <c r="A180" s="2" t="s">
        <v>504</v>
      </c>
      <c r="B180" s="3">
        <v>31379</v>
      </c>
      <c r="C180" s="18">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3">
      <c r="A181" s="2" t="s">
        <v>506</v>
      </c>
      <c r="B181" s="3">
        <v>31069</v>
      </c>
      <c r="C181" s="18">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
      <c r="A182" s="2" t="s">
        <v>507</v>
      </c>
      <c r="B182" s="3">
        <v>31387</v>
      </c>
      <c r="C182" s="18">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3">
      <c r="A183" s="2" t="s">
        <v>509</v>
      </c>
      <c r="B183" s="3">
        <v>31399</v>
      </c>
      <c r="C183" s="18">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
      <c r="A184" s="2" t="s">
        <v>512</v>
      </c>
      <c r="B184" s="3">
        <v>31242</v>
      </c>
      <c r="C184" s="18">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3">
      <c r="A185" s="2" t="s">
        <v>514</v>
      </c>
      <c r="B185" s="3">
        <v>31254</v>
      </c>
      <c r="C185" s="18">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
      <c r="A186" s="2" t="s">
        <v>517</v>
      </c>
      <c r="B186" s="3">
        <v>31069</v>
      </c>
      <c r="C186" s="18">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3">
      <c r="A187" s="2" t="s">
        <v>519</v>
      </c>
      <c r="B187" s="3">
        <v>31185</v>
      </c>
      <c r="C187" s="18">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
      <c r="A188" s="2" t="s">
        <v>521</v>
      </c>
      <c r="B188" s="3">
        <v>31489</v>
      </c>
      <c r="C188" s="18">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3">
      <c r="A189" s="2" t="s">
        <v>523</v>
      </c>
      <c r="B189" s="3">
        <v>31619</v>
      </c>
      <c r="C189" s="18">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
      <c r="A190" s="2" t="s">
        <v>524</v>
      </c>
      <c r="B190" s="3">
        <v>31662</v>
      </c>
      <c r="C190" s="18">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3">
      <c r="A191" s="2" t="s">
        <v>527</v>
      </c>
      <c r="B191" s="3">
        <v>31559</v>
      </c>
      <c r="C191" s="18">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
      <c r="A192" s="2" t="s">
        <v>529</v>
      </c>
      <c r="B192" s="3">
        <v>31696</v>
      </c>
      <c r="C192" s="18">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3">
      <c r="A193" s="2" t="s">
        <v>532</v>
      </c>
      <c r="B193" s="3">
        <v>31648</v>
      </c>
      <c r="C193" s="18">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
      <c r="A194" s="2" t="s">
        <v>535</v>
      </c>
      <c r="B194" s="3">
        <v>31758</v>
      </c>
      <c r="C194" s="18">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3">
      <c r="A195" s="2" t="s">
        <v>537</v>
      </c>
      <c r="B195" s="3">
        <v>31663</v>
      </c>
      <c r="C195" s="18">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
      <c r="A196" s="2" t="s">
        <v>539</v>
      </c>
      <c r="B196" s="3">
        <v>31579</v>
      </c>
      <c r="C196" s="18">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3">
      <c r="A197" s="2" t="s">
        <v>542</v>
      </c>
      <c r="B197" s="3">
        <v>31632</v>
      </c>
      <c r="C197" s="18">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
      <c r="A198" s="2" t="s">
        <v>544</v>
      </c>
      <c r="B198" s="3">
        <v>31472</v>
      </c>
      <c r="C198" s="18">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3">
      <c r="A199" s="2" t="s">
        <v>546</v>
      </c>
      <c r="B199" s="3">
        <v>31746</v>
      </c>
      <c r="C199" s="18">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
      <c r="A200" s="2" t="s">
        <v>547</v>
      </c>
      <c r="B200" s="3">
        <v>31537</v>
      </c>
      <c r="C200" s="18">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3">
      <c r="A201" s="2" t="s">
        <v>549</v>
      </c>
      <c r="B201" s="3">
        <v>31632</v>
      </c>
      <c r="C201" s="18">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
      <c r="A202" s="2" t="s">
        <v>552</v>
      </c>
      <c r="B202" s="3">
        <v>31729</v>
      </c>
      <c r="C202" s="18">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3">
      <c r="A203" s="2" t="s">
        <v>554</v>
      </c>
      <c r="B203" s="3">
        <v>31436</v>
      </c>
      <c r="C203" s="18">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
      <c r="A204" s="2" t="s">
        <v>557</v>
      </c>
      <c r="B204" s="3">
        <v>31528</v>
      </c>
      <c r="C204" s="18">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3">
      <c r="A205" s="2" t="s">
        <v>560</v>
      </c>
      <c r="B205" s="3">
        <v>31626</v>
      </c>
      <c r="C205" s="18">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
      <c r="A206" s="2" t="s">
        <v>561</v>
      </c>
      <c r="B206" s="3">
        <v>31507</v>
      </c>
      <c r="C206" s="18">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3">
      <c r="A207" s="2" t="s">
        <v>564</v>
      </c>
      <c r="B207" s="3">
        <v>31734</v>
      </c>
      <c r="C207" s="18">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
      <c r="A208" s="2" t="s">
        <v>565</v>
      </c>
      <c r="B208" s="3">
        <v>31548</v>
      </c>
      <c r="C208" s="18">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3">
      <c r="A209" s="2" t="s">
        <v>567</v>
      </c>
      <c r="B209" s="3">
        <v>31766</v>
      </c>
      <c r="C209" s="18">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
      <c r="A210" s="2" t="s">
        <v>569</v>
      </c>
      <c r="B210" s="3">
        <v>31773</v>
      </c>
      <c r="C210" s="18">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3">
      <c r="A211" s="2" t="s">
        <v>572</v>
      </c>
      <c r="B211" s="3">
        <v>31702</v>
      </c>
      <c r="C211" s="18">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
      <c r="A212" s="2" t="s">
        <v>574</v>
      </c>
      <c r="B212" s="3">
        <v>31663</v>
      </c>
      <c r="C212" s="18">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3">
      <c r="A213" s="2" t="s">
        <v>577</v>
      </c>
      <c r="B213" s="3">
        <v>31968</v>
      </c>
      <c r="C213" s="18">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
      <c r="A214" s="2" t="s">
        <v>579</v>
      </c>
      <c r="B214" s="3">
        <v>32008</v>
      </c>
      <c r="C214" s="18">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3">
      <c r="A215" s="2" t="s">
        <v>582</v>
      </c>
      <c r="B215" s="3">
        <v>31944</v>
      </c>
      <c r="C215" s="18">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
      <c r="A216" s="2" t="s">
        <v>585</v>
      </c>
      <c r="B216" s="3">
        <v>31959</v>
      </c>
      <c r="C216" s="18">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3">
      <c r="A217" s="2" t="s">
        <v>587</v>
      </c>
      <c r="B217" s="3">
        <v>32014</v>
      </c>
      <c r="C217" s="18">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
      <c r="A218" s="2" t="s">
        <v>590</v>
      </c>
      <c r="B218" s="3">
        <v>32003</v>
      </c>
      <c r="C218" s="18">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3">
      <c r="A219" s="2" t="s">
        <v>592</v>
      </c>
      <c r="B219" s="3">
        <v>31873</v>
      </c>
      <c r="C219" s="18">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
      <c r="A220" s="2" t="s">
        <v>595</v>
      </c>
      <c r="B220" s="3">
        <v>32003</v>
      </c>
      <c r="C220" s="18">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3">
      <c r="A221" s="2" t="s">
        <v>597</v>
      </c>
      <c r="B221" s="3">
        <v>31882</v>
      </c>
      <c r="C221" s="18">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
      <c r="A222" s="2" t="s">
        <v>600</v>
      </c>
      <c r="B222" s="3">
        <v>31858</v>
      </c>
      <c r="C222" s="18">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3">
      <c r="A223" s="2" t="s">
        <v>602</v>
      </c>
      <c r="B223" s="3">
        <v>31885</v>
      </c>
      <c r="C223" s="18">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
      <c r="A224" s="2" t="s">
        <v>605</v>
      </c>
      <c r="B224" s="3">
        <v>31888</v>
      </c>
      <c r="C224" s="18">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3">
      <c r="A225" s="2" t="s">
        <v>607</v>
      </c>
      <c r="B225" s="3">
        <v>31852</v>
      </c>
      <c r="C225" s="18">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
      <c r="A226" s="2" t="s">
        <v>610</v>
      </c>
      <c r="B226" s="3">
        <v>31813</v>
      </c>
      <c r="C226" s="18">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3">
      <c r="A227" s="2" t="s">
        <v>613</v>
      </c>
      <c r="B227" s="3">
        <v>32086</v>
      </c>
      <c r="C227" s="18">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
      <c r="A228" s="2" t="s">
        <v>616</v>
      </c>
      <c r="B228" s="3">
        <v>31823</v>
      </c>
      <c r="C228" s="18">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3">
      <c r="A229" s="2" t="s">
        <v>619</v>
      </c>
      <c r="B229" s="3">
        <v>31819</v>
      </c>
      <c r="C229" s="18">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
      <c r="A230" s="2" t="s">
        <v>621</v>
      </c>
      <c r="B230" s="3">
        <v>32042</v>
      </c>
      <c r="C230" s="18">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3">
      <c r="A231" s="2" t="s">
        <v>624</v>
      </c>
      <c r="B231" s="3">
        <v>31873</v>
      </c>
      <c r="C231" s="18">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
      <c r="A232" s="2" t="s">
        <v>627</v>
      </c>
      <c r="B232" s="3">
        <v>31980</v>
      </c>
      <c r="C232" s="18">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3">
      <c r="A233" s="2" t="s">
        <v>628</v>
      </c>
      <c r="B233" s="3">
        <v>32090</v>
      </c>
      <c r="C233" s="18">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
      <c r="A234" s="2" t="s">
        <v>630</v>
      </c>
      <c r="B234" s="3">
        <v>32019</v>
      </c>
      <c r="C234" s="18">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3">
      <c r="A235" s="2" t="s">
        <v>633</v>
      </c>
      <c r="B235" s="3">
        <v>31968</v>
      </c>
      <c r="C235" s="18">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
      <c r="A236" s="2" t="s">
        <v>636</v>
      </c>
      <c r="B236" s="3">
        <v>32120</v>
      </c>
      <c r="C236" s="18">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3">
      <c r="A237" s="2" t="s">
        <v>639</v>
      </c>
      <c r="B237" s="3">
        <v>32090</v>
      </c>
      <c r="C237" s="18">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
      <c r="A238" s="2" t="s">
        <v>643</v>
      </c>
      <c r="B238" s="3">
        <v>31950</v>
      </c>
      <c r="C238" s="18">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3">
      <c r="A239" s="2" t="s">
        <v>645</v>
      </c>
      <c r="B239" s="3">
        <v>31975</v>
      </c>
      <c r="C239" s="18">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
      <c r="A240" s="2" t="s">
        <v>647</v>
      </c>
      <c r="B240" s="3">
        <v>31865</v>
      </c>
      <c r="C240" s="18">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3">
      <c r="A241" s="2" t="s">
        <v>649</v>
      </c>
      <c r="B241" s="3">
        <v>32065</v>
      </c>
      <c r="C241" s="18">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
      <c r="A242" s="2" t="s">
        <v>650</v>
      </c>
      <c r="B242" s="3">
        <v>31870</v>
      </c>
      <c r="C242" s="18">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3">
      <c r="A243" s="2" t="s">
        <v>652</v>
      </c>
      <c r="B243" s="3">
        <v>32143</v>
      </c>
      <c r="C243" s="18">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
      <c r="A244" s="2" t="s">
        <v>654</v>
      </c>
      <c r="B244" s="3">
        <v>32333</v>
      </c>
      <c r="C244" s="18">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3">
      <c r="A245" s="2" t="s">
        <v>657</v>
      </c>
      <c r="B245" s="3">
        <v>32491</v>
      </c>
      <c r="C245" s="18">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
      <c r="A246" s="2" t="s">
        <v>660</v>
      </c>
      <c r="B246" s="3">
        <v>32444</v>
      </c>
      <c r="C246" s="18">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3">
      <c r="A247" s="2" t="s">
        <v>663</v>
      </c>
      <c r="B247" s="3">
        <v>32274</v>
      </c>
      <c r="C247" s="18">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
      <c r="A248" s="2" t="s">
        <v>665</v>
      </c>
      <c r="B248" s="3">
        <v>32467</v>
      </c>
      <c r="C248" s="18">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3">
      <c r="A249" s="2" t="s">
        <v>668</v>
      </c>
      <c r="B249" s="3">
        <v>32284</v>
      </c>
      <c r="C249" s="18">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
      <c r="A250" s="2" t="s">
        <v>670</v>
      </c>
      <c r="B250" s="3">
        <v>32304</v>
      </c>
      <c r="C250" s="18">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3">
      <c r="A251" s="2" t="s">
        <v>673</v>
      </c>
      <c r="B251" s="3">
        <v>32266</v>
      </c>
      <c r="C251" s="18">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
      <c r="A252" s="2" t="s">
        <v>675</v>
      </c>
      <c r="B252" s="3">
        <v>32172</v>
      </c>
      <c r="C252" s="18">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3">
      <c r="A253" s="2" t="s">
        <v>677</v>
      </c>
      <c r="B253" s="3">
        <v>32358</v>
      </c>
      <c r="C253" s="18">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
      <c r="A254" s="2" t="s">
        <v>679</v>
      </c>
      <c r="B254" s="3">
        <v>32309</v>
      </c>
      <c r="C254" s="18">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3">
      <c r="A255" s="2" t="s">
        <v>682</v>
      </c>
      <c r="B255" s="3">
        <v>32241</v>
      </c>
      <c r="C255" s="18">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
      <c r="A256" s="2" t="s">
        <v>684</v>
      </c>
      <c r="B256" s="3">
        <v>32271</v>
      </c>
      <c r="C256" s="18">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3">
      <c r="A257" s="2" t="s">
        <v>687</v>
      </c>
      <c r="B257" s="3">
        <v>32354</v>
      </c>
      <c r="C257" s="18">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
      <c r="A258" s="2" t="s">
        <v>688</v>
      </c>
      <c r="B258" s="3">
        <v>32219</v>
      </c>
      <c r="C258" s="18">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3">
      <c r="A259" s="2" t="s">
        <v>691</v>
      </c>
      <c r="B259" s="3">
        <v>32323</v>
      </c>
      <c r="C259" s="18">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
      <c r="A260" s="2" t="s">
        <v>694</v>
      </c>
      <c r="B260" s="3">
        <v>32228</v>
      </c>
      <c r="C260" s="18">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3">
      <c r="A261" s="2" t="s">
        <v>697</v>
      </c>
      <c r="B261" s="3">
        <v>32475</v>
      </c>
      <c r="C261" s="18">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
      <c r="A262" s="2" t="s">
        <v>699</v>
      </c>
      <c r="B262" s="3">
        <v>32349</v>
      </c>
      <c r="C262" s="18">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3">
      <c r="A263" s="2" t="s">
        <v>700</v>
      </c>
      <c r="B263" s="3">
        <v>32463</v>
      </c>
      <c r="C263" s="18">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
      <c r="A264" s="2" t="s">
        <v>702</v>
      </c>
      <c r="B264" s="3">
        <v>32455</v>
      </c>
      <c r="C264" s="18">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3">
      <c r="A265" s="2" t="s">
        <v>704</v>
      </c>
      <c r="B265" s="3">
        <v>32455</v>
      </c>
      <c r="C265" s="18">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
      <c r="A266" s="2" t="s">
        <v>705</v>
      </c>
      <c r="B266" s="3">
        <v>32228</v>
      </c>
      <c r="C266" s="18">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3">
      <c r="A267" s="2" t="s">
        <v>707</v>
      </c>
      <c r="B267" s="3">
        <v>32195</v>
      </c>
      <c r="C267" s="18">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
      <c r="A268" s="2" t="s">
        <v>709</v>
      </c>
      <c r="B268" s="3">
        <v>32235</v>
      </c>
      <c r="C268" s="18">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3">
      <c r="A269" s="2" t="s">
        <v>710</v>
      </c>
      <c r="B269" s="3">
        <v>32425</v>
      </c>
      <c r="C269" s="18">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
      <c r="A270" s="2" t="s">
        <v>712</v>
      </c>
      <c r="B270" s="3">
        <v>32479</v>
      </c>
      <c r="C270" s="18">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3">
      <c r="A271" s="2" t="s">
        <v>714</v>
      </c>
      <c r="B271" s="3">
        <v>32319</v>
      </c>
      <c r="C271" s="18">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
      <c r="A272" s="2" t="s">
        <v>717</v>
      </c>
      <c r="B272" s="3">
        <v>32701</v>
      </c>
      <c r="C272" s="18">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3">
      <c r="A273" s="2" t="s">
        <v>720</v>
      </c>
      <c r="B273" s="3">
        <v>32698</v>
      </c>
      <c r="C273" s="18">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
      <c r="A274" s="2" t="s">
        <v>721</v>
      </c>
      <c r="B274" s="3">
        <v>32619</v>
      </c>
      <c r="C274" s="18">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3">
      <c r="A275" s="2" t="s">
        <v>723</v>
      </c>
      <c r="B275" s="3">
        <v>32587</v>
      </c>
      <c r="C275" s="18">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
      <c r="A276" s="2" t="s">
        <v>725</v>
      </c>
      <c r="B276" s="3">
        <v>32790</v>
      </c>
      <c r="C276" s="18">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3">
      <c r="A277" s="2" t="s">
        <v>727</v>
      </c>
      <c r="B277" s="3">
        <v>32551</v>
      </c>
      <c r="C277" s="18">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
      <c r="A278" s="2" t="s">
        <v>728</v>
      </c>
      <c r="B278" s="3">
        <v>32512</v>
      </c>
      <c r="C278" s="18">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3">
      <c r="A279" s="2" t="s">
        <v>729</v>
      </c>
      <c r="B279" s="3">
        <v>32801</v>
      </c>
      <c r="C279" s="18">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
      <c r="A280" s="2" t="s">
        <v>731</v>
      </c>
      <c r="B280" s="3">
        <v>32584</v>
      </c>
      <c r="C280" s="18">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3">
      <c r="A281" s="2" t="s">
        <v>734</v>
      </c>
      <c r="B281" s="3">
        <v>32590</v>
      </c>
      <c r="C281" s="18">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
      <c r="A282" s="2" t="s">
        <v>736</v>
      </c>
      <c r="B282" s="3">
        <v>32651</v>
      </c>
      <c r="C282" s="18">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3">
      <c r="A283" s="2" t="s">
        <v>738</v>
      </c>
      <c r="B283" s="3">
        <v>32537</v>
      </c>
      <c r="C283" s="18">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
      <c r="A284" s="2" t="s">
        <v>740</v>
      </c>
      <c r="B284" s="3">
        <v>32735</v>
      </c>
      <c r="C284" s="18">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3">
      <c r="A285" s="2" t="s">
        <v>743</v>
      </c>
      <c r="B285" s="3">
        <v>32646</v>
      </c>
      <c r="C285" s="18">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
      <c r="A286" s="2" t="s">
        <v>744</v>
      </c>
      <c r="B286" s="3">
        <v>32829</v>
      </c>
      <c r="C286" s="18">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3">
      <c r="A287" s="2" t="s">
        <v>746</v>
      </c>
      <c r="B287" s="3">
        <v>32573</v>
      </c>
      <c r="C287" s="18">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
      <c r="A288" s="2" t="s">
        <v>749</v>
      </c>
      <c r="B288" s="3">
        <v>32690</v>
      </c>
      <c r="C288" s="18">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3">
      <c r="A289" s="2" t="s">
        <v>750</v>
      </c>
      <c r="B289" s="3">
        <v>32663</v>
      </c>
      <c r="C289" s="18">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
      <c r="A290" s="2" t="s">
        <v>753</v>
      </c>
      <c r="B290" s="3">
        <v>32752</v>
      </c>
      <c r="C290" s="18">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3">
      <c r="A291" s="2" t="s">
        <v>756</v>
      </c>
      <c r="B291" s="3">
        <v>32794</v>
      </c>
      <c r="C291" s="18">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
      <c r="A292" s="2" t="s">
        <v>758</v>
      </c>
      <c r="B292" s="3">
        <v>32787</v>
      </c>
      <c r="C292" s="18">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3">
      <c r="A293" s="2" t="s">
        <v>760</v>
      </c>
      <c r="B293" s="3">
        <v>32757</v>
      </c>
      <c r="C293" s="18">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
      <c r="A294" s="2" t="s">
        <v>763</v>
      </c>
      <c r="B294" s="3">
        <v>32567</v>
      </c>
      <c r="C294" s="18">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3">
      <c r="A295" s="2" t="s">
        <v>765</v>
      </c>
      <c r="B295" s="3">
        <v>32621</v>
      </c>
      <c r="C295" s="18">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
      <c r="A296" s="2" t="s">
        <v>767</v>
      </c>
      <c r="B296" s="3">
        <v>32583</v>
      </c>
      <c r="C296" s="18">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3">
      <c r="A297" s="2" t="s">
        <v>768</v>
      </c>
      <c r="B297" s="3">
        <v>32514</v>
      </c>
      <c r="C297" s="18">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
      <c r="A298" s="2" t="s">
        <v>771</v>
      </c>
      <c r="B298" s="3">
        <v>32789</v>
      </c>
      <c r="C298" s="18">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3">
      <c r="A299" s="2" t="s">
        <v>774</v>
      </c>
      <c r="B299" s="3">
        <v>32596</v>
      </c>
      <c r="C299" s="18">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
      <c r="A300" s="2" t="s">
        <v>777</v>
      </c>
      <c r="B300" s="3">
        <v>32597</v>
      </c>
      <c r="C300" s="18">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3">
      <c r="A301" s="2" t="s">
        <v>780</v>
      </c>
      <c r="B301" s="3">
        <v>32695</v>
      </c>
      <c r="C301" s="18">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
      <c r="A302" s="2" t="s">
        <v>781</v>
      </c>
      <c r="B302" s="3">
        <v>32717</v>
      </c>
      <c r="C302" s="18">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3">
      <c r="A303" s="2" t="s">
        <v>783</v>
      </c>
      <c r="B303" s="3">
        <v>32631</v>
      </c>
      <c r="C303" s="18">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
      <c r="A304" s="2" t="s">
        <v>785</v>
      </c>
      <c r="B304" s="3">
        <v>33065</v>
      </c>
      <c r="C304" s="18">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3">
      <c r="A305" s="2" t="s">
        <v>787</v>
      </c>
      <c r="B305" s="3">
        <v>32978</v>
      </c>
      <c r="C305" s="18">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
      <c r="A306" s="2" t="s">
        <v>788</v>
      </c>
      <c r="B306" s="3">
        <v>33089</v>
      </c>
      <c r="C306" s="18">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3">
      <c r="A307" s="2" t="s">
        <v>791</v>
      </c>
      <c r="B307" s="3">
        <v>33146</v>
      </c>
      <c r="C307" s="18">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
      <c r="A308" s="2" t="s">
        <v>794</v>
      </c>
      <c r="B308" s="3">
        <v>32906</v>
      </c>
      <c r="C308" s="18">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3">
      <c r="A309" s="2" t="s">
        <v>795</v>
      </c>
      <c r="B309" s="3">
        <v>33210</v>
      </c>
      <c r="C309" s="18">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
      <c r="A310" s="2" t="s">
        <v>798</v>
      </c>
      <c r="B310" s="3">
        <v>33161</v>
      </c>
      <c r="C310" s="18">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3">
      <c r="A311" s="2" t="s">
        <v>800</v>
      </c>
      <c r="B311" s="3">
        <v>33232</v>
      </c>
      <c r="C311" s="18">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
      <c r="A312" s="2" t="s">
        <v>801</v>
      </c>
      <c r="B312" s="3">
        <v>33222</v>
      </c>
      <c r="C312" s="18">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3">
      <c r="A313" s="2" t="s">
        <v>803</v>
      </c>
      <c r="B313" s="3">
        <v>32876</v>
      </c>
      <c r="C313" s="18">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
      <c r="A314" s="2" t="s">
        <v>806</v>
      </c>
      <c r="B314" s="3">
        <v>33069</v>
      </c>
      <c r="C314" s="18">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3">
      <c r="A315" s="2" t="s">
        <v>807</v>
      </c>
      <c r="B315" s="3">
        <v>33044</v>
      </c>
      <c r="C315" s="18">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
      <c r="A316" s="2" t="s">
        <v>808</v>
      </c>
      <c r="B316" s="3">
        <v>33224</v>
      </c>
      <c r="C316" s="18">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3">
      <c r="A317" s="2" t="s">
        <v>811</v>
      </c>
      <c r="B317" s="3">
        <v>33211</v>
      </c>
      <c r="C317" s="18">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
      <c r="A318" s="2" t="s">
        <v>813</v>
      </c>
      <c r="B318" s="3">
        <v>32889</v>
      </c>
      <c r="C318" s="18">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3">
      <c r="A319" s="2" t="s">
        <v>816</v>
      </c>
      <c r="B319" s="3">
        <v>32910</v>
      </c>
      <c r="C319" s="18">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
      <c r="A320" s="2" t="s">
        <v>819</v>
      </c>
      <c r="B320" s="3">
        <v>32935</v>
      </c>
      <c r="C320" s="18">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3">
      <c r="A321" s="2" t="s">
        <v>820</v>
      </c>
      <c r="B321" s="3">
        <v>33062</v>
      </c>
      <c r="C321" s="18">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
      <c r="A322" s="2" t="s">
        <v>821</v>
      </c>
      <c r="B322" s="3">
        <v>33103</v>
      </c>
      <c r="C322" s="18">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3">
      <c r="A323" s="2" t="s">
        <v>823</v>
      </c>
      <c r="B323" s="3">
        <v>33237</v>
      </c>
      <c r="C323" s="18">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
      <c r="A324" s="2" t="s">
        <v>825</v>
      </c>
      <c r="B324" s="3">
        <v>33021</v>
      </c>
      <c r="C324" s="18">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3">
      <c r="A325" s="2" t="s">
        <v>828</v>
      </c>
      <c r="B325" s="3">
        <v>33150</v>
      </c>
      <c r="C325" s="18">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
      <c r="A326" s="2" t="s">
        <v>830</v>
      </c>
      <c r="B326" s="3">
        <v>33008</v>
      </c>
      <c r="C326" s="18">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3">
      <c r="A327" s="2" t="s">
        <v>831</v>
      </c>
      <c r="B327" s="3">
        <v>32993</v>
      </c>
      <c r="C327" s="18">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
      <c r="A328" s="2" t="s">
        <v>832</v>
      </c>
      <c r="B328" s="3">
        <v>33163</v>
      </c>
      <c r="C328" s="18">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3">
      <c r="A329" s="2" t="s">
        <v>835</v>
      </c>
      <c r="B329" s="3">
        <v>33023</v>
      </c>
      <c r="C329" s="18">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
      <c r="A330" s="2" t="s">
        <v>838</v>
      </c>
      <c r="B330" s="3">
        <v>33152</v>
      </c>
      <c r="C330" s="18">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3">
      <c r="A331" s="2" t="s">
        <v>840</v>
      </c>
      <c r="B331" s="3">
        <v>33505</v>
      </c>
      <c r="C331" s="18">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
      <c r="A332" s="2" t="s">
        <v>842</v>
      </c>
      <c r="B332" s="3">
        <v>33307</v>
      </c>
      <c r="C332" s="18">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3">
      <c r="A333" s="2" t="s">
        <v>844</v>
      </c>
      <c r="B333" s="3">
        <v>33533</v>
      </c>
      <c r="C333" s="18">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
      <c r="A334" s="2" t="s">
        <v>847</v>
      </c>
      <c r="B334" s="3">
        <v>33368</v>
      </c>
      <c r="C334" s="18">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3">
      <c r="A335" s="2" t="s">
        <v>848</v>
      </c>
      <c r="B335" s="3">
        <v>33552</v>
      </c>
      <c r="C335" s="18">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
      <c r="A336" s="2" t="s">
        <v>850</v>
      </c>
      <c r="B336" s="3">
        <v>33507</v>
      </c>
      <c r="C336" s="18">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3">
      <c r="A337" s="2" t="s">
        <v>852</v>
      </c>
      <c r="B337" s="3">
        <v>33506</v>
      </c>
      <c r="C337" s="18">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
      <c r="A338" s="2" t="s">
        <v>854</v>
      </c>
      <c r="B338" s="3">
        <v>33494</v>
      </c>
      <c r="C338" s="18">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3">
      <c r="A339" s="2" t="s">
        <v>856</v>
      </c>
      <c r="B339" s="3">
        <v>33368</v>
      </c>
      <c r="C339" s="18">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
      <c r="A340" s="2" t="s">
        <v>857</v>
      </c>
      <c r="B340" s="3">
        <v>33275</v>
      </c>
      <c r="C340" s="18">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3">
      <c r="A341" s="2" t="s">
        <v>860</v>
      </c>
      <c r="B341" s="3">
        <v>33293</v>
      </c>
      <c r="C341" s="18">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
      <c r="A342" s="2" t="s">
        <v>862</v>
      </c>
      <c r="B342" s="3">
        <v>33323</v>
      </c>
      <c r="C342" s="18">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3">
      <c r="A343" s="2" t="s">
        <v>864</v>
      </c>
      <c r="B343" s="3">
        <v>33555</v>
      </c>
      <c r="C343" s="18">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
      <c r="A344" s="2" t="s">
        <v>865</v>
      </c>
      <c r="B344" s="3">
        <v>33585</v>
      </c>
      <c r="C344" s="18">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3">
      <c r="A345" s="2" t="s">
        <v>867</v>
      </c>
      <c r="B345" s="3">
        <v>33544</v>
      </c>
      <c r="C345" s="18">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
      <c r="A346" s="2" t="s">
        <v>870</v>
      </c>
      <c r="B346" s="3">
        <v>33253</v>
      </c>
      <c r="C346" s="18">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3">
      <c r="A347" s="2" t="s">
        <v>872</v>
      </c>
      <c r="B347" s="3">
        <v>33322</v>
      </c>
      <c r="C347" s="18">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
      <c r="A348" s="2" t="s">
        <v>873</v>
      </c>
      <c r="B348" s="3">
        <v>33448</v>
      </c>
      <c r="C348" s="18">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3">
      <c r="A349" s="2" t="s">
        <v>876</v>
      </c>
      <c r="B349" s="3">
        <v>33326</v>
      </c>
      <c r="C349" s="18">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
      <c r="A350" s="2" t="s">
        <v>877</v>
      </c>
      <c r="B350" s="3">
        <v>33399</v>
      </c>
      <c r="C350" s="18">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3">
      <c r="A351" s="2" t="s">
        <v>879</v>
      </c>
      <c r="B351" s="3">
        <v>33352</v>
      </c>
      <c r="C351" s="18">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
      <c r="A352" s="2" t="s">
        <v>882</v>
      </c>
      <c r="B352" s="3">
        <v>33319</v>
      </c>
      <c r="C352" s="18">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3">
      <c r="A353" s="2" t="s">
        <v>885</v>
      </c>
      <c r="B353" s="3">
        <v>33335</v>
      </c>
      <c r="C353" s="18">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
      <c r="A354" s="2" t="s">
        <v>887</v>
      </c>
      <c r="B354" s="3">
        <v>33322</v>
      </c>
      <c r="C354" s="18">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3">
      <c r="A355" s="2" t="s">
        <v>890</v>
      </c>
      <c r="B355" s="3">
        <v>33420</v>
      </c>
      <c r="C355" s="18">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
      <c r="A356" s="2" t="s">
        <v>891</v>
      </c>
      <c r="B356" s="3">
        <v>33276</v>
      </c>
      <c r="C356" s="18">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3">
      <c r="A357" s="2" t="s">
        <v>892</v>
      </c>
      <c r="B357" s="3">
        <v>33362</v>
      </c>
      <c r="C357" s="18">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
      <c r="A358" s="2" t="s">
        <v>894</v>
      </c>
      <c r="B358" s="3">
        <v>33322</v>
      </c>
      <c r="C358" s="18">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3">
      <c r="A359" s="2" t="s">
        <v>896</v>
      </c>
      <c r="B359" s="3">
        <v>33391</v>
      </c>
      <c r="C359" s="18">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
      <c r="A360" s="2" t="s">
        <v>899</v>
      </c>
      <c r="B360" s="3">
        <v>33440</v>
      </c>
      <c r="C360" s="18">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3">
      <c r="A361" s="2" t="s">
        <v>901</v>
      </c>
      <c r="B361" s="3">
        <v>33765</v>
      </c>
      <c r="C361" s="18">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
      <c r="A362" s="2" t="s">
        <v>902</v>
      </c>
      <c r="B362" s="3">
        <v>33630</v>
      </c>
      <c r="C362" s="18">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3">
      <c r="A363" s="2" t="s">
        <v>903</v>
      </c>
      <c r="B363" s="3">
        <v>33910</v>
      </c>
      <c r="C363" s="18">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
      <c r="A364" s="2" t="s">
        <v>905</v>
      </c>
      <c r="B364" s="3">
        <v>33950</v>
      </c>
      <c r="C364" s="18">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3">
      <c r="A365" s="2" t="s">
        <v>908</v>
      </c>
      <c r="B365" s="3">
        <v>33605</v>
      </c>
      <c r="C365" s="18">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
      <c r="A366" s="2" t="s">
        <v>910</v>
      </c>
      <c r="B366" s="3">
        <v>33644</v>
      </c>
      <c r="C366" s="18">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3">
      <c r="A367" s="2" t="s">
        <v>911</v>
      </c>
      <c r="B367" s="3">
        <v>33952</v>
      </c>
      <c r="C367" s="18">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
      <c r="A368" s="2" t="s">
        <v>914</v>
      </c>
      <c r="B368" s="3">
        <v>33669</v>
      </c>
      <c r="C368" s="18">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3">
      <c r="A369" s="2" t="s">
        <v>915</v>
      </c>
      <c r="B369" s="3">
        <v>33852</v>
      </c>
      <c r="C369" s="18">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
      <c r="A370" s="2" t="s">
        <v>916</v>
      </c>
      <c r="B370" s="3">
        <v>33837</v>
      </c>
      <c r="C370" s="18">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3">
      <c r="A371" s="2" t="s">
        <v>920</v>
      </c>
      <c r="B371" s="3">
        <v>33822</v>
      </c>
      <c r="C371" s="18">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
      <c r="A372" s="2" t="s">
        <v>922</v>
      </c>
      <c r="B372" s="3">
        <v>33623</v>
      </c>
      <c r="C372" s="18">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3">
      <c r="A373" s="2" t="s">
        <v>925</v>
      </c>
      <c r="B373" s="3">
        <v>33795</v>
      </c>
      <c r="C373" s="18">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
      <c r="A374" s="2" t="s">
        <v>928</v>
      </c>
      <c r="B374" s="3">
        <v>33642</v>
      </c>
      <c r="C374" s="18">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3">
      <c r="A375" s="2" t="s">
        <v>929</v>
      </c>
      <c r="B375" s="3">
        <v>33883</v>
      </c>
      <c r="C375" s="18">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
      <c r="A376" s="2" t="s">
        <v>931</v>
      </c>
      <c r="B376" s="3">
        <v>33865</v>
      </c>
      <c r="C376" s="18">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3">
      <c r="A377" s="2" t="s">
        <v>934</v>
      </c>
      <c r="B377" s="3">
        <v>33827</v>
      </c>
      <c r="C377" s="18">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
      <c r="A378" s="2" t="s">
        <v>935</v>
      </c>
      <c r="B378" s="3">
        <v>33612</v>
      </c>
      <c r="C378" s="18">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3">
      <c r="A379" s="2" t="s">
        <v>937</v>
      </c>
      <c r="B379" s="3">
        <v>33803</v>
      </c>
      <c r="C379" s="18">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
      <c r="A380" s="2" t="s">
        <v>939</v>
      </c>
      <c r="B380" s="3">
        <v>33773</v>
      </c>
      <c r="C380" s="18">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3">
      <c r="A381" s="2" t="s">
        <v>941</v>
      </c>
      <c r="B381" s="3">
        <v>33837</v>
      </c>
      <c r="C381" s="18">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
      <c r="A382" s="2" t="s">
        <v>943</v>
      </c>
      <c r="B382" s="3">
        <v>33885</v>
      </c>
      <c r="C382" s="18">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3">
      <c r="A383" s="2" t="s">
        <v>944</v>
      </c>
      <c r="B383" s="3">
        <v>33699</v>
      </c>
      <c r="C383" s="18">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
      <c r="A384" s="2" t="s">
        <v>946</v>
      </c>
      <c r="B384" s="3">
        <v>33687</v>
      </c>
      <c r="C384" s="18">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3">
      <c r="A385" s="2" t="s">
        <v>948</v>
      </c>
      <c r="B385" s="3">
        <v>33841</v>
      </c>
      <c r="C385" s="18">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
      <c r="A386" s="2" t="s">
        <v>951</v>
      </c>
      <c r="B386" s="3">
        <v>33721</v>
      </c>
      <c r="C386" s="18">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3">
      <c r="A387" s="2" t="s">
        <v>954</v>
      </c>
      <c r="B387" s="3">
        <v>33680</v>
      </c>
      <c r="C387" s="18">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
      <c r="A388" s="2" t="s">
        <v>955</v>
      </c>
      <c r="B388" s="3">
        <v>33861</v>
      </c>
      <c r="C388" s="18">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3">
      <c r="A389" s="2" t="s">
        <v>958</v>
      </c>
      <c r="B389" s="3">
        <v>33752</v>
      </c>
      <c r="C389" s="18">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
      <c r="A390" s="2" t="s">
        <v>961</v>
      </c>
      <c r="B390" s="3">
        <v>33752</v>
      </c>
      <c r="C390" s="18">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3">
      <c r="A391" s="2" t="s">
        <v>963</v>
      </c>
      <c r="B391" s="3">
        <v>33638</v>
      </c>
      <c r="C391" s="18">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
      <c r="A392" s="2" t="s">
        <v>966</v>
      </c>
      <c r="B392" s="3">
        <v>33820</v>
      </c>
      <c r="C392" s="18">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3">
      <c r="A393" s="2" t="s">
        <v>967</v>
      </c>
      <c r="B393" s="3">
        <v>33799</v>
      </c>
      <c r="C393" s="18">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
      <c r="A394" s="2" t="s">
        <v>970</v>
      </c>
      <c r="B394" s="3">
        <v>34221</v>
      </c>
      <c r="C394" s="18">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3">
      <c r="A395" s="2" t="s">
        <v>973</v>
      </c>
      <c r="B395" s="3">
        <v>34162</v>
      </c>
      <c r="C395" s="18">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
      <c r="A396" s="2" t="s">
        <v>975</v>
      </c>
      <c r="B396" s="3">
        <v>34071</v>
      </c>
      <c r="C396" s="18">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3">
      <c r="A397" s="2" t="s">
        <v>977</v>
      </c>
      <c r="B397" s="3">
        <v>33996</v>
      </c>
      <c r="C397" s="18">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
      <c r="A398" s="2" t="s">
        <v>978</v>
      </c>
      <c r="B398" s="3">
        <v>34244</v>
      </c>
      <c r="C398" s="18">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3">
      <c r="A399" s="2" t="s">
        <v>981</v>
      </c>
      <c r="B399" s="3">
        <v>34207</v>
      </c>
      <c r="C399" s="18">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
      <c r="A400" s="2" t="s">
        <v>982</v>
      </c>
      <c r="B400" s="3">
        <v>34169</v>
      </c>
      <c r="C400" s="18">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3">
      <c r="A401" s="2" t="s">
        <v>985</v>
      </c>
      <c r="B401" s="3">
        <v>34146</v>
      </c>
      <c r="C401" s="18">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
      <c r="A402" s="2" t="s">
        <v>988</v>
      </c>
      <c r="B402" s="3">
        <v>34115</v>
      </c>
      <c r="C402" s="18">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3">
      <c r="A403" s="2" t="s">
        <v>989</v>
      </c>
      <c r="B403" s="3">
        <v>34139</v>
      </c>
      <c r="C403" s="18">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
      <c r="A404" s="2" t="s">
        <v>992</v>
      </c>
      <c r="B404" s="3">
        <v>34170</v>
      </c>
      <c r="C404" s="18">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3">
      <c r="A405" s="2" t="s">
        <v>994</v>
      </c>
      <c r="B405" s="3">
        <v>34184</v>
      </c>
      <c r="C405" s="18">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
      <c r="A406" s="2" t="s">
        <v>996</v>
      </c>
      <c r="B406" s="3">
        <v>34054</v>
      </c>
      <c r="C406" s="18">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3">
      <c r="A407" s="2" t="s">
        <v>999</v>
      </c>
      <c r="B407" s="3">
        <v>34199</v>
      </c>
      <c r="C407" s="18">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
      <c r="A408" s="2" t="s">
        <v>1001</v>
      </c>
      <c r="B408" s="3">
        <v>34117</v>
      </c>
      <c r="C408" s="18">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3">
      <c r="A409" s="2" t="s">
        <v>1004</v>
      </c>
      <c r="B409" s="3">
        <v>34164</v>
      </c>
      <c r="C409" s="18">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
      <c r="A410" s="2" t="s">
        <v>1006</v>
      </c>
      <c r="B410" s="3">
        <v>34217</v>
      </c>
      <c r="C410" s="18">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3">
      <c r="A411" s="2" t="s">
        <v>1008</v>
      </c>
      <c r="B411" s="3">
        <v>34195</v>
      </c>
      <c r="C411" s="18">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
      <c r="A412" s="2" t="s">
        <v>1011</v>
      </c>
      <c r="B412" s="3">
        <v>34227</v>
      </c>
      <c r="C412" s="18">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3">
      <c r="A413" s="2" t="s">
        <v>1012</v>
      </c>
      <c r="B413" s="3">
        <v>34316</v>
      </c>
      <c r="C413" s="18">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
      <c r="A414" s="2" t="s">
        <v>1013</v>
      </c>
      <c r="B414" s="3">
        <v>34220</v>
      </c>
      <c r="C414" s="18">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3">
      <c r="A415" s="2" t="s">
        <v>1016</v>
      </c>
      <c r="B415" s="3">
        <v>34072</v>
      </c>
      <c r="C415" s="18">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
      <c r="A416" s="2" t="s">
        <v>1018</v>
      </c>
      <c r="B416" s="3">
        <v>34318</v>
      </c>
      <c r="C416" s="18">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3">
      <c r="A417" s="2" t="s">
        <v>1019</v>
      </c>
      <c r="B417" s="3">
        <v>34274</v>
      </c>
      <c r="C417" s="18">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
      <c r="A418" s="2" t="s">
        <v>1021</v>
      </c>
      <c r="B418" s="3">
        <v>34148</v>
      </c>
      <c r="C418" s="18">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3">
      <c r="A419" s="2" t="s">
        <v>1024</v>
      </c>
      <c r="B419" s="3">
        <v>34284</v>
      </c>
      <c r="C419" s="18">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
      <c r="A420" s="2" t="s">
        <v>1027</v>
      </c>
      <c r="B420" s="3">
        <v>34051</v>
      </c>
      <c r="C420" s="18">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3">
      <c r="A421" s="2" t="s">
        <v>1030</v>
      </c>
      <c r="B421" s="3">
        <v>34305</v>
      </c>
      <c r="C421" s="18">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
      <c r="A422" s="2" t="s">
        <v>1031</v>
      </c>
      <c r="B422" s="3">
        <v>34239</v>
      </c>
      <c r="C422" s="18">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3">
      <c r="A423" s="2" t="s">
        <v>1032</v>
      </c>
      <c r="B423" s="3">
        <v>34086</v>
      </c>
      <c r="C423" s="18">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
      <c r="A424" s="2" t="s">
        <v>1035</v>
      </c>
      <c r="B424" s="3">
        <v>34029</v>
      </c>
      <c r="C424" s="18">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3">
      <c r="A425" s="2" t="s">
        <v>1038</v>
      </c>
      <c r="B425" s="3">
        <v>34107</v>
      </c>
      <c r="C425" s="18">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
      <c r="A426" s="2" t="s">
        <v>1041</v>
      </c>
      <c r="B426" s="3">
        <v>34248</v>
      </c>
      <c r="C426" s="18">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3">
      <c r="A427" s="2" t="s">
        <v>1043</v>
      </c>
      <c r="B427" s="3">
        <v>34122</v>
      </c>
      <c r="C427" s="18">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
      <c r="A428" s="2" t="s">
        <v>1045</v>
      </c>
      <c r="B428" s="3">
        <v>34256</v>
      </c>
      <c r="C428" s="18">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3">
      <c r="A429" s="2" t="s">
        <v>1046</v>
      </c>
      <c r="B429" s="3">
        <v>34207</v>
      </c>
      <c r="C429" s="18">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
      <c r="A430" s="2" t="s">
        <v>1048</v>
      </c>
      <c r="B430" s="3">
        <v>34025</v>
      </c>
      <c r="C430" s="18">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3">
      <c r="A431" s="2" t="s">
        <v>1051</v>
      </c>
      <c r="B431" s="3">
        <v>34311</v>
      </c>
      <c r="C431" s="18">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
      <c r="A432" s="2" t="s">
        <v>1053</v>
      </c>
      <c r="B432" s="3">
        <v>34240</v>
      </c>
      <c r="C432" s="18">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3">
      <c r="A433" s="2" t="s">
        <v>1057</v>
      </c>
      <c r="B433" s="3">
        <v>34137</v>
      </c>
      <c r="C433" s="18">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
      <c r="A434" s="2" t="s">
        <v>1059</v>
      </c>
      <c r="B434" s="3">
        <v>34180</v>
      </c>
      <c r="C434" s="18">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3">
      <c r="A435" s="2" t="s">
        <v>1060</v>
      </c>
      <c r="B435" s="3">
        <v>33988</v>
      </c>
      <c r="C435" s="18">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
      <c r="A436" s="2" t="s">
        <v>1061</v>
      </c>
      <c r="B436" s="3">
        <v>34093</v>
      </c>
      <c r="C436" s="18">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3">
      <c r="A437" s="2" t="s">
        <v>1063</v>
      </c>
      <c r="B437" s="3">
        <v>34007</v>
      </c>
      <c r="C437" s="18">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
      <c r="A438" s="2" t="s">
        <v>1065</v>
      </c>
      <c r="B438" s="3">
        <v>34090</v>
      </c>
      <c r="C438" s="18">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3">
      <c r="A439" s="2" t="s">
        <v>1067</v>
      </c>
      <c r="B439" s="3">
        <v>34641</v>
      </c>
      <c r="C439" s="18">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
      <c r="A440" s="2" t="s">
        <v>1069</v>
      </c>
      <c r="B440" s="3">
        <v>34364</v>
      </c>
      <c r="C440" s="18">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3">
      <c r="A441" s="2" t="s">
        <v>1071</v>
      </c>
      <c r="B441" s="3">
        <v>34608</v>
      </c>
      <c r="C441" s="18">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
      <c r="A442" s="2" t="s">
        <v>1074</v>
      </c>
      <c r="B442" s="3">
        <v>34530</v>
      </c>
      <c r="C442" s="18">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3">
      <c r="A443" s="2" t="s">
        <v>1076</v>
      </c>
      <c r="B443" s="3">
        <v>34649</v>
      </c>
      <c r="C443" s="18">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
      <c r="A444" s="2" t="s">
        <v>1078</v>
      </c>
      <c r="B444" s="3">
        <v>34563</v>
      </c>
      <c r="C444" s="18">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3">
      <c r="A445" s="2" t="s">
        <v>1079</v>
      </c>
      <c r="B445" s="3">
        <v>34481</v>
      </c>
      <c r="C445" s="18">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
      <c r="A446" s="2" t="s">
        <v>1080</v>
      </c>
      <c r="B446" s="3">
        <v>34470</v>
      </c>
      <c r="C446" s="18">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3">
      <c r="A447" s="2" t="s">
        <v>1083</v>
      </c>
      <c r="B447" s="3">
        <v>34382</v>
      </c>
      <c r="C447" s="18">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
      <c r="A448" s="2" t="s">
        <v>1085</v>
      </c>
      <c r="B448" s="3">
        <v>34364</v>
      </c>
      <c r="C448" s="18">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3">
      <c r="A449" s="2" t="s">
        <v>1086</v>
      </c>
      <c r="B449" s="3">
        <v>34437</v>
      </c>
      <c r="C449" s="18">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
      <c r="A450" s="2" t="s">
        <v>1088</v>
      </c>
      <c r="B450" s="3">
        <v>34598</v>
      </c>
      <c r="C450" s="18">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3">
      <c r="A451" s="2" t="s">
        <v>1090</v>
      </c>
      <c r="B451" s="3">
        <v>34367</v>
      </c>
      <c r="C451" s="18">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
      <c r="A452" s="2" t="s">
        <v>1091</v>
      </c>
      <c r="B452" s="3">
        <v>34336</v>
      </c>
      <c r="C452" s="18">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3">
      <c r="A453" s="2" t="s">
        <v>1094</v>
      </c>
      <c r="B453" s="3">
        <v>34651</v>
      </c>
      <c r="C453" s="18">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
      <c r="A454" s="2" t="s">
        <v>1095</v>
      </c>
      <c r="B454" s="3">
        <v>34677</v>
      </c>
      <c r="C454" s="18">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3">
      <c r="A455" s="2" t="s">
        <v>1098</v>
      </c>
      <c r="B455" s="3">
        <v>34502</v>
      </c>
      <c r="C455" s="18">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
      <c r="A456" s="2" t="s">
        <v>1101</v>
      </c>
      <c r="B456" s="3">
        <v>34594</v>
      </c>
      <c r="C456" s="18">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3">
      <c r="A457" s="2" t="s">
        <v>1103</v>
      </c>
      <c r="B457" s="3">
        <v>34363</v>
      </c>
      <c r="C457" s="18">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
      <c r="A458" s="2" t="s">
        <v>1106</v>
      </c>
      <c r="B458" s="3">
        <v>34563</v>
      </c>
      <c r="C458" s="18">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3">
      <c r="A459" s="2" t="s">
        <v>1107</v>
      </c>
      <c r="B459" s="3">
        <v>34639</v>
      </c>
      <c r="C459" s="18">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
      <c r="A460" s="2" t="s">
        <v>1108</v>
      </c>
      <c r="B460" s="3">
        <v>34336</v>
      </c>
      <c r="C460" s="18">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3">
      <c r="A461" s="2" t="s">
        <v>1111</v>
      </c>
      <c r="B461" s="3">
        <v>34598</v>
      </c>
      <c r="C461" s="18">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
      <c r="A462" s="2" t="s">
        <v>1113</v>
      </c>
      <c r="B462" s="3">
        <v>34421</v>
      </c>
      <c r="C462" s="18">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3">
      <c r="A463" s="2" t="s">
        <v>1114</v>
      </c>
      <c r="B463" s="3">
        <v>34610</v>
      </c>
      <c r="C463" s="18">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
      <c r="A464" s="2" t="s">
        <v>1116</v>
      </c>
      <c r="B464" s="3">
        <v>34619</v>
      </c>
      <c r="C464" s="18">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3">
      <c r="A465" s="2" t="s">
        <v>1119</v>
      </c>
      <c r="B465" s="3">
        <v>34520</v>
      </c>
      <c r="C465" s="18">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
      <c r="A466" s="2" t="s">
        <v>1121</v>
      </c>
      <c r="B466" s="3">
        <v>34516</v>
      </c>
      <c r="C466" s="18">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3">
      <c r="A467" s="2" t="s">
        <v>1122</v>
      </c>
      <c r="B467" s="3">
        <v>34417</v>
      </c>
      <c r="C467" s="18">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
      <c r="A468" s="2" t="s">
        <v>1123</v>
      </c>
      <c r="B468" s="3">
        <v>34498</v>
      </c>
      <c r="C468" s="18">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3">
      <c r="A469" s="2" t="s">
        <v>1125</v>
      </c>
      <c r="B469" s="3">
        <v>34666</v>
      </c>
      <c r="C469" s="18">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
      <c r="A470" s="2" t="s">
        <v>1126</v>
      </c>
      <c r="B470" s="3">
        <v>34381</v>
      </c>
      <c r="C470" s="18">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3">
      <c r="A471" s="2" t="s">
        <v>1128</v>
      </c>
      <c r="B471" s="3">
        <v>34543</v>
      </c>
      <c r="C471" s="18">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
      <c r="A472" s="2" t="s">
        <v>1130</v>
      </c>
      <c r="B472" s="3">
        <v>34641</v>
      </c>
      <c r="C472" s="18">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3">
      <c r="A473" s="2" t="s">
        <v>1133</v>
      </c>
      <c r="B473" s="3">
        <v>34359</v>
      </c>
      <c r="C473" s="18">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
      <c r="A474" s="2" t="s">
        <v>1136</v>
      </c>
      <c r="B474" s="3">
        <v>34537</v>
      </c>
      <c r="C474" s="18">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3">
      <c r="A475" s="2" t="s">
        <v>1138</v>
      </c>
      <c r="B475" s="3">
        <v>34381</v>
      </c>
      <c r="C475" s="18">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
      <c r="A476" s="2" t="s">
        <v>1140</v>
      </c>
      <c r="B476" s="3">
        <v>34553</v>
      </c>
      <c r="C476" s="18">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3">
      <c r="A477" s="2" t="s">
        <v>1142</v>
      </c>
      <c r="B477" s="3">
        <v>34504</v>
      </c>
      <c r="C477" s="18">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
      <c r="A478" s="2" t="s">
        <v>1145</v>
      </c>
      <c r="B478" s="3">
        <v>34473</v>
      </c>
      <c r="C478" s="18">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3">
      <c r="A479" s="2" t="s">
        <v>1150</v>
      </c>
      <c r="B479" s="3">
        <v>34484</v>
      </c>
      <c r="C479" s="18">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
      <c r="A480" s="2" t="s">
        <v>1152</v>
      </c>
      <c r="B480" s="3">
        <v>34352</v>
      </c>
      <c r="C480" s="18">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3">
      <c r="A481" s="2" t="s">
        <v>1154</v>
      </c>
      <c r="B481" s="3">
        <v>34429</v>
      </c>
      <c r="C481" s="18">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
      <c r="A482" s="2" t="s">
        <v>1156</v>
      </c>
      <c r="B482" s="3">
        <v>34350</v>
      </c>
      <c r="C482" s="18">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3">
      <c r="A483" s="2" t="s">
        <v>1158</v>
      </c>
      <c r="B483" s="3">
        <v>34602</v>
      </c>
      <c r="C483" s="18">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
      <c r="A484" s="2" t="s">
        <v>1159</v>
      </c>
      <c r="B484" s="3">
        <v>34427</v>
      </c>
      <c r="C484" s="18">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3">
      <c r="A485" s="2" t="s">
        <v>1161</v>
      </c>
      <c r="B485" s="3">
        <v>34513</v>
      </c>
      <c r="C485" s="18">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
      <c r="A486" s="2" t="s">
        <v>1164</v>
      </c>
      <c r="B486" s="3">
        <v>34421</v>
      </c>
      <c r="C486" s="18">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3">
      <c r="A487" s="2" t="s">
        <v>1167</v>
      </c>
      <c r="B487" s="3">
        <v>34418</v>
      </c>
      <c r="C487" s="18">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
      <c r="A488" s="2" t="s">
        <v>1170</v>
      </c>
      <c r="B488" s="3">
        <v>34349</v>
      </c>
      <c r="C488" s="18">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3">
      <c r="A489" s="2" t="s">
        <v>1171</v>
      </c>
      <c r="B489" s="3">
        <v>34353</v>
      </c>
      <c r="C489" s="18">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
      <c r="A490" s="2" t="s">
        <v>1174</v>
      </c>
      <c r="B490" s="3">
        <v>34337</v>
      </c>
      <c r="C490" s="18">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3">
      <c r="A491" s="2" t="s">
        <v>1175</v>
      </c>
      <c r="B491" s="3">
        <v>34981</v>
      </c>
      <c r="C491" s="18">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
      <c r="A492" s="2" t="s">
        <v>1178</v>
      </c>
      <c r="B492" s="3">
        <v>34940</v>
      </c>
      <c r="C492" s="18">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3">
      <c r="A493" s="2" t="s">
        <v>1179</v>
      </c>
      <c r="B493" s="3">
        <v>34751</v>
      </c>
      <c r="C493" s="18">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
      <c r="A494" s="2" t="s">
        <v>1181</v>
      </c>
      <c r="B494" s="3">
        <v>34858</v>
      </c>
      <c r="C494" s="18">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3">
      <c r="A495" s="2" t="s">
        <v>1183</v>
      </c>
      <c r="B495" s="3">
        <v>35032</v>
      </c>
      <c r="C495" s="18">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
      <c r="A496" s="2" t="s">
        <v>1186</v>
      </c>
      <c r="B496" s="3">
        <v>34782</v>
      </c>
      <c r="C496" s="18">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3">
      <c r="A497" s="2" t="s">
        <v>1187</v>
      </c>
      <c r="B497" s="3">
        <v>34732</v>
      </c>
      <c r="C497" s="18">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
      <c r="A498" s="2" t="s">
        <v>1189</v>
      </c>
      <c r="B498" s="3">
        <v>34755</v>
      </c>
      <c r="C498" s="18">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3">
      <c r="A499" s="2" t="s">
        <v>1192</v>
      </c>
      <c r="B499" s="3">
        <v>34907</v>
      </c>
      <c r="C499" s="18">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
      <c r="A500" s="2" t="s">
        <v>1193</v>
      </c>
      <c r="B500" s="3">
        <v>34888</v>
      </c>
      <c r="C500" s="18">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3">
      <c r="A501" s="2" t="s">
        <v>1195</v>
      </c>
      <c r="B501" s="3">
        <v>35021</v>
      </c>
      <c r="C501" s="18">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
      <c r="A502" s="2" t="s">
        <v>1198</v>
      </c>
      <c r="B502" s="3">
        <v>34922</v>
      </c>
      <c r="C502" s="18">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3">
      <c r="A503" s="2" t="s">
        <v>1200</v>
      </c>
      <c r="B503" s="3">
        <v>35016</v>
      </c>
      <c r="C503" s="18">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
      <c r="A504" s="2" t="s">
        <v>1203</v>
      </c>
      <c r="B504" s="3">
        <v>34710</v>
      </c>
      <c r="C504" s="18">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3">
      <c r="A505" s="2" t="s">
        <v>1204</v>
      </c>
      <c r="B505" s="3">
        <v>34853</v>
      </c>
      <c r="C505" s="18">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
      <c r="A506" s="2" t="s">
        <v>1206</v>
      </c>
      <c r="B506" s="3">
        <v>34962</v>
      </c>
      <c r="C506" s="18">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3">
      <c r="A507" s="2" t="s">
        <v>1209</v>
      </c>
      <c r="B507" s="3">
        <v>34718</v>
      </c>
      <c r="C507" s="18">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
      <c r="A508" s="2" t="s">
        <v>1210</v>
      </c>
      <c r="B508" s="3">
        <v>34723</v>
      </c>
      <c r="C508" s="18">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3">
      <c r="A509" s="2" t="s">
        <v>1211</v>
      </c>
      <c r="B509" s="3">
        <v>34708</v>
      </c>
      <c r="C509" s="18">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
      <c r="A510" s="2" t="s">
        <v>1213</v>
      </c>
      <c r="B510" s="3">
        <v>34929</v>
      </c>
      <c r="C510" s="18">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3">
      <c r="A511" s="2" t="s">
        <v>1216</v>
      </c>
      <c r="B511" s="3">
        <v>34898</v>
      </c>
      <c r="C511" s="18">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
      <c r="A512" s="2" t="s">
        <v>1219</v>
      </c>
      <c r="B512" s="3">
        <v>34738</v>
      </c>
      <c r="C512" s="18">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3">
      <c r="A513" s="2" t="s">
        <v>1220</v>
      </c>
      <c r="B513" s="3">
        <v>34878</v>
      </c>
      <c r="C513" s="18">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
      <c r="A514" s="2" t="s">
        <v>1223</v>
      </c>
      <c r="B514" s="3">
        <v>35029</v>
      </c>
      <c r="C514" s="18">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3">
      <c r="A515" s="2" t="s">
        <v>1226</v>
      </c>
      <c r="B515" s="3">
        <v>34833</v>
      </c>
      <c r="C515" s="18">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
      <c r="A516" s="2" t="s">
        <v>1228</v>
      </c>
      <c r="B516" s="3">
        <v>34910</v>
      </c>
      <c r="C516" s="18">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3">
      <c r="A517" s="2" t="s">
        <v>1231</v>
      </c>
      <c r="B517" s="3">
        <v>34996</v>
      </c>
      <c r="C517" s="18">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
      <c r="A518" s="2" t="s">
        <v>1232</v>
      </c>
      <c r="B518" s="3">
        <v>35016</v>
      </c>
      <c r="C518" s="18">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3">
      <c r="A519" s="2" t="s">
        <v>1234</v>
      </c>
      <c r="B519" s="3">
        <v>35043</v>
      </c>
      <c r="C519" s="18">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3">
      <c r="A520" s="2" t="s">
        <v>1237</v>
      </c>
      <c r="B520" s="3">
        <v>34991</v>
      </c>
      <c r="C520" s="18">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3">
      <c r="A521" s="2" t="s">
        <v>1239</v>
      </c>
      <c r="B521" s="3">
        <v>35059</v>
      </c>
      <c r="C521" s="18">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
      <c r="A522" s="2" t="s">
        <v>1241</v>
      </c>
      <c r="B522" s="3">
        <v>34790</v>
      </c>
      <c r="C522" s="18">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3">
      <c r="A523" s="2" t="s">
        <v>1243</v>
      </c>
      <c r="B523" s="3">
        <v>34930</v>
      </c>
      <c r="C523" s="18">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
      <c r="A524" s="2" t="s">
        <v>1246</v>
      </c>
      <c r="B524" s="3">
        <v>34847</v>
      </c>
      <c r="C524" s="18">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3">
      <c r="A525" s="2" t="s">
        <v>1248</v>
      </c>
      <c r="B525" s="3">
        <v>34946</v>
      </c>
      <c r="C525" s="18">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
      <c r="A526" s="2" t="s">
        <v>1250</v>
      </c>
      <c r="B526" s="3">
        <v>34882</v>
      </c>
      <c r="C526" s="18">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3">
      <c r="A527" s="2" t="s">
        <v>1251</v>
      </c>
      <c r="B527" s="3">
        <v>35055</v>
      </c>
      <c r="C527" s="18">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
      <c r="A528" s="2" t="s">
        <v>1252</v>
      </c>
      <c r="B528" s="3">
        <v>35006</v>
      </c>
      <c r="C528" s="18">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3">
      <c r="A529" s="2" t="s">
        <v>1254</v>
      </c>
      <c r="B529" s="3">
        <v>34854</v>
      </c>
      <c r="C529" s="18">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
      <c r="A530" s="2" t="s">
        <v>1256</v>
      </c>
      <c r="B530" s="3">
        <v>34891</v>
      </c>
      <c r="C530" s="18">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3">
      <c r="A531" s="2" t="s">
        <v>1258</v>
      </c>
      <c r="B531" s="3">
        <v>35013</v>
      </c>
      <c r="C531" s="18">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
      <c r="A532" s="2" t="s">
        <v>1261</v>
      </c>
      <c r="B532" s="3">
        <v>35024</v>
      </c>
      <c r="C532" s="18">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3">
      <c r="A533" s="2" t="s">
        <v>1262</v>
      </c>
      <c r="B533" s="3">
        <v>34785</v>
      </c>
      <c r="C533" s="18">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
      <c r="A534" s="2" t="s">
        <v>1264</v>
      </c>
      <c r="B534" s="3">
        <v>35055</v>
      </c>
      <c r="C534" s="18">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3">
      <c r="A535" s="2" t="s">
        <v>1266</v>
      </c>
      <c r="B535" s="3">
        <v>34890</v>
      </c>
      <c r="C535" s="18">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
      <c r="A536" s="2" t="s">
        <v>1268</v>
      </c>
      <c r="B536" s="3">
        <v>34888</v>
      </c>
      <c r="C536" s="18">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3">
      <c r="A537" s="2" t="s">
        <v>1270</v>
      </c>
      <c r="B537" s="3">
        <v>35026</v>
      </c>
      <c r="C537" s="18">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
      <c r="A538" s="2" t="s">
        <v>1272</v>
      </c>
      <c r="B538" s="3">
        <v>34894</v>
      </c>
      <c r="C538" s="18">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3">
      <c r="A539" s="2" t="s">
        <v>1274</v>
      </c>
      <c r="B539" s="3">
        <v>35063</v>
      </c>
      <c r="C539" s="18">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
      <c r="A540" s="2" t="s">
        <v>1276</v>
      </c>
      <c r="B540" s="3">
        <v>35058</v>
      </c>
      <c r="C540" s="18">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3">
      <c r="A541" s="2" t="s">
        <v>1277</v>
      </c>
      <c r="B541" s="3">
        <v>34894</v>
      </c>
      <c r="C541" s="18">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
      <c r="A542" s="2" t="s">
        <v>1280</v>
      </c>
      <c r="B542" s="3">
        <v>35033</v>
      </c>
      <c r="C542" s="18">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3">
      <c r="A543" s="2" t="s">
        <v>1283</v>
      </c>
      <c r="B543" s="3">
        <v>35051</v>
      </c>
      <c r="C543" s="18">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
      <c r="A544" s="2" t="s">
        <v>1285</v>
      </c>
      <c r="B544" s="3">
        <v>34896</v>
      </c>
      <c r="C544" s="18">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3">
      <c r="A545" s="2" t="s">
        <v>1288</v>
      </c>
      <c r="B545" s="3">
        <v>34709</v>
      </c>
      <c r="C545" s="18">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
      <c r="A546" s="2" t="s">
        <v>1290</v>
      </c>
      <c r="B546" s="3">
        <v>34722</v>
      </c>
      <c r="C546" s="18">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3">
      <c r="A547" s="2" t="s">
        <v>1292</v>
      </c>
      <c r="B547" s="3">
        <v>34800</v>
      </c>
      <c r="C547" s="18">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
      <c r="A548" s="2" t="s">
        <v>1294</v>
      </c>
      <c r="B548" s="3">
        <v>34775</v>
      </c>
      <c r="C548" s="18">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3">
      <c r="A549" s="2" t="s">
        <v>1296</v>
      </c>
      <c r="B549" s="3">
        <v>34868</v>
      </c>
      <c r="C549" s="18">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
      <c r="A550" s="2" t="s">
        <v>1298</v>
      </c>
      <c r="B550" s="3">
        <v>34843</v>
      </c>
      <c r="C550" s="18">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3">
      <c r="A551" s="2" t="s">
        <v>1301</v>
      </c>
      <c r="B551" s="3">
        <v>34883</v>
      </c>
      <c r="C551" s="18">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
      <c r="A552" s="2" t="s">
        <v>1303</v>
      </c>
      <c r="B552" s="3">
        <v>34828</v>
      </c>
      <c r="C552" s="18">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3">
      <c r="A553" s="2" t="s">
        <v>1305</v>
      </c>
      <c r="B553" s="3">
        <v>34745</v>
      </c>
      <c r="C553" s="18">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
      <c r="A554" s="2" t="s">
        <v>1307</v>
      </c>
      <c r="B554" s="3">
        <v>34918</v>
      </c>
      <c r="C554" s="18">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3">
      <c r="A555" s="2" t="s">
        <v>1308</v>
      </c>
      <c r="B555" s="3">
        <v>34951</v>
      </c>
      <c r="C555" s="18">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
      <c r="A556" s="2" t="s">
        <v>1309</v>
      </c>
      <c r="B556" s="3">
        <v>34979</v>
      </c>
      <c r="C556" s="18">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3">
      <c r="A557" s="2" t="s">
        <v>1311</v>
      </c>
      <c r="B557" s="3">
        <v>34709</v>
      </c>
      <c r="C557" s="18">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
      <c r="A558" s="2" t="s">
        <v>1314</v>
      </c>
      <c r="B558" s="3">
        <v>35240</v>
      </c>
      <c r="C558" s="18">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3">
      <c r="A559" s="2" t="s">
        <v>1317</v>
      </c>
      <c r="B559" s="3">
        <v>35397</v>
      </c>
      <c r="C559" s="18">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
      <c r="A560" s="2" t="s">
        <v>1318</v>
      </c>
      <c r="B560" s="3">
        <v>35428</v>
      </c>
      <c r="C560" s="18">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3">
      <c r="A561" s="2" t="s">
        <v>1319</v>
      </c>
      <c r="B561" s="3">
        <v>35390</v>
      </c>
      <c r="C561" s="18">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
      <c r="A562" s="2" t="s">
        <v>1321</v>
      </c>
      <c r="B562" s="3">
        <v>35169</v>
      </c>
      <c r="C562" s="18">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3">
      <c r="A563" s="2" t="s">
        <v>1323</v>
      </c>
      <c r="B563" s="3">
        <v>35399</v>
      </c>
      <c r="C563" s="18">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
      <c r="A564" s="2" t="s">
        <v>1326</v>
      </c>
      <c r="B564" s="3">
        <v>35222</v>
      </c>
      <c r="C564" s="18">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3">
      <c r="A565" s="2" t="s">
        <v>1328</v>
      </c>
      <c r="B565" s="3">
        <v>35427</v>
      </c>
      <c r="C565" s="18">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
      <c r="A566" s="2" t="s">
        <v>1331</v>
      </c>
      <c r="B566" s="3">
        <v>35383</v>
      </c>
      <c r="C566" s="18">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3">
      <c r="A567" s="2" t="s">
        <v>1334</v>
      </c>
      <c r="B567" s="3">
        <v>35138</v>
      </c>
      <c r="C567" s="18">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
      <c r="A568" s="2" t="s">
        <v>1336</v>
      </c>
      <c r="B568" s="3">
        <v>35118</v>
      </c>
      <c r="C568" s="18">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3">
      <c r="A569" s="2" t="s">
        <v>1337</v>
      </c>
      <c r="B569" s="3">
        <v>35127</v>
      </c>
      <c r="C569" s="18">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
      <c r="A570" s="2" t="s">
        <v>1338</v>
      </c>
      <c r="B570" s="3">
        <v>35220</v>
      </c>
      <c r="C570" s="18">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3">
      <c r="A571" s="2" t="s">
        <v>1339</v>
      </c>
      <c r="B571" s="3">
        <v>35170</v>
      </c>
      <c r="C571" s="18">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
      <c r="A572" s="2" t="s">
        <v>1341</v>
      </c>
      <c r="B572" s="3">
        <v>35065</v>
      </c>
      <c r="C572" s="18">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3">
      <c r="A573" s="2" t="s">
        <v>1342</v>
      </c>
      <c r="B573" s="3">
        <v>35202</v>
      </c>
      <c r="C573" s="18">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
      <c r="A574" s="2" t="s">
        <v>1343</v>
      </c>
      <c r="B574" s="3">
        <v>35108</v>
      </c>
      <c r="C574" s="18">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3">
      <c r="A575" s="2" t="s">
        <v>1344</v>
      </c>
      <c r="B575" s="3">
        <v>35318</v>
      </c>
      <c r="C575" s="18">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
      <c r="A576" s="2" t="s">
        <v>1346</v>
      </c>
      <c r="B576" s="3">
        <v>35233</v>
      </c>
      <c r="C576" s="18">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3">
      <c r="A577" s="2" t="s">
        <v>1349</v>
      </c>
      <c r="B577" s="3">
        <v>35153</v>
      </c>
      <c r="C577" s="18">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
      <c r="A578" s="2" t="s">
        <v>1352</v>
      </c>
      <c r="B578" s="3">
        <v>35128</v>
      </c>
      <c r="C578" s="18">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3">
      <c r="A579" s="2" t="s">
        <v>1355</v>
      </c>
      <c r="B579" s="3">
        <v>35171</v>
      </c>
      <c r="C579" s="18">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
      <c r="A580" s="2" t="s">
        <v>1357</v>
      </c>
      <c r="B580" s="3">
        <v>35114</v>
      </c>
      <c r="C580" s="18">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3">
      <c r="A581" s="2" t="s">
        <v>1360</v>
      </c>
      <c r="B581" s="3">
        <v>35133</v>
      </c>
      <c r="C581" s="18">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
      <c r="A582" s="2" t="s">
        <v>1362</v>
      </c>
      <c r="B582" s="3">
        <v>35104</v>
      </c>
      <c r="C582" s="18">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3">
      <c r="A583" s="2" t="s">
        <v>1364</v>
      </c>
      <c r="B583" s="3">
        <v>35320</v>
      </c>
      <c r="C583" s="18">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
      <c r="A584" s="2" t="s">
        <v>1367</v>
      </c>
      <c r="B584" s="3">
        <v>35371</v>
      </c>
      <c r="C584" s="18">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3">
      <c r="A585" s="2" t="s">
        <v>1368</v>
      </c>
      <c r="B585" s="3">
        <v>35290</v>
      </c>
      <c r="C585" s="18">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
      <c r="A586" s="2" t="s">
        <v>1370</v>
      </c>
      <c r="B586" s="3">
        <v>35217</v>
      </c>
      <c r="C586" s="18">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3">
      <c r="A587" s="2" t="s">
        <v>1372</v>
      </c>
      <c r="B587" s="3">
        <v>35230</v>
      </c>
      <c r="C587" s="18">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
      <c r="A588" s="2" t="s">
        <v>1374</v>
      </c>
      <c r="B588" s="3">
        <v>35428</v>
      </c>
      <c r="C588" s="18">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3">
      <c r="A589" s="2" t="s">
        <v>1375</v>
      </c>
      <c r="B589" s="3">
        <v>35303</v>
      </c>
      <c r="C589" s="18">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
      <c r="A590" s="2" t="s">
        <v>1378</v>
      </c>
      <c r="B590" s="3">
        <v>35142</v>
      </c>
      <c r="C590" s="18">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3">
      <c r="A591" s="2" t="s">
        <v>1381</v>
      </c>
      <c r="B591" s="3">
        <v>35210</v>
      </c>
      <c r="C591" s="18">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
      <c r="A592" s="2" t="s">
        <v>1383</v>
      </c>
      <c r="B592" s="3">
        <v>35166</v>
      </c>
      <c r="C592" s="18">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3">
      <c r="A593" s="2" t="s">
        <v>1385</v>
      </c>
      <c r="B593" s="3">
        <v>35203</v>
      </c>
      <c r="C593" s="18">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
      <c r="A594" s="2" t="s">
        <v>1387</v>
      </c>
      <c r="B594" s="3">
        <v>35180</v>
      </c>
      <c r="C594" s="18">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3">
      <c r="A595" s="2" t="s">
        <v>1389</v>
      </c>
      <c r="B595" s="3">
        <v>35229</v>
      </c>
      <c r="C595" s="18">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
      <c r="A596" s="2" t="s">
        <v>1391</v>
      </c>
      <c r="B596" s="3">
        <v>35134</v>
      </c>
      <c r="C596" s="18">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3">
      <c r="A597" s="2" t="s">
        <v>1393</v>
      </c>
      <c r="B597" s="3">
        <v>35149</v>
      </c>
      <c r="C597" s="18">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
      <c r="A598" s="2" t="s">
        <v>1396</v>
      </c>
      <c r="B598" s="3">
        <v>35098</v>
      </c>
      <c r="C598" s="18">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3">
      <c r="A599" s="2" t="s">
        <v>1399</v>
      </c>
      <c r="B599" s="3">
        <v>35290</v>
      </c>
      <c r="C599" s="18">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
      <c r="A600" s="2" t="s">
        <v>1401</v>
      </c>
      <c r="B600" s="3">
        <v>35317</v>
      </c>
      <c r="C600" s="18">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3">
      <c r="A601" s="2" t="s">
        <v>1403</v>
      </c>
      <c r="B601" s="3">
        <v>35070</v>
      </c>
      <c r="C601" s="18">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
      <c r="A602" s="2" t="s">
        <v>1404</v>
      </c>
      <c r="B602" s="3">
        <v>35195</v>
      </c>
      <c r="C602" s="18">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3">
      <c r="A603" s="2" t="s">
        <v>1406</v>
      </c>
      <c r="B603" s="3">
        <v>35208</v>
      </c>
      <c r="C603" s="18">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
      <c r="A604" s="2" t="s">
        <v>1407</v>
      </c>
      <c r="B604" s="3">
        <v>35348</v>
      </c>
      <c r="C604" s="18">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3">
      <c r="A605" s="2" t="s">
        <v>1408</v>
      </c>
      <c r="B605" s="3">
        <v>35328</v>
      </c>
      <c r="C605" s="18">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
      <c r="A606" s="2" t="s">
        <v>1410</v>
      </c>
      <c r="B606" s="3">
        <v>35326</v>
      </c>
      <c r="C606" s="18">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3">
      <c r="A607" s="2" t="s">
        <v>1412</v>
      </c>
      <c r="B607" s="3">
        <v>35323</v>
      </c>
      <c r="C607" s="18">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
      <c r="A608" s="2" t="s">
        <v>1413</v>
      </c>
      <c r="B608" s="3">
        <v>35385</v>
      </c>
      <c r="C608" s="18">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3">
      <c r="A609" s="2" t="s">
        <v>1415</v>
      </c>
      <c r="B609" s="3">
        <v>35132</v>
      </c>
      <c r="C609" s="18">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
      <c r="A610" s="2" t="s">
        <v>1417</v>
      </c>
      <c r="B610" s="3">
        <v>35364</v>
      </c>
      <c r="C610" s="18">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3">
      <c r="A611" s="2" t="s">
        <v>1419</v>
      </c>
      <c r="B611" s="3">
        <v>35304</v>
      </c>
      <c r="C611" s="18">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
      <c r="A612" s="2" t="s">
        <v>1421</v>
      </c>
      <c r="B612" s="3">
        <v>35234</v>
      </c>
      <c r="C612" s="18">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3">
      <c r="A613" s="2" t="s">
        <v>1423</v>
      </c>
      <c r="B613" s="3">
        <v>35346</v>
      </c>
      <c r="C613" s="18">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
      <c r="A614" s="2" t="s">
        <v>1425</v>
      </c>
      <c r="B614" s="3">
        <v>35418</v>
      </c>
      <c r="C614" s="18">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3">
      <c r="A615" s="2" t="s">
        <v>1427</v>
      </c>
      <c r="B615" s="3">
        <v>35284</v>
      </c>
      <c r="C615" s="18">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
      <c r="A616" s="2" t="s">
        <v>1430</v>
      </c>
      <c r="B616" s="3">
        <v>35328</v>
      </c>
      <c r="C616" s="18">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3">
      <c r="A617" s="2" t="s">
        <v>1431</v>
      </c>
      <c r="B617" s="3">
        <v>35330</v>
      </c>
      <c r="C617" s="18">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
      <c r="A618" s="2" t="s">
        <v>1433</v>
      </c>
      <c r="B618" s="3">
        <v>35284</v>
      </c>
      <c r="C618" s="18">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3">
      <c r="A619" s="2" t="s">
        <v>1435</v>
      </c>
      <c r="B619" s="3">
        <v>35341</v>
      </c>
      <c r="C619" s="18">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
      <c r="A620" s="2" t="s">
        <v>1438</v>
      </c>
      <c r="B620" s="3">
        <v>35096</v>
      </c>
      <c r="C620" s="18">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3">
      <c r="A621" s="2" t="s">
        <v>1440</v>
      </c>
      <c r="B621" s="3">
        <v>35192</v>
      </c>
      <c r="C621" s="18">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
      <c r="A622" s="2" t="s">
        <v>1442</v>
      </c>
      <c r="B622" s="3">
        <v>35188</v>
      </c>
      <c r="C622" s="18">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3">
      <c r="A623" s="2" t="s">
        <v>1444</v>
      </c>
      <c r="B623" s="3">
        <v>35341</v>
      </c>
      <c r="C623" s="18">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
      <c r="A624" s="2" t="s">
        <v>1445</v>
      </c>
      <c r="B624" s="3">
        <v>35171</v>
      </c>
      <c r="C624" s="18">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3">
      <c r="A625" s="2" t="s">
        <v>1447</v>
      </c>
      <c r="B625" s="3">
        <v>35336</v>
      </c>
      <c r="C625" s="18">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
      <c r="A626" s="2" t="s">
        <v>1449</v>
      </c>
      <c r="B626" s="3">
        <v>35130</v>
      </c>
      <c r="C626" s="18">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3">
      <c r="A627" s="2" t="s">
        <v>1452</v>
      </c>
      <c r="B627" s="3">
        <v>35096</v>
      </c>
      <c r="C627" s="18">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
      <c r="A628" s="2" t="s">
        <v>1455</v>
      </c>
      <c r="B628" s="3">
        <v>35123</v>
      </c>
      <c r="C628" s="18">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3">
      <c r="A629" s="2" t="s">
        <v>1456</v>
      </c>
      <c r="B629" s="3">
        <v>35392</v>
      </c>
      <c r="C629" s="18">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
      <c r="A630" s="2" t="s">
        <v>1458</v>
      </c>
      <c r="B630" s="3">
        <v>35395</v>
      </c>
      <c r="C630" s="18">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3">
      <c r="A631" s="2" t="s">
        <v>1461</v>
      </c>
      <c r="B631" s="3">
        <v>35232</v>
      </c>
      <c r="C631" s="18">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
      <c r="A632" s="2" t="s">
        <v>1463</v>
      </c>
      <c r="B632" s="3">
        <v>35296</v>
      </c>
      <c r="C632" s="18">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3">
      <c r="A633" s="2" t="s">
        <v>1465</v>
      </c>
      <c r="B633" s="3">
        <v>35118</v>
      </c>
      <c r="C633" s="18">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
      <c r="A634" s="2" t="s">
        <v>1467</v>
      </c>
      <c r="B634" s="3">
        <v>35323</v>
      </c>
      <c r="C634" s="18">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3">
      <c r="A635" s="2" t="s">
        <v>1469</v>
      </c>
      <c r="B635" s="3">
        <v>35336</v>
      </c>
      <c r="C635" s="18">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
      <c r="A636" s="2" t="s">
        <v>1472</v>
      </c>
      <c r="B636" s="3">
        <v>35107</v>
      </c>
      <c r="C636" s="18">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3">
      <c r="A637" s="2" t="s">
        <v>1474</v>
      </c>
      <c r="B637" s="3">
        <v>35414</v>
      </c>
      <c r="C637" s="18">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
      <c r="A638" s="2" t="s">
        <v>1475</v>
      </c>
      <c r="B638" s="3">
        <v>35322</v>
      </c>
      <c r="C638" s="18">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3">
      <c r="A639" s="2" t="s">
        <v>1476</v>
      </c>
      <c r="B639" s="3">
        <v>35113</v>
      </c>
      <c r="C639" s="18">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
      <c r="A640" s="2" t="s">
        <v>1477</v>
      </c>
      <c r="B640" s="3">
        <v>35402</v>
      </c>
      <c r="C640" s="18">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3">
      <c r="A641" s="2" t="s">
        <v>1478</v>
      </c>
      <c r="B641" s="3">
        <v>35386</v>
      </c>
      <c r="C641" s="18">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
      <c r="A642" s="2" t="s">
        <v>1479</v>
      </c>
      <c r="B642" s="3">
        <v>35190</v>
      </c>
      <c r="C642" s="18">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3">
      <c r="A643" s="2" t="s">
        <v>1482</v>
      </c>
      <c r="B643" s="3">
        <v>35318</v>
      </c>
      <c r="C643" s="18">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
      <c r="A644" s="2" t="s">
        <v>1485</v>
      </c>
      <c r="B644" s="3">
        <v>35065</v>
      </c>
      <c r="C644" s="18">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3">
      <c r="A645" s="2" t="s">
        <v>1486</v>
      </c>
      <c r="B645" s="3">
        <v>35261</v>
      </c>
      <c r="C645" s="18">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
      <c r="A646" s="2" t="s">
        <v>1488</v>
      </c>
      <c r="B646" s="3">
        <v>35235</v>
      </c>
      <c r="C646" s="18">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3">
      <c r="A647" s="2" t="s">
        <v>1490</v>
      </c>
      <c r="B647" s="3">
        <v>35428</v>
      </c>
      <c r="C647" s="18">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
      <c r="A648" s="2" t="s">
        <v>1492</v>
      </c>
      <c r="B648" s="3">
        <v>35375</v>
      </c>
      <c r="C648" s="18">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3">
      <c r="A649" s="2" t="s">
        <v>1495</v>
      </c>
      <c r="B649" s="3">
        <v>35083</v>
      </c>
      <c r="C649" s="18">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
      <c r="A650" s="2" t="s">
        <v>1498</v>
      </c>
      <c r="B650" s="3">
        <v>35343</v>
      </c>
      <c r="C650" s="18">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3">
      <c r="A651" s="2" t="s">
        <v>1499</v>
      </c>
      <c r="B651" s="3">
        <v>35569</v>
      </c>
      <c r="C651" s="18">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
      <c r="A652" s="2" t="s">
        <v>1502</v>
      </c>
      <c r="B652" s="3">
        <v>35519</v>
      </c>
      <c r="C652" s="18">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3">
      <c r="A653" s="2" t="s">
        <v>1504</v>
      </c>
      <c r="B653" s="3">
        <v>35763</v>
      </c>
      <c r="C653" s="18">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
      <c r="A654" s="2" t="s">
        <v>1505</v>
      </c>
      <c r="B654" s="3">
        <v>35717</v>
      </c>
      <c r="C654" s="18">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3">
      <c r="A655" s="2" t="s">
        <v>1508</v>
      </c>
      <c r="B655" s="3">
        <v>35541</v>
      </c>
      <c r="C655" s="18">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
      <c r="A656" s="2" t="s">
        <v>1509</v>
      </c>
      <c r="B656" s="3">
        <v>35466</v>
      </c>
      <c r="C656" s="18">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3">
      <c r="A657" s="2" t="s">
        <v>1512</v>
      </c>
      <c r="B657" s="3">
        <v>35762</v>
      </c>
      <c r="C657" s="18">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
      <c r="A658" s="2" t="s">
        <v>1513</v>
      </c>
      <c r="B658" s="3">
        <v>35558</v>
      </c>
      <c r="C658" s="18">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3">
      <c r="A659" s="2" t="s">
        <v>1515</v>
      </c>
      <c r="B659" s="3">
        <v>35785</v>
      </c>
      <c r="C659" s="18">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
      <c r="A660" s="2" t="s">
        <v>1517</v>
      </c>
      <c r="B660" s="3">
        <v>35786</v>
      </c>
      <c r="C660" s="18">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3">
      <c r="A661" s="2" t="s">
        <v>1519</v>
      </c>
      <c r="B661" s="3">
        <v>35778</v>
      </c>
      <c r="C661" s="18">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
      <c r="A662" s="2" t="s">
        <v>1522</v>
      </c>
      <c r="B662" s="3">
        <v>35763</v>
      </c>
      <c r="C662" s="18">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3">
      <c r="A663" s="2" t="s">
        <v>1525</v>
      </c>
      <c r="B663" s="3">
        <v>35754</v>
      </c>
      <c r="C663" s="18">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
      <c r="A664" s="2" t="s">
        <v>1526</v>
      </c>
      <c r="B664" s="3">
        <v>35441</v>
      </c>
      <c r="C664" s="18">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3">
      <c r="A665" s="2" t="s">
        <v>1529</v>
      </c>
      <c r="B665" s="3">
        <v>35748</v>
      </c>
      <c r="C665" s="18">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
      <c r="A666" s="2" t="s">
        <v>1532</v>
      </c>
      <c r="B666" s="3">
        <v>35782</v>
      </c>
      <c r="C666" s="18">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3">
      <c r="A667" s="2" t="s">
        <v>1534</v>
      </c>
      <c r="B667" s="3">
        <v>35728</v>
      </c>
      <c r="C667" s="18">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
      <c r="A668" s="2" t="s">
        <v>1539</v>
      </c>
      <c r="B668" s="3">
        <v>35621</v>
      </c>
      <c r="C668" s="18">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3">
      <c r="A669" s="2" t="s">
        <v>1541</v>
      </c>
      <c r="B669" s="3">
        <v>35688</v>
      </c>
      <c r="C669" s="18">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
      <c r="A670" s="2" t="s">
        <v>1545</v>
      </c>
      <c r="B670" s="3">
        <v>35432</v>
      </c>
      <c r="C670" s="18">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3">
      <c r="A671" s="2" t="s">
        <v>1547</v>
      </c>
      <c r="B671" s="3">
        <v>35783</v>
      </c>
      <c r="C671" s="18">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
      <c r="A672" s="2" t="s">
        <v>1548</v>
      </c>
      <c r="B672" s="3">
        <v>35658</v>
      </c>
      <c r="C672" s="18">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3">
      <c r="A673" s="2" t="s">
        <v>1549</v>
      </c>
      <c r="B673" s="3">
        <v>35626</v>
      </c>
      <c r="C673" s="18">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
      <c r="A674" s="2" t="s">
        <v>1551</v>
      </c>
      <c r="B674" s="3">
        <v>35496</v>
      </c>
      <c r="C674" s="18">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3">
      <c r="A675" s="2" t="s">
        <v>1553</v>
      </c>
      <c r="B675" s="3">
        <v>35507</v>
      </c>
      <c r="C675" s="18">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
      <c r="A676" s="2" t="s">
        <v>1556</v>
      </c>
      <c r="B676" s="3">
        <v>35660</v>
      </c>
      <c r="C676" s="18">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3">
      <c r="A677" s="2" t="s">
        <v>1558</v>
      </c>
      <c r="B677" s="3">
        <v>35572</v>
      </c>
      <c r="C677" s="18">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
      <c r="A678" s="2" t="s">
        <v>1559</v>
      </c>
      <c r="B678" s="3">
        <v>35445</v>
      </c>
      <c r="C678" s="18">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3">
      <c r="A679" s="2" t="s">
        <v>1560</v>
      </c>
      <c r="B679" s="3">
        <v>35496</v>
      </c>
      <c r="C679" s="18">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
      <c r="A680" s="2" t="s">
        <v>1562</v>
      </c>
      <c r="B680" s="3">
        <v>35643</v>
      </c>
      <c r="C680" s="18">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3">
      <c r="A681" s="2" t="s">
        <v>1564</v>
      </c>
      <c r="B681" s="3">
        <v>35613</v>
      </c>
      <c r="C681" s="18">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
      <c r="A682" s="2" t="s">
        <v>1567</v>
      </c>
      <c r="B682" s="3">
        <v>35633</v>
      </c>
      <c r="C682" s="18">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3">
      <c r="A683" s="2" t="s">
        <v>1568</v>
      </c>
      <c r="B683" s="3">
        <v>35512</v>
      </c>
      <c r="C683" s="18">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
      <c r="A684" s="2" t="s">
        <v>1571</v>
      </c>
      <c r="B684" s="3">
        <v>35744</v>
      </c>
      <c r="C684" s="18">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3">
      <c r="A685" s="2" t="s">
        <v>1573</v>
      </c>
      <c r="B685" s="3">
        <v>35538</v>
      </c>
      <c r="C685" s="18">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
      <c r="A686" s="2" t="s">
        <v>1574</v>
      </c>
      <c r="B686" s="3">
        <v>35601</v>
      </c>
      <c r="C686" s="18">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3">
      <c r="A687" s="2" t="s">
        <v>1577</v>
      </c>
      <c r="B687" s="3">
        <v>35471</v>
      </c>
      <c r="C687" s="18">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
      <c r="A688" s="2" t="s">
        <v>1579</v>
      </c>
      <c r="B688" s="3">
        <v>35562</v>
      </c>
      <c r="C688" s="18">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3">
      <c r="A689" s="2" t="s">
        <v>1580</v>
      </c>
      <c r="B689" s="3">
        <v>35621</v>
      </c>
      <c r="C689" s="18">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
      <c r="A690" s="2" t="s">
        <v>1583</v>
      </c>
      <c r="B690" s="3">
        <v>35583</v>
      </c>
      <c r="C690" s="18">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3">
      <c r="A691" s="2" t="s">
        <v>1586</v>
      </c>
      <c r="B691" s="3">
        <v>35534</v>
      </c>
      <c r="C691" s="18">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
      <c r="A692" s="2" t="s">
        <v>1589</v>
      </c>
      <c r="B692" s="3">
        <v>35774</v>
      </c>
      <c r="C692" s="18">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3">
      <c r="A693" s="2" t="s">
        <v>1591</v>
      </c>
      <c r="B693" s="3">
        <v>35686</v>
      </c>
      <c r="C693" s="18">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
      <c r="A694" s="2" t="s">
        <v>1594</v>
      </c>
      <c r="B694" s="3">
        <v>35555</v>
      </c>
      <c r="C694" s="18">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3">
      <c r="A695" s="2" t="s">
        <v>1595</v>
      </c>
      <c r="B695" s="3">
        <v>35448</v>
      </c>
      <c r="C695" s="18">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
      <c r="A696" s="2" t="s">
        <v>1598</v>
      </c>
      <c r="B696" s="3">
        <v>35747</v>
      </c>
      <c r="C696" s="18">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3">
      <c r="A697" s="2" t="s">
        <v>1599</v>
      </c>
      <c r="B697" s="3">
        <v>35613</v>
      </c>
      <c r="C697" s="18">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
      <c r="A698" s="2" t="s">
        <v>1600</v>
      </c>
      <c r="B698" s="3">
        <v>35791</v>
      </c>
      <c r="C698" s="18">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3">
      <c r="A699" s="2" t="s">
        <v>1602</v>
      </c>
      <c r="B699" s="3">
        <v>35477</v>
      </c>
      <c r="C699" s="18">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
      <c r="A700" s="2" t="s">
        <v>1603</v>
      </c>
      <c r="B700" s="3">
        <v>35693</v>
      </c>
      <c r="C700" s="18">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3">
      <c r="A701" s="2" t="s">
        <v>1605</v>
      </c>
      <c r="B701" s="3">
        <v>35477</v>
      </c>
      <c r="C701" s="18">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
      <c r="A702" s="2" t="s">
        <v>1608</v>
      </c>
      <c r="B702" s="3">
        <v>35559</v>
      </c>
      <c r="C702" s="18">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3">
      <c r="A703" s="2" t="s">
        <v>1611</v>
      </c>
      <c r="B703" s="3">
        <v>35431</v>
      </c>
      <c r="C703" s="18">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
      <c r="A704" s="2" t="s">
        <v>1612</v>
      </c>
      <c r="B704" s="3">
        <v>35521</v>
      </c>
      <c r="C704" s="18">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3">
      <c r="A705" s="2" t="s">
        <v>1613</v>
      </c>
      <c r="B705" s="3">
        <v>35502</v>
      </c>
      <c r="C705" s="18">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
      <c r="A706" s="2" t="s">
        <v>1615</v>
      </c>
      <c r="B706" s="3">
        <v>35450</v>
      </c>
      <c r="C706" s="18">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3">
      <c r="A707" s="2" t="s">
        <v>1618</v>
      </c>
      <c r="B707" s="3">
        <v>35728</v>
      </c>
      <c r="C707" s="18">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
      <c r="A708" s="2" t="s">
        <v>1620</v>
      </c>
      <c r="B708" s="3">
        <v>35505</v>
      </c>
      <c r="C708" s="18">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3">
      <c r="A709" s="2" t="s">
        <v>1621</v>
      </c>
      <c r="B709" s="3">
        <v>35741</v>
      </c>
      <c r="C709" s="18">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
      <c r="A710" s="2" t="s">
        <v>1623</v>
      </c>
      <c r="B710" s="3">
        <v>35479</v>
      </c>
      <c r="C710" s="18">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3">
      <c r="A711" s="2" t="s">
        <v>1624</v>
      </c>
      <c r="B711" s="3">
        <v>35471</v>
      </c>
      <c r="C711" s="18">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
      <c r="A712" s="2" t="s">
        <v>1625</v>
      </c>
      <c r="B712" s="3">
        <v>35629</v>
      </c>
      <c r="C712" s="18">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3">
      <c r="A713" s="2" t="s">
        <v>1627</v>
      </c>
      <c r="B713" s="3">
        <v>35652</v>
      </c>
      <c r="C713" s="18">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
      <c r="A714" s="2" t="s">
        <v>1629</v>
      </c>
      <c r="B714" s="3">
        <v>35647</v>
      </c>
      <c r="C714" s="18">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3">
      <c r="A715" s="2" t="s">
        <v>1632</v>
      </c>
      <c r="B715" s="3">
        <v>35585</v>
      </c>
      <c r="C715" s="18">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
      <c r="A716" s="2" t="s">
        <v>1634</v>
      </c>
      <c r="B716" s="3">
        <v>35496</v>
      </c>
      <c r="C716" s="18">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3">
      <c r="A717" s="2" t="s">
        <v>1636</v>
      </c>
      <c r="B717" s="3">
        <v>35436</v>
      </c>
      <c r="C717" s="18">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
      <c r="A718" s="2" t="s">
        <v>1639</v>
      </c>
      <c r="B718" s="3">
        <v>35790</v>
      </c>
      <c r="C718" s="18">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3">
      <c r="A719" s="2" t="s">
        <v>1642</v>
      </c>
      <c r="B719" s="3">
        <v>35699</v>
      </c>
      <c r="C719" s="18">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
      <c r="A720" s="2" t="s">
        <v>1644</v>
      </c>
      <c r="B720" s="3">
        <v>35528</v>
      </c>
      <c r="C720" s="18">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3">
      <c r="A721" s="2" t="s">
        <v>1647</v>
      </c>
      <c r="B721" s="3">
        <v>35731</v>
      </c>
      <c r="C721" s="18">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
      <c r="A722" s="2" t="s">
        <v>1649</v>
      </c>
      <c r="B722" s="3">
        <v>35445</v>
      </c>
      <c r="C722" s="18">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3">
      <c r="A723" s="2" t="s">
        <v>1652</v>
      </c>
      <c r="B723" s="3">
        <v>35433</v>
      </c>
      <c r="C723" s="18">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
      <c r="A724" s="2" t="s">
        <v>1654</v>
      </c>
      <c r="B724" s="3">
        <v>35575</v>
      </c>
      <c r="C724" s="18">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3">
      <c r="A725" s="2" t="s">
        <v>1656</v>
      </c>
      <c r="B725" s="3">
        <v>35640</v>
      </c>
      <c r="C725" s="18">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
      <c r="A726" s="2" t="s">
        <v>1659</v>
      </c>
      <c r="B726" s="3">
        <v>35661</v>
      </c>
      <c r="C726" s="18">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3">
      <c r="A727" s="2" t="s">
        <v>1661</v>
      </c>
      <c r="B727" s="3">
        <v>35489</v>
      </c>
      <c r="C727" s="18">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
      <c r="A728" s="2" t="s">
        <v>1662</v>
      </c>
      <c r="B728" s="3">
        <v>35772</v>
      </c>
      <c r="C728" s="18">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3">
      <c r="A729" s="2" t="s">
        <v>1665</v>
      </c>
      <c r="B729" s="3">
        <v>35775</v>
      </c>
      <c r="C729" s="18">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
      <c r="A730" s="2" t="s">
        <v>1666</v>
      </c>
      <c r="B730" s="3">
        <v>35539</v>
      </c>
      <c r="C730" s="18">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3">
      <c r="A731" s="2" t="s">
        <v>1667</v>
      </c>
      <c r="B731" s="3">
        <v>35519</v>
      </c>
      <c r="C731" s="18">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
      <c r="A732" s="2" t="s">
        <v>1669</v>
      </c>
      <c r="B732" s="3">
        <v>35605</v>
      </c>
      <c r="C732" s="18">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3">
      <c r="A733" s="2" t="s">
        <v>1671</v>
      </c>
      <c r="B733" s="3">
        <v>35665</v>
      </c>
      <c r="C733" s="18">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
      <c r="A734" s="2" t="s">
        <v>1673</v>
      </c>
      <c r="B734" s="3">
        <v>35545</v>
      </c>
      <c r="C734" s="18">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3">
      <c r="A735" s="2" t="s">
        <v>1675</v>
      </c>
      <c r="B735" s="3">
        <v>35679</v>
      </c>
      <c r="C735" s="18">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
      <c r="A736" s="2" t="s">
        <v>1676</v>
      </c>
      <c r="B736" s="3">
        <v>35677</v>
      </c>
      <c r="C736" s="18">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3">
      <c r="A737" s="2" t="s">
        <v>1678</v>
      </c>
      <c r="B737" s="3">
        <v>35771</v>
      </c>
      <c r="C737" s="18">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
      <c r="A738" s="2" t="s">
        <v>1679</v>
      </c>
      <c r="B738" s="3">
        <v>35567</v>
      </c>
      <c r="C738" s="18">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3">
      <c r="A739" s="2" t="s">
        <v>1680</v>
      </c>
      <c r="B739" s="3">
        <v>35471</v>
      </c>
      <c r="C739" s="18">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
      <c r="A740" s="2" t="s">
        <v>1683</v>
      </c>
      <c r="B740" s="3">
        <v>35670</v>
      </c>
      <c r="C740" s="18">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3">
      <c r="A741" s="2" t="s">
        <v>1685</v>
      </c>
      <c r="B741" s="3">
        <v>35452</v>
      </c>
      <c r="C741" s="18">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
      <c r="A742" s="2" t="s">
        <v>1686</v>
      </c>
      <c r="B742" s="3">
        <v>35715</v>
      </c>
      <c r="C742" s="18">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3">
      <c r="A743" s="2" t="s">
        <v>1688</v>
      </c>
      <c r="B743" s="3">
        <v>35616</v>
      </c>
      <c r="C743" s="18">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
      <c r="A744" s="2" t="s">
        <v>1690</v>
      </c>
      <c r="B744" s="3">
        <v>35772</v>
      </c>
      <c r="C744" s="18">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3">
      <c r="A745" s="2" t="s">
        <v>1692</v>
      </c>
      <c r="B745" s="3">
        <v>35781</v>
      </c>
      <c r="C745" s="18">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3">
      <c r="A746" s="2" t="s">
        <v>1695</v>
      </c>
      <c r="B746" s="3">
        <v>35598</v>
      </c>
      <c r="C746" s="18">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3">
      <c r="A747" s="2" t="s">
        <v>1696</v>
      </c>
      <c r="B747" s="3">
        <v>35791</v>
      </c>
      <c r="C747" s="18">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3">
      <c r="A748" s="2" t="s">
        <v>1699</v>
      </c>
      <c r="B748" s="3">
        <v>35500</v>
      </c>
      <c r="C748" s="18">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3">
      <c r="A749" s="2" t="s">
        <v>1700</v>
      </c>
      <c r="B749" s="3">
        <v>35462</v>
      </c>
      <c r="C749" s="18">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
      <c r="A750" s="2" t="s">
        <v>1703</v>
      </c>
      <c r="B750" s="3">
        <v>35729</v>
      </c>
      <c r="C750" s="18">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3">
      <c r="A751" s="2" t="s">
        <v>1706</v>
      </c>
      <c r="B751" s="3">
        <v>35451</v>
      </c>
      <c r="C751" s="18">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
      <c r="A752" s="2" t="s">
        <v>1709</v>
      </c>
      <c r="B752" s="3">
        <v>35618</v>
      </c>
      <c r="C752" s="18">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3">
      <c r="A753" s="2" t="s">
        <v>1711</v>
      </c>
      <c r="B753" s="3">
        <v>35525</v>
      </c>
      <c r="C753" s="18">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
      <c r="A754" s="2" t="s">
        <v>1713</v>
      </c>
      <c r="B754" s="3">
        <v>35705</v>
      </c>
      <c r="C754" s="18">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3">
      <c r="A755" s="2" t="s">
        <v>1714</v>
      </c>
      <c r="B755" s="3">
        <v>35554</v>
      </c>
      <c r="C755" s="18">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
      <c r="A756" s="2" t="s">
        <v>1715</v>
      </c>
      <c r="B756" s="3">
        <v>35431</v>
      </c>
      <c r="C756" s="18">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3">
      <c r="A757" s="2" t="s">
        <v>1718</v>
      </c>
      <c r="B757" s="3">
        <v>35974</v>
      </c>
      <c r="C757" s="18">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
      <c r="A758" s="2" t="s">
        <v>1720</v>
      </c>
      <c r="B758" s="3">
        <v>36112</v>
      </c>
      <c r="C758" s="18">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3">
      <c r="A759" s="2" t="s">
        <v>1722</v>
      </c>
      <c r="B759" s="3">
        <v>36121</v>
      </c>
      <c r="C759" s="18">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
      <c r="A760" s="2" t="s">
        <v>1723</v>
      </c>
      <c r="B760" s="3">
        <v>36080</v>
      </c>
      <c r="C760" s="18">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3">
      <c r="A761" s="2" t="s">
        <v>1725</v>
      </c>
      <c r="B761" s="3">
        <v>35997</v>
      </c>
      <c r="C761" s="18">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
      <c r="A762" s="2" t="s">
        <v>1727</v>
      </c>
      <c r="B762" s="3">
        <v>36076</v>
      </c>
      <c r="C762" s="18">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3">
      <c r="A763" s="2" t="s">
        <v>1729</v>
      </c>
      <c r="B763" s="3">
        <v>35976</v>
      </c>
      <c r="C763" s="18">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
      <c r="A764" s="2" t="s">
        <v>1731</v>
      </c>
      <c r="B764" s="3">
        <v>35958</v>
      </c>
      <c r="C764" s="18">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3">
      <c r="A765" s="2" t="s">
        <v>1734</v>
      </c>
      <c r="B765" s="3">
        <v>36046</v>
      </c>
      <c r="C765" s="18">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
      <c r="A766" s="2" t="s">
        <v>1736</v>
      </c>
      <c r="B766" s="3">
        <v>35848</v>
      </c>
      <c r="C766" s="18">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3">
      <c r="A767" s="2" t="s">
        <v>1737</v>
      </c>
      <c r="B767" s="3">
        <v>35864</v>
      </c>
      <c r="C767" s="18">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
      <c r="A768" s="2" t="s">
        <v>1739</v>
      </c>
      <c r="B768" s="3">
        <v>36094</v>
      </c>
      <c r="C768" s="18">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3">
      <c r="A769" s="2" t="s">
        <v>1742</v>
      </c>
      <c r="B769" s="3">
        <v>36095</v>
      </c>
      <c r="C769" s="18">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
      <c r="A770" s="2" t="s">
        <v>1743</v>
      </c>
      <c r="B770" s="3">
        <v>36152</v>
      </c>
      <c r="C770" s="18">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3">
      <c r="A771" s="2" t="s">
        <v>1746</v>
      </c>
      <c r="B771" s="3">
        <v>35809</v>
      </c>
      <c r="C771" s="18">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
      <c r="A772" s="2" t="s">
        <v>1748</v>
      </c>
      <c r="B772" s="3">
        <v>35804</v>
      </c>
      <c r="C772" s="18">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3">
      <c r="A773" s="2" t="s">
        <v>1750</v>
      </c>
      <c r="B773" s="3">
        <v>35983</v>
      </c>
      <c r="C773" s="18">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
      <c r="A774" s="2" t="s">
        <v>1752</v>
      </c>
      <c r="B774" s="3">
        <v>35878</v>
      </c>
      <c r="C774" s="18">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3">
      <c r="A775" s="2" t="s">
        <v>1753</v>
      </c>
      <c r="B775" s="3">
        <v>36134</v>
      </c>
      <c r="C775" s="18">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
      <c r="A776" s="2" t="s">
        <v>1756</v>
      </c>
      <c r="B776" s="3">
        <v>36107</v>
      </c>
      <c r="C776" s="18">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3">
      <c r="A777" s="2" t="s">
        <v>1758</v>
      </c>
      <c r="B777" s="3">
        <v>36028</v>
      </c>
      <c r="C777" s="18">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
      <c r="A778" s="2" t="s">
        <v>1762</v>
      </c>
      <c r="B778" s="3">
        <v>35973</v>
      </c>
      <c r="C778" s="18">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3">
      <c r="A779" s="2" t="s">
        <v>1765</v>
      </c>
      <c r="B779" s="3">
        <v>35963</v>
      </c>
      <c r="C779" s="18">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
      <c r="A780" s="2" t="s">
        <v>1766</v>
      </c>
      <c r="B780" s="3">
        <v>35921</v>
      </c>
      <c r="C780" s="18">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3">
      <c r="A781" s="2" t="s">
        <v>1769</v>
      </c>
      <c r="B781" s="3">
        <v>36071</v>
      </c>
      <c r="C781" s="18">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
      <c r="A782" s="2" t="s">
        <v>1771</v>
      </c>
      <c r="B782" s="3">
        <v>36042</v>
      </c>
      <c r="C782" s="18">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3">
      <c r="A783" s="2" t="s">
        <v>1774</v>
      </c>
      <c r="B783" s="3">
        <v>36047</v>
      </c>
      <c r="C783" s="18">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
      <c r="A784" s="2" t="s">
        <v>1775</v>
      </c>
      <c r="B784" s="3">
        <v>36072</v>
      </c>
      <c r="C784" s="18">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3">
      <c r="A785" s="2" t="s">
        <v>1777</v>
      </c>
      <c r="B785" s="3">
        <v>35979</v>
      </c>
      <c r="C785" s="18">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
      <c r="A786" s="2" t="s">
        <v>1778</v>
      </c>
      <c r="B786" s="3">
        <v>35940</v>
      </c>
      <c r="C786" s="18">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3">
      <c r="A787" s="2" t="s">
        <v>1781</v>
      </c>
      <c r="B787" s="3">
        <v>36121</v>
      </c>
      <c r="C787" s="18">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
      <c r="A788" s="2" t="s">
        <v>1783</v>
      </c>
      <c r="B788" s="3">
        <v>35961</v>
      </c>
      <c r="C788" s="18">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3">
      <c r="A789" s="2" t="s">
        <v>1785</v>
      </c>
      <c r="B789" s="3">
        <v>35980</v>
      </c>
      <c r="C789" s="18">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
      <c r="A790" s="2" t="s">
        <v>1788</v>
      </c>
      <c r="B790" s="3">
        <v>35851</v>
      </c>
      <c r="C790" s="18">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3">
      <c r="A791" s="2" t="s">
        <v>1789</v>
      </c>
      <c r="B791" s="3">
        <v>35840</v>
      </c>
      <c r="C791" s="18">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
      <c r="A792" s="2" t="s">
        <v>1791</v>
      </c>
      <c r="B792" s="3">
        <v>36120</v>
      </c>
      <c r="C792" s="18">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3">
      <c r="A793" s="2" t="s">
        <v>1792</v>
      </c>
      <c r="B793" s="3">
        <v>36157</v>
      </c>
      <c r="C793" s="18">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
      <c r="A794" s="2" t="s">
        <v>1794</v>
      </c>
      <c r="B794" s="3">
        <v>35980</v>
      </c>
      <c r="C794" s="18">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3">
      <c r="A795" s="2" t="s">
        <v>1797</v>
      </c>
      <c r="B795" s="3">
        <v>35869</v>
      </c>
      <c r="C795" s="18">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3">
      <c r="A796" s="2" t="s">
        <v>1798</v>
      </c>
      <c r="B796" s="3">
        <v>36148</v>
      </c>
      <c r="C796" s="18">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3">
      <c r="A797" s="2" t="s">
        <v>1800</v>
      </c>
      <c r="B797" s="3">
        <v>36054</v>
      </c>
      <c r="C797" s="18">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
      <c r="A798" s="2" t="s">
        <v>1801</v>
      </c>
      <c r="B798" s="3">
        <v>35985</v>
      </c>
      <c r="C798" s="18">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3">
      <c r="A799" s="2" t="s">
        <v>1802</v>
      </c>
      <c r="B799" s="3">
        <v>36088</v>
      </c>
      <c r="C799" s="18">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
      <c r="A800" s="2" t="s">
        <v>1804</v>
      </c>
      <c r="B800" s="3">
        <v>36032</v>
      </c>
      <c r="C800" s="18">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3">
      <c r="A801" s="2" t="s">
        <v>1806</v>
      </c>
      <c r="B801" s="3">
        <v>35992</v>
      </c>
      <c r="C801" s="18">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
      <c r="A802" s="2" t="s">
        <v>1809</v>
      </c>
      <c r="B802" s="3">
        <v>35866</v>
      </c>
      <c r="C802" s="18">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3">
      <c r="A803" s="2" t="s">
        <v>1812</v>
      </c>
      <c r="B803" s="3">
        <v>35959</v>
      </c>
      <c r="C803" s="18">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
      <c r="A804" s="2" t="s">
        <v>1814</v>
      </c>
      <c r="B804" s="3">
        <v>35868</v>
      </c>
      <c r="C804" s="18">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3">
      <c r="A805" s="2" t="s">
        <v>1818</v>
      </c>
      <c r="B805" s="3">
        <v>35900</v>
      </c>
      <c r="C805" s="18">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
      <c r="A806" s="2" t="s">
        <v>1822</v>
      </c>
      <c r="B806" s="3">
        <v>36019</v>
      </c>
      <c r="C806" s="18">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3">
      <c r="A807" s="2" t="s">
        <v>1823</v>
      </c>
      <c r="B807" s="3">
        <v>35987</v>
      </c>
      <c r="C807" s="18">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
      <c r="A808" s="2" t="s">
        <v>1825</v>
      </c>
      <c r="B808" s="3">
        <v>35801</v>
      </c>
      <c r="C808" s="18">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3">
      <c r="A809" s="2" t="s">
        <v>1827</v>
      </c>
      <c r="B809" s="3">
        <v>35796</v>
      </c>
      <c r="C809" s="18">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
      <c r="A810" s="2" t="s">
        <v>1830</v>
      </c>
      <c r="B810" s="3">
        <v>35853</v>
      </c>
      <c r="C810" s="18">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3">
      <c r="A811" s="2" t="s">
        <v>1831</v>
      </c>
      <c r="B811" s="3">
        <v>36005</v>
      </c>
      <c r="C811" s="18">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
      <c r="A812" s="2" t="s">
        <v>1832</v>
      </c>
      <c r="B812" s="3">
        <v>35923</v>
      </c>
      <c r="C812" s="18">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3">
      <c r="A813" s="2" t="s">
        <v>1835</v>
      </c>
      <c r="B813" s="3">
        <v>35961</v>
      </c>
      <c r="C813" s="18">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
      <c r="A814" s="2" t="s">
        <v>1836</v>
      </c>
      <c r="B814" s="3">
        <v>36024</v>
      </c>
      <c r="C814" s="18">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3">
      <c r="A815" s="2" t="s">
        <v>1838</v>
      </c>
      <c r="B815" s="3">
        <v>35840</v>
      </c>
      <c r="C815" s="18">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
      <c r="A816" s="2" t="s">
        <v>1840</v>
      </c>
      <c r="B816" s="3">
        <v>35850</v>
      </c>
      <c r="C816" s="18">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3">
      <c r="A817" s="2" t="s">
        <v>1843</v>
      </c>
      <c r="B817" s="3">
        <v>36055</v>
      </c>
      <c r="C817" s="18">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
      <c r="A818" s="2" t="s">
        <v>1845</v>
      </c>
      <c r="B818" s="3">
        <v>35925</v>
      </c>
      <c r="C818" s="18">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3">
      <c r="A819" s="2" t="s">
        <v>1847</v>
      </c>
      <c r="B819" s="3">
        <v>35884</v>
      </c>
      <c r="C819" s="18">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
      <c r="A820" s="2" t="s">
        <v>1848</v>
      </c>
      <c r="B820" s="3">
        <v>35803</v>
      </c>
      <c r="C820" s="18">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3">
      <c r="A821" s="2" t="s">
        <v>1849</v>
      </c>
      <c r="B821" s="3">
        <v>36113</v>
      </c>
      <c r="C821" s="18">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
      <c r="A822" s="2" t="s">
        <v>1852</v>
      </c>
      <c r="B822" s="3">
        <v>36068</v>
      </c>
      <c r="C822" s="18">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3">
      <c r="A823" s="2" t="s">
        <v>1855</v>
      </c>
      <c r="B823" s="3">
        <v>36125</v>
      </c>
      <c r="C823" s="18">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
      <c r="A824" s="2" t="s">
        <v>1856</v>
      </c>
      <c r="B824" s="3">
        <v>35807</v>
      </c>
      <c r="C824" s="18">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3">
      <c r="A825" s="2" t="s">
        <v>1857</v>
      </c>
      <c r="B825" s="3">
        <v>36057</v>
      </c>
      <c r="C825" s="18">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
      <c r="A826" s="2" t="s">
        <v>1859</v>
      </c>
      <c r="B826" s="3">
        <v>35893</v>
      </c>
      <c r="C826" s="18">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3">
      <c r="A827" s="2" t="s">
        <v>1862</v>
      </c>
      <c r="B827" s="3">
        <v>36021</v>
      </c>
      <c r="C827" s="18">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
      <c r="A828" s="2" t="s">
        <v>1863</v>
      </c>
      <c r="B828" s="3">
        <v>36015</v>
      </c>
      <c r="C828" s="18">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3">
      <c r="A829" s="2" t="s">
        <v>1866</v>
      </c>
      <c r="B829" s="3">
        <v>36134</v>
      </c>
      <c r="C829" s="18">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
      <c r="A830" s="2" t="s">
        <v>1867</v>
      </c>
      <c r="B830" s="3">
        <v>36048</v>
      </c>
      <c r="C830" s="18">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3">
      <c r="A831" s="2" t="s">
        <v>1869</v>
      </c>
      <c r="B831" s="3">
        <v>35807</v>
      </c>
      <c r="C831" s="18">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
      <c r="A832" s="2" t="s">
        <v>1871</v>
      </c>
      <c r="B832" s="3">
        <v>35995</v>
      </c>
      <c r="C832" s="18">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3">
      <c r="A833" s="2" t="s">
        <v>1872</v>
      </c>
      <c r="B833" s="3">
        <v>36069</v>
      </c>
      <c r="C833" s="18">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
      <c r="A834" s="2" t="s">
        <v>1875</v>
      </c>
      <c r="B834" s="3">
        <v>35884</v>
      </c>
      <c r="C834" s="18">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3">
      <c r="A835" s="2" t="s">
        <v>1878</v>
      </c>
      <c r="B835" s="3">
        <v>35911</v>
      </c>
      <c r="C835" s="18">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
      <c r="A836" s="2" t="s">
        <v>1880</v>
      </c>
      <c r="B836" s="3">
        <v>36157</v>
      </c>
      <c r="C836" s="18">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3">
      <c r="A837" s="2" t="s">
        <v>1882</v>
      </c>
      <c r="B837" s="3">
        <v>35861</v>
      </c>
      <c r="C837" s="18">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
      <c r="A838" s="2" t="s">
        <v>1883</v>
      </c>
      <c r="B838" s="3">
        <v>36119</v>
      </c>
      <c r="C838" s="18">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3">
      <c r="A839" s="2" t="s">
        <v>1886</v>
      </c>
      <c r="B839" s="3">
        <v>36092</v>
      </c>
      <c r="C839" s="18">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
      <c r="A840" s="2" t="s">
        <v>1887</v>
      </c>
      <c r="B840" s="3">
        <v>35961</v>
      </c>
      <c r="C840" s="18">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3">
      <c r="A841" s="2" t="s">
        <v>1889</v>
      </c>
      <c r="B841" s="3">
        <v>36102</v>
      </c>
      <c r="C841" s="18">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
      <c r="A842" s="2" t="s">
        <v>1891</v>
      </c>
      <c r="B842" s="3">
        <v>35908</v>
      </c>
      <c r="C842" s="18">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3">
      <c r="A843" s="2" t="s">
        <v>1892</v>
      </c>
      <c r="B843" s="3">
        <v>36013</v>
      </c>
      <c r="C843" s="18">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
      <c r="A844" s="2" t="s">
        <v>1893</v>
      </c>
      <c r="B844" s="3">
        <v>35907</v>
      </c>
      <c r="C844" s="18">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3">
      <c r="A845" s="2" t="s">
        <v>1897</v>
      </c>
      <c r="B845" s="3">
        <v>36030</v>
      </c>
      <c r="C845" s="18">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
      <c r="A846" s="2" t="s">
        <v>1900</v>
      </c>
      <c r="B846" s="3">
        <v>35892</v>
      </c>
      <c r="C846" s="18">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3">
      <c r="A847" s="2" t="s">
        <v>1901</v>
      </c>
      <c r="B847" s="3">
        <v>35960</v>
      </c>
      <c r="C847" s="18">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
      <c r="A848" s="2" t="s">
        <v>1905</v>
      </c>
      <c r="B848" s="3">
        <v>35905</v>
      </c>
      <c r="C848" s="18">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3">
      <c r="A849" s="2" t="s">
        <v>1907</v>
      </c>
      <c r="B849" s="3">
        <v>36044</v>
      </c>
      <c r="C849" s="18">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
      <c r="A850" s="2" t="s">
        <v>1909</v>
      </c>
      <c r="B850" s="3">
        <v>36155</v>
      </c>
      <c r="C850" s="18">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3">
      <c r="A851" s="2" t="s">
        <v>1911</v>
      </c>
      <c r="B851" s="3">
        <v>35899</v>
      </c>
      <c r="C851" s="18">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
      <c r="A852" s="2" t="s">
        <v>1913</v>
      </c>
      <c r="B852" s="3">
        <v>35986</v>
      </c>
      <c r="C852" s="18">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3">
      <c r="A853" s="2" t="s">
        <v>1914</v>
      </c>
      <c r="B853" s="3">
        <v>36091</v>
      </c>
      <c r="C853" s="18">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
      <c r="A854" s="2" t="s">
        <v>1915</v>
      </c>
      <c r="B854" s="3">
        <v>35846</v>
      </c>
      <c r="C854" s="18">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3">
      <c r="A855" s="2" t="s">
        <v>1916</v>
      </c>
      <c r="B855" s="3">
        <v>35925</v>
      </c>
      <c r="C855" s="18">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
      <c r="A856" s="2" t="s">
        <v>1919</v>
      </c>
      <c r="B856" s="3">
        <v>35995</v>
      </c>
      <c r="C856" s="18">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3">
      <c r="A857" s="2" t="s">
        <v>1921</v>
      </c>
      <c r="B857" s="3">
        <v>35964</v>
      </c>
      <c r="C857" s="18">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
      <c r="A858" s="2" t="s">
        <v>1924</v>
      </c>
      <c r="B858" s="3">
        <v>35941</v>
      </c>
      <c r="C858" s="18">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3">
      <c r="A859" s="2" t="s">
        <v>1927</v>
      </c>
      <c r="B859" s="3">
        <v>35870</v>
      </c>
      <c r="C859" s="18">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
      <c r="A860" s="2" t="s">
        <v>1930</v>
      </c>
      <c r="B860" s="3">
        <v>36146</v>
      </c>
      <c r="C860" s="18">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3">
      <c r="A861" s="2" t="s">
        <v>1933</v>
      </c>
      <c r="B861" s="3">
        <v>36158</v>
      </c>
      <c r="C861" s="18">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
      <c r="A862" s="2" t="s">
        <v>1934</v>
      </c>
      <c r="B862" s="3">
        <v>35796</v>
      </c>
      <c r="C862" s="18">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3">
      <c r="A863" s="2" t="s">
        <v>1937</v>
      </c>
      <c r="B863" s="3">
        <v>35920</v>
      </c>
      <c r="C863" s="18">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
      <c r="A864" s="2" t="s">
        <v>1939</v>
      </c>
      <c r="B864" s="3">
        <v>35938</v>
      </c>
      <c r="C864" s="18">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3">
      <c r="A865" s="2" t="s">
        <v>1941</v>
      </c>
      <c r="B865" s="3">
        <v>36082</v>
      </c>
      <c r="C865" s="18">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
      <c r="A866" s="2" t="s">
        <v>1942</v>
      </c>
      <c r="B866" s="3">
        <v>36055</v>
      </c>
      <c r="C866" s="18">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3">
      <c r="A867" s="2" t="s">
        <v>1944</v>
      </c>
      <c r="B867" s="3">
        <v>35815</v>
      </c>
      <c r="C867" s="18">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
      <c r="A868" s="2" t="s">
        <v>1946</v>
      </c>
      <c r="B868" s="3">
        <v>35800</v>
      </c>
      <c r="C868" s="18">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3">
      <c r="A869" s="2" t="s">
        <v>1948</v>
      </c>
      <c r="B869" s="3">
        <v>35984</v>
      </c>
      <c r="C869" s="18">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
      <c r="A870" s="2" t="s">
        <v>1950</v>
      </c>
      <c r="B870" s="3">
        <v>36139</v>
      </c>
      <c r="C870" s="18">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3">
      <c r="A871" s="2" t="s">
        <v>1953</v>
      </c>
      <c r="B871" s="3">
        <v>35874</v>
      </c>
      <c r="C871" s="18">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
      <c r="A872" s="2" t="s">
        <v>1955</v>
      </c>
      <c r="B872" s="3">
        <v>35883</v>
      </c>
      <c r="C872" s="18">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3">
      <c r="A873" s="2" t="s">
        <v>1957</v>
      </c>
      <c r="B873" s="3">
        <v>35942</v>
      </c>
      <c r="C873" s="18">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
      <c r="A874" s="2" t="s">
        <v>1960</v>
      </c>
      <c r="B874" s="3">
        <v>35969</v>
      </c>
      <c r="C874" s="18">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3">
      <c r="A875" s="2" t="s">
        <v>1963</v>
      </c>
      <c r="B875" s="3">
        <v>36143</v>
      </c>
      <c r="C875" s="18">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
      <c r="A876" s="2" t="s">
        <v>1965</v>
      </c>
      <c r="B876" s="3">
        <v>35876</v>
      </c>
      <c r="C876" s="18">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3">
      <c r="A877" s="2" t="s">
        <v>1968</v>
      </c>
      <c r="B877" s="3">
        <v>36245</v>
      </c>
      <c r="C877" s="18">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
      <c r="A878" s="2" t="s">
        <v>1970</v>
      </c>
      <c r="B878" s="3">
        <v>36288</v>
      </c>
      <c r="C878" s="18">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3">
      <c r="A879" s="2" t="s">
        <v>1972</v>
      </c>
      <c r="B879" s="3">
        <v>36208</v>
      </c>
      <c r="C879" s="18">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
      <c r="A880" s="2" t="s">
        <v>1973</v>
      </c>
      <c r="B880" s="3">
        <v>36190</v>
      </c>
      <c r="C880" s="18">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3">
      <c r="A881" s="2" t="s">
        <v>1976</v>
      </c>
      <c r="B881" s="3">
        <v>36230</v>
      </c>
      <c r="C881" s="18">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
      <c r="A882" s="2" t="s">
        <v>1977</v>
      </c>
      <c r="B882" s="3">
        <v>36455</v>
      </c>
      <c r="C882" s="18">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3">
      <c r="A883" s="2" t="s">
        <v>1980</v>
      </c>
      <c r="B883" s="3">
        <v>36415</v>
      </c>
      <c r="C883" s="18">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
      <c r="A884" s="2" t="s">
        <v>1982</v>
      </c>
      <c r="B884" s="3">
        <v>36227</v>
      </c>
      <c r="C884" s="18">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3">
      <c r="A885" s="2" t="s">
        <v>1984</v>
      </c>
      <c r="B885" s="3">
        <v>36251</v>
      </c>
      <c r="C885" s="18">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
      <c r="A886" s="2" t="s">
        <v>1986</v>
      </c>
      <c r="B886" s="3">
        <v>36301</v>
      </c>
      <c r="C886" s="18">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3">
      <c r="A887" s="2" t="s">
        <v>1987</v>
      </c>
      <c r="B887" s="3">
        <v>36462</v>
      </c>
      <c r="C887" s="18">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
      <c r="A888" s="2" t="s">
        <v>1989</v>
      </c>
      <c r="B888" s="3">
        <v>36174</v>
      </c>
      <c r="C888" s="18">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3">
      <c r="A889" s="2" t="s">
        <v>1991</v>
      </c>
      <c r="B889" s="3">
        <v>36333</v>
      </c>
      <c r="C889" s="18">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
      <c r="A890" s="2" t="s">
        <v>1992</v>
      </c>
      <c r="B890" s="3">
        <v>36287</v>
      </c>
      <c r="C890" s="18">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3">
      <c r="A891" s="2" t="s">
        <v>1994</v>
      </c>
      <c r="B891" s="3">
        <v>36258</v>
      </c>
      <c r="C891" s="18">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
      <c r="A892" s="2" t="s">
        <v>1996</v>
      </c>
      <c r="B892" s="3">
        <v>36284</v>
      </c>
      <c r="C892" s="18">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3">
      <c r="A893" s="2" t="s">
        <v>1997</v>
      </c>
      <c r="B893" s="3">
        <v>36397</v>
      </c>
      <c r="C893" s="18">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
      <c r="A894" s="2" t="s">
        <v>1998</v>
      </c>
      <c r="B894" s="3">
        <v>36362</v>
      </c>
      <c r="C894" s="18">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3">
      <c r="A895" s="2" t="s">
        <v>1999</v>
      </c>
      <c r="B895" s="3">
        <v>36299</v>
      </c>
      <c r="C895" s="18">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
      <c r="A896" s="2" t="s">
        <v>2002</v>
      </c>
      <c r="B896" s="3">
        <v>36463</v>
      </c>
      <c r="C896" s="18">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3">
      <c r="A897" s="2" t="s">
        <v>2005</v>
      </c>
      <c r="B897" s="3">
        <v>36354</v>
      </c>
      <c r="C897" s="18">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
      <c r="A898" s="2" t="s">
        <v>2008</v>
      </c>
      <c r="B898" s="3">
        <v>36164</v>
      </c>
      <c r="C898" s="18">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3">
      <c r="A899" s="2" t="s">
        <v>2009</v>
      </c>
      <c r="B899" s="3">
        <v>36199</v>
      </c>
      <c r="C899" s="18">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
      <c r="A900" s="2" t="s">
        <v>2010</v>
      </c>
      <c r="B900" s="3">
        <v>36204</v>
      </c>
      <c r="C900" s="18">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3">
      <c r="A901" s="2" t="s">
        <v>2011</v>
      </c>
      <c r="B901" s="3">
        <v>36337</v>
      </c>
      <c r="C901" s="18">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
      <c r="A902" s="2" t="s">
        <v>2012</v>
      </c>
      <c r="B902" s="3">
        <v>36516</v>
      </c>
      <c r="C902" s="18">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3">
      <c r="A903" s="2" t="s">
        <v>2013</v>
      </c>
      <c r="B903" s="3">
        <v>36454</v>
      </c>
      <c r="C903" s="18">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
      <c r="A904" s="2" t="s">
        <v>2016</v>
      </c>
      <c r="B904" s="3">
        <v>36187</v>
      </c>
      <c r="C904" s="18">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3">
      <c r="A905" s="2" t="s">
        <v>2018</v>
      </c>
      <c r="B905" s="3">
        <v>36468</v>
      </c>
      <c r="C905" s="18">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
      <c r="A906" s="2" t="s">
        <v>2019</v>
      </c>
      <c r="B906" s="3">
        <v>36161</v>
      </c>
      <c r="C906" s="18">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3">
      <c r="A907" s="2" t="s">
        <v>2022</v>
      </c>
      <c r="B907" s="3">
        <v>36330</v>
      </c>
      <c r="C907" s="18">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
      <c r="A908" s="2" t="s">
        <v>2024</v>
      </c>
      <c r="B908" s="3">
        <v>36243</v>
      </c>
      <c r="C908" s="18">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3">
      <c r="A909" s="2" t="s">
        <v>2027</v>
      </c>
      <c r="B909" s="3">
        <v>36504</v>
      </c>
      <c r="C909" s="18">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
      <c r="A910" s="2" t="s">
        <v>2028</v>
      </c>
      <c r="B910" s="3">
        <v>36277</v>
      </c>
      <c r="C910" s="18">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3">
      <c r="A911" s="2" t="s">
        <v>2031</v>
      </c>
      <c r="B911" s="3">
        <v>36213</v>
      </c>
      <c r="C911" s="18">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
      <c r="A912" s="2" t="s">
        <v>2034</v>
      </c>
      <c r="B912" s="3">
        <v>36440</v>
      </c>
      <c r="C912" s="18">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3">
      <c r="A913" s="2" t="s">
        <v>2035</v>
      </c>
      <c r="B913" s="3">
        <v>36383</v>
      </c>
      <c r="C913" s="18">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
      <c r="A914" s="2" t="s">
        <v>2038</v>
      </c>
      <c r="B914" s="3">
        <v>36326</v>
      </c>
      <c r="C914" s="18">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3">
      <c r="A915" s="2" t="s">
        <v>2040</v>
      </c>
      <c r="B915" s="3">
        <v>36467</v>
      </c>
      <c r="C915" s="18">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
      <c r="A916" s="2" t="s">
        <v>2043</v>
      </c>
      <c r="B916" s="3">
        <v>36269</v>
      </c>
      <c r="C916" s="18">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3">
      <c r="A917" s="2" t="s">
        <v>2045</v>
      </c>
      <c r="B917" s="3">
        <v>36304</v>
      </c>
      <c r="C917" s="18">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
      <c r="A918" s="2" t="s">
        <v>2046</v>
      </c>
      <c r="B918" s="3">
        <v>36429</v>
      </c>
      <c r="C918" s="18">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3">
      <c r="A919" s="2" t="s">
        <v>2047</v>
      </c>
      <c r="B919" s="3">
        <v>36162</v>
      </c>
      <c r="C919" s="18">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
      <c r="A920" s="2" t="s">
        <v>2049</v>
      </c>
      <c r="B920" s="3">
        <v>36237</v>
      </c>
      <c r="C920" s="18">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3">
      <c r="A921" s="2" t="s">
        <v>2052</v>
      </c>
      <c r="B921" s="3">
        <v>36329</v>
      </c>
      <c r="C921" s="18">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
      <c r="A922" s="2" t="s">
        <v>2055</v>
      </c>
      <c r="B922" s="3">
        <v>36468</v>
      </c>
      <c r="C922" s="18">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3">
      <c r="A923" s="2" t="s">
        <v>2057</v>
      </c>
      <c r="B923" s="3">
        <v>36304</v>
      </c>
      <c r="C923" s="18">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
      <c r="A924" s="2" t="s">
        <v>2058</v>
      </c>
      <c r="B924" s="3">
        <v>36239</v>
      </c>
      <c r="C924" s="18">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3">
      <c r="A925" s="2" t="s">
        <v>2061</v>
      </c>
      <c r="B925" s="3">
        <v>36174</v>
      </c>
      <c r="C925" s="18">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
      <c r="A926" s="2" t="s">
        <v>2062</v>
      </c>
      <c r="B926" s="3">
        <v>36315</v>
      </c>
      <c r="C926" s="18">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3">
      <c r="A927" s="2" t="s">
        <v>2064</v>
      </c>
      <c r="B927" s="3">
        <v>36306</v>
      </c>
      <c r="C927" s="18">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
      <c r="A928" s="2" t="s">
        <v>2065</v>
      </c>
      <c r="B928" s="3">
        <v>36218</v>
      </c>
      <c r="C928" s="18">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3">
      <c r="A929" s="2" t="s">
        <v>2067</v>
      </c>
      <c r="B929" s="3">
        <v>36172</v>
      </c>
      <c r="C929" s="18">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
      <c r="A930" s="2" t="s">
        <v>2069</v>
      </c>
      <c r="B930" s="3">
        <v>36362</v>
      </c>
      <c r="C930" s="18">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3">
      <c r="A931" s="2" t="s">
        <v>2072</v>
      </c>
      <c r="B931" s="3">
        <v>36474</v>
      </c>
      <c r="C931" s="18">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
      <c r="A932" s="2" t="s">
        <v>2073</v>
      </c>
      <c r="B932" s="3">
        <v>36434</v>
      </c>
      <c r="C932" s="18">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3">
      <c r="A933" s="2" t="s">
        <v>2075</v>
      </c>
      <c r="B933" s="3">
        <v>36253</v>
      </c>
      <c r="C933" s="18">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
      <c r="A934" s="2" t="s">
        <v>2076</v>
      </c>
      <c r="B934" s="3">
        <v>36224</v>
      </c>
      <c r="C934" s="18">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3">
      <c r="A935" s="2" t="s">
        <v>2077</v>
      </c>
      <c r="B935" s="3">
        <v>36497</v>
      </c>
      <c r="C935" s="18">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
      <c r="A936" s="2" t="s">
        <v>2080</v>
      </c>
      <c r="B936" s="3">
        <v>36187</v>
      </c>
      <c r="C936" s="18">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3">
      <c r="A937" s="2" t="s">
        <v>2081</v>
      </c>
      <c r="B937" s="3">
        <v>36198</v>
      </c>
      <c r="C937" s="18">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
      <c r="A938" s="2" t="s">
        <v>2082</v>
      </c>
      <c r="B938" s="3">
        <v>36343</v>
      </c>
      <c r="C938" s="18">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3">
      <c r="A939" s="2" t="s">
        <v>2083</v>
      </c>
      <c r="B939" s="3">
        <v>36254</v>
      </c>
      <c r="C939" s="18">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
      <c r="A940" s="2" t="s">
        <v>2085</v>
      </c>
      <c r="B940" s="3">
        <v>36394</v>
      </c>
      <c r="C940" s="18">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3">
      <c r="A941" s="2" t="s">
        <v>2088</v>
      </c>
      <c r="B941" s="3">
        <v>36320</v>
      </c>
      <c r="C941" s="18">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
      <c r="A942" s="2" t="s">
        <v>2091</v>
      </c>
      <c r="B942" s="3">
        <v>36482</v>
      </c>
      <c r="C942" s="18">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3">
      <c r="A943" s="2" t="s">
        <v>2093</v>
      </c>
      <c r="B943" s="3">
        <v>36249</v>
      </c>
      <c r="C943" s="18">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
      <c r="A944" s="2" t="s">
        <v>2096</v>
      </c>
      <c r="B944" s="3">
        <v>36473</v>
      </c>
      <c r="C944" s="18">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3">
      <c r="A945" s="2" t="s">
        <v>2099</v>
      </c>
      <c r="B945" s="3">
        <v>36476</v>
      </c>
      <c r="C945" s="18">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
      <c r="A946" s="2" t="s">
        <v>2101</v>
      </c>
      <c r="B946" s="3">
        <v>36251</v>
      </c>
      <c r="C946" s="18">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3">
      <c r="A947" s="2" t="s">
        <v>2102</v>
      </c>
      <c r="B947" s="3">
        <v>36246</v>
      </c>
      <c r="C947" s="18">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
      <c r="A948" s="2" t="s">
        <v>2104</v>
      </c>
      <c r="B948" s="3">
        <v>36488</v>
      </c>
      <c r="C948" s="18">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3">
      <c r="A949" s="2" t="s">
        <v>2106</v>
      </c>
      <c r="B949" s="3">
        <v>36246</v>
      </c>
      <c r="C949" s="18">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
      <c r="A950" s="2" t="s">
        <v>2107</v>
      </c>
      <c r="B950" s="3">
        <v>36228</v>
      </c>
      <c r="C950" s="18">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3">
      <c r="A951" s="2" t="s">
        <v>2109</v>
      </c>
      <c r="B951" s="3">
        <v>36340</v>
      </c>
      <c r="C951" s="18">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
      <c r="A952" s="2" t="s">
        <v>2112</v>
      </c>
      <c r="B952" s="3">
        <v>36298</v>
      </c>
      <c r="C952" s="18">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3">
      <c r="A953" s="2" t="s">
        <v>2115</v>
      </c>
      <c r="B953" s="3">
        <v>36206</v>
      </c>
      <c r="C953" s="18">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
      <c r="A954" s="2" t="s">
        <v>2118</v>
      </c>
      <c r="B954" s="3">
        <v>36520</v>
      </c>
      <c r="C954" s="18">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3">
      <c r="A955" s="2" t="s">
        <v>2119</v>
      </c>
      <c r="B955" s="3">
        <v>36371</v>
      </c>
      <c r="C955" s="18">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
      <c r="A956" s="2" t="s">
        <v>2121</v>
      </c>
      <c r="B956" s="3">
        <v>36489</v>
      </c>
      <c r="C956" s="18">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3">
      <c r="A957" s="2" t="s">
        <v>2123</v>
      </c>
      <c r="B957" s="3">
        <v>36405</v>
      </c>
      <c r="C957" s="18">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
      <c r="A958" s="2" t="s">
        <v>2126</v>
      </c>
      <c r="B958" s="3">
        <v>36523</v>
      </c>
      <c r="C958" s="18">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3">
      <c r="A959" s="2" t="s">
        <v>2128</v>
      </c>
      <c r="B959" s="3">
        <v>36315</v>
      </c>
      <c r="C959" s="18">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
      <c r="A960" s="2" t="s">
        <v>2130</v>
      </c>
      <c r="B960" s="3">
        <v>36183</v>
      </c>
      <c r="C960" s="18">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3">
      <c r="A961" s="2" t="s">
        <v>2132</v>
      </c>
      <c r="B961" s="3">
        <v>36165</v>
      </c>
      <c r="C961" s="18">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
      <c r="A962" s="2" t="s">
        <v>2134</v>
      </c>
      <c r="B962" s="3">
        <v>36394</v>
      </c>
      <c r="C962" s="18">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3">
      <c r="A963" s="2" t="s">
        <v>2137</v>
      </c>
      <c r="B963" s="3">
        <v>36515</v>
      </c>
      <c r="C963" s="18">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
      <c r="A964" s="2" t="s">
        <v>2139</v>
      </c>
      <c r="B964" s="3">
        <v>36317</v>
      </c>
      <c r="C964" s="18">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3">
      <c r="A965" s="2" t="s">
        <v>2142</v>
      </c>
      <c r="B965" s="3">
        <v>36228</v>
      </c>
      <c r="C965" s="18">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
      <c r="A966" s="2" t="s">
        <v>2144</v>
      </c>
      <c r="B966" s="3">
        <v>36226</v>
      </c>
      <c r="C966" s="18">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3">
      <c r="A967" s="2" t="s">
        <v>2146</v>
      </c>
      <c r="B967" s="3">
        <v>36426</v>
      </c>
      <c r="C967" s="18">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
      <c r="A968" s="2" t="s">
        <v>2148</v>
      </c>
      <c r="B968" s="3">
        <v>36255</v>
      </c>
      <c r="C968" s="18">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3">
      <c r="A969" s="2" t="s">
        <v>2150</v>
      </c>
      <c r="B969" s="3">
        <v>36359</v>
      </c>
      <c r="C969" s="18">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
      <c r="A970" s="2" t="s">
        <v>2151</v>
      </c>
      <c r="B970" s="3">
        <v>36347</v>
      </c>
      <c r="C970" s="18">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3">
      <c r="A971" s="2" t="s">
        <v>2153</v>
      </c>
      <c r="B971" s="3">
        <v>36495</v>
      </c>
      <c r="C971" s="18">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
      <c r="A972" s="2" t="s">
        <v>2156</v>
      </c>
      <c r="B972" s="3">
        <v>36224</v>
      </c>
      <c r="C972" s="18">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3">
      <c r="A973" s="2" t="s">
        <v>2158</v>
      </c>
      <c r="B973" s="3">
        <v>36269</v>
      </c>
      <c r="C973" s="18">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
      <c r="A974" s="2" t="s">
        <v>2159</v>
      </c>
      <c r="B974" s="3">
        <v>36496</v>
      </c>
      <c r="C974" s="18">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3">
      <c r="A975" s="2" t="s">
        <v>2160</v>
      </c>
      <c r="B975" s="3">
        <v>36439</v>
      </c>
      <c r="C975" s="18">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
      <c r="A976" s="2" t="s">
        <v>2161</v>
      </c>
      <c r="B976" s="3">
        <v>36256</v>
      </c>
      <c r="C976" s="18">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3">
      <c r="A977" s="2" t="s">
        <v>2165</v>
      </c>
      <c r="B977" s="3">
        <v>36513</v>
      </c>
      <c r="C977" s="18">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
      <c r="A978" s="2" t="s">
        <v>2167</v>
      </c>
      <c r="B978" s="3">
        <v>36177</v>
      </c>
      <c r="C978" s="18">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3">
      <c r="A979" s="2" t="s">
        <v>2168</v>
      </c>
      <c r="B979" s="3">
        <v>36397</v>
      </c>
      <c r="C979" s="18">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
      <c r="A980" s="2" t="s">
        <v>2170</v>
      </c>
      <c r="B980" s="3">
        <v>36455</v>
      </c>
      <c r="C980" s="18">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3">
      <c r="A981" s="2" t="s">
        <v>2172</v>
      </c>
      <c r="B981" s="3">
        <v>36230</v>
      </c>
      <c r="C981" s="18">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
      <c r="A982" s="2" t="s">
        <v>2175</v>
      </c>
      <c r="B982" s="3">
        <v>36507</v>
      </c>
      <c r="C982" s="18">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3">
      <c r="A983" s="2" t="s">
        <v>2177</v>
      </c>
      <c r="B983" s="3">
        <v>36322</v>
      </c>
      <c r="C983" s="18">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
      <c r="A984" s="2" t="s">
        <v>2178</v>
      </c>
      <c r="B984" s="3">
        <v>36330</v>
      </c>
      <c r="C984" s="18">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3">
      <c r="A985" s="2" t="s">
        <v>2179</v>
      </c>
      <c r="B985" s="3">
        <v>36519</v>
      </c>
      <c r="C985" s="18">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
      <c r="A986" s="2" t="s">
        <v>2181</v>
      </c>
      <c r="B986" s="3">
        <v>36224</v>
      </c>
      <c r="C986" s="18">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3">
      <c r="A987" s="2" t="s">
        <v>2183</v>
      </c>
      <c r="B987" s="3">
        <v>36512</v>
      </c>
      <c r="C987" s="18">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
      <c r="A988" s="2" t="s">
        <v>2185</v>
      </c>
      <c r="B988" s="3">
        <v>36519</v>
      </c>
      <c r="C988" s="18">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3">
      <c r="A989" s="2" t="s">
        <v>2187</v>
      </c>
      <c r="B989" s="3">
        <v>36273</v>
      </c>
      <c r="C989" s="18">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
      <c r="A990" s="2" t="s">
        <v>2188</v>
      </c>
      <c r="B990" s="3">
        <v>36433</v>
      </c>
      <c r="C990" s="18">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3">
      <c r="A991" s="2" t="s">
        <v>2190</v>
      </c>
      <c r="B991" s="3">
        <v>36201</v>
      </c>
      <c r="C991" s="18">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
      <c r="A992" s="2" t="s">
        <v>2192</v>
      </c>
      <c r="B992" s="3">
        <v>36209</v>
      </c>
      <c r="C992" s="18">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3">
      <c r="A993" s="2" t="s">
        <v>2194</v>
      </c>
      <c r="B993" s="3">
        <v>36322</v>
      </c>
      <c r="C993" s="18">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
      <c r="A994" s="2" t="s">
        <v>2196</v>
      </c>
      <c r="B994" s="3">
        <v>36484</v>
      </c>
      <c r="C994" s="18">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3">
      <c r="A995" s="2" t="s">
        <v>2198</v>
      </c>
      <c r="B995" s="3">
        <v>36170</v>
      </c>
      <c r="C995" s="18">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
      <c r="A996" s="2" t="s">
        <v>2201</v>
      </c>
      <c r="B996" s="3">
        <v>36484</v>
      </c>
      <c r="C996" s="18">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3">
      <c r="A997" s="2" t="s">
        <v>2203</v>
      </c>
      <c r="B997" s="3">
        <v>36293</v>
      </c>
      <c r="C997" s="18">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
      <c r="A998" s="2" t="s">
        <v>2206</v>
      </c>
      <c r="B998" s="3">
        <v>36369</v>
      </c>
      <c r="C998" s="18">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3">
      <c r="A999" s="2" t="s">
        <v>2209</v>
      </c>
      <c r="B999" s="3">
        <v>36499</v>
      </c>
      <c r="C999" s="18">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
      <c r="A1000" s="2" t="s">
        <v>2210</v>
      </c>
      <c r="B1000" s="3">
        <v>36489</v>
      </c>
      <c r="C1000" s="18">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3">
      <c r="A1001" s="2" t="s">
        <v>2212</v>
      </c>
      <c r="B1001" s="3">
        <v>36441</v>
      </c>
      <c r="C1001" s="18">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
      <c r="A1002" s="2" t="s">
        <v>2214</v>
      </c>
      <c r="B1002" s="3">
        <v>36390</v>
      </c>
      <c r="C1002" s="18">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3">
      <c r="A1003" s="2" t="s">
        <v>2216</v>
      </c>
      <c r="B1003" s="3">
        <v>36402</v>
      </c>
      <c r="C1003" s="18">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
      <c r="A1004" s="2" t="s">
        <v>2218</v>
      </c>
      <c r="B1004" s="3">
        <v>36376</v>
      </c>
      <c r="C1004" s="18">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3">
      <c r="A1005" s="2" t="s">
        <v>2219</v>
      </c>
      <c r="B1005" s="3">
        <v>36354</v>
      </c>
      <c r="C1005" s="18">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
      <c r="A1006" s="2" t="s">
        <v>2220</v>
      </c>
      <c r="B1006" s="3">
        <v>36367</v>
      </c>
      <c r="C1006" s="18">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3">
      <c r="A1007" s="2" t="s">
        <v>2221</v>
      </c>
      <c r="B1007" s="3">
        <v>36398</v>
      </c>
      <c r="C1007" s="18">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
      <c r="A1008" s="2" t="s">
        <v>2222</v>
      </c>
      <c r="B1008" s="3">
        <v>36402</v>
      </c>
      <c r="C1008" s="18">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3">
      <c r="A1009" s="2" t="s">
        <v>2225</v>
      </c>
      <c r="B1009" s="3">
        <v>36407</v>
      </c>
      <c r="C1009" s="18">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
      <c r="A1010" s="2" t="s">
        <v>2226</v>
      </c>
      <c r="B1010" s="3">
        <v>36220</v>
      </c>
      <c r="C1010" s="18">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3">
      <c r="A1011" s="2" t="s">
        <v>2227</v>
      </c>
      <c r="B1011" s="3">
        <v>36521</v>
      </c>
      <c r="C1011" s="18">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
      <c r="A1012" s="2" t="s">
        <v>2228</v>
      </c>
      <c r="B1012" s="3">
        <v>36257</v>
      </c>
      <c r="C1012" s="18">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3">
      <c r="A1013" s="2" t="s">
        <v>2230</v>
      </c>
      <c r="B1013" s="3">
        <v>36492</v>
      </c>
      <c r="C1013" s="18">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
      <c r="A1014" s="2" t="s">
        <v>2231</v>
      </c>
      <c r="B1014" s="3">
        <v>36356</v>
      </c>
      <c r="C1014" s="18">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3">
      <c r="A1015" s="2" t="s">
        <v>2233</v>
      </c>
      <c r="B1015" s="3">
        <v>36453</v>
      </c>
      <c r="C1015" s="18">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
      <c r="A1016" s="2" t="s">
        <v>2236</v>
      </c>
      <c r="B1016" s="3">
        <v>36206</v>
      </c>
      <c r="C1016" s="18">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3">
      <c r="A1017" s="2" t="s">
        <v>2238</v>
      </c>
      <c r="B1017" s="3">
        <v>36325</v>
      </c>
      <c r="C1017" s="18">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
      <c r="A1018" s="2" t="s">
        <v>2241</v>
      </c>
      <c r="B1018" s="3">
        <v>36448</v>
      </c>
      <c r="C1018" s="18">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3">
      <c r="A1019" s="2" t="s">
        <v>2243</v>
      </c>
      <c r="B1019" s="3">
        <v>36478</v>
      </c>
      <c r="C1019" s="18">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
      <c r="A1020" s="2" t="s">
        <v>2244</v>
      </c>
      <c r="B1020" s="3">
        <v>36432</v>
      </c>
      <c r="C1020" s="18">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3">
      <c r="A1021" s="2" t="s">
        <v>2246</v>
      </c>
      <c r="B1021" s="3">
        <v>36371</v>
      </c>
      <c r="C1021" s="18">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
      <c r="A1022" s="2" t="s">
        <v>2247</v>
      </c>
      <c r="B1022" s="3">
        <v>36506</v>
      </c>
      <c r="C1022" s="18">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3">
      <c r="A1023" s="2" t="s">
        <v>2249</v>
      </c>
      <c r="B1023" s="3">
        <v>36236</v>
      </c>
      <c r="C1023" s="18">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
      <c r="A1024" s="2" t="s">
        <v>2250</v>
      </c>
      <c r="B1024" s="3">
        <v>36378</v>
      </c>
      <c r="C1024" s="18">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3">
      <c r="A1025" s="2" t="s">
        <v>2252</v>
      </c>
      <c r="B1025" s="3">
        <v>36210</v>
      </c>
      <c r="C1025" s="18">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3">
      <c r="A1026" s="2" t="s">
        <v>2255</v>
      </c>
      <c r="B1026" s="3">
        <v>36236</v>
      </c>
      <c r="C1026" s="18">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3">
      <c r="A1027" s="2" t="s">
        <v>2257</v>
      </c>
      <c r="B1027" s="3">
        <v>36299</v>
      </c>
      <c r="C1027" s="18">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
      <c r="A1028" s="2" t="s">
        <v>2259</v>
      </c>
      <c r="B1028" s="3">
        <v>36275</v>
      </c>
      <c r="C1028" s="18">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3">
      <c r="A1029" s="2" t="s">
        <v>2261</v>
      </c>
      <c r="B1029" s="3">
        <v>36522</v>
      </c>
      <c r="C1029" s="18">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
      <c r="A1030" s="2" t="s">
        <v>2264</v>
      </c>
      <c r="B1030" s="3">
        <v>36173</v>
      </c>
      <c r="C1030" s="18">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3">
      <c r="A1031" s="2" t="s">
        <v>2266</v>
      </c>
      <c r="B1031" s="3">
        <v>36318</v>
      </c>
      <c r="C1031" s="18">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
      <c r="A1032" s="2" t="s">
        <v>2267</v>
      </c>
      <c r="B1032" s="3">
        <v>36378</v>
      </c>
      <c r="C1032" s="18">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3">
      <c r="A1033" s="2" t="s">
        <v>2270</v>
      </c>
      <c r="B1033" s="3">
        <v>36286</v>
      </c>
      <c r="C1033" s="18">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
      <c r="A1034" s="2" t="s">
        <v>2273</v>
      </c>
      <c r="B1034" s="3">
        <v>36218</v>
      </c>
      <c r="C1034" s="18">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3">
      <c r="A1035" s="2" t="s">
        <v>2275</v>
      </c>
      <c r="B1035" s="3">
        <v>36491</v>
      </c>
      <c r="C1035" s="18">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
      <c r="A1036" s="2" t="s">
        <v>2277</v>
      </c>
      <c r="B1036" s="3">
        <v>36178</v>
      </c>
      <c r="C1036" s="18">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3">
      <c r="A1037" s="2" t="s">
        <v>2278</v>
      </c>
      <c r="B1037" s="3">
        <v>36477</v>
      </c>
      <c r="C1037" s="18">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
      <c r="A1038" s="2" t="s">
        <v>2281</v>
      </c>
      <c r="B1038" s="3">
        <v>36715</v>
      </c>
      <c r="C1038" s="18">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3">
      <c r="A1039" s="2" t="s">
        <v>2284</v>
      </c>
      <c r="B1039" s="3">
        <v>36730</v>
      </c>
      <c r="C1039" s="18">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
      <c r="A1040" s="2" t="s">
        <v>2285</v>
      </c>
      <c r="B1040" s="3">
        <v>36835</v>
      </c>
      <c r="C1040" s="18">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3">
      <c r="A1041" s="2" t="s">
        <v>2288</v>
      </c>
      <c r="B1041" s="3">
        <v>36567</v>
      </c>
      <c r="C1041" s="18">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3">
      <c r="A1042" s="2" t="s">
        <v>2290</v>
      </c>
      <c r="B1042" s="3">
        <v>36599</v>
      </c>
      <c r="C1042" s="18">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3">
      <c r="A1043" s="2" t="s">
        <v>2291</v>
      </c>
      <c r="B1043" s="3">
        <v>36683</v>
      </c>
      <c r="C1043" s="18">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
      <c r="A1044" s="2" t="s">
        <v>2292</v>
      </c>
      <c r="B1044" s="3">
        <v>36572</v>
      </c>
      <c r="C1044" s="18">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3">
      <c r="A1045" s="2" t="s">
        <v>2294</v>
      </c>
      <c r="B1045" s="3">
        <v>36786</v>
      </c>
      <c r="C1045" s="18">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
      <c r="A1046" s="2" t="s">
        <v>2297</v>
      </c>
      <c r="B1046" s="3">
        <v>36837</v>
      </c>
      <c r="C1046" s="18">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3">
      <c r="A1047" s="2" t="s">
        <v>2299</v>
      </c>
      <c r="B1047" s="3">
        <v>36709</v>
      </c>
      <c r="C1047" s="18">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
      <c r="A1048" s="2" t="s">
        <v>2302</v>
      </c>
      <c r="B1048" s="3">
        <v>36530</v>
      </c>
      <c r="C1048" s="18">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3">
      <c r="A1049" s="2" t="s">
        <v>2304</v>
      </c>
      <c r="B1049" s="3">
        <v>36721</v>
      </c>
      <c r="C1049" s="18">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
      <c r="A1050" s="2" t="s">
        <v>2306</v>
      </c>
      <c r="B1050" s="3">
        <v>36587</v>
      </c>
      <c r="C1050" s="18">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3">
      <c r="A1051" s="2" t="s">
        <v>2308</v>
      </c>
      <c r="B1051" s="3">
        <v>36656</v>
      </c>
      <c r="C1051" s="18">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
      <c r="A1052" s="2" t="s">
        <v>2309</v>
      </c>
      <c r="B1052" s="3">
        <v>36640</v>
      </c>
      <c r="C1052" s="18">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3">
      <c r="A1053" s="2" t="s">
        <v>2311</v>
      </c>
      <c r="B1053" s="3">
        <v>36736</v>
      </c>
      <c r="C1053" s="18">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
      <c r="A1054" s="2" t="s">
        <v>2313</v>
      </c>
      <c r="B1054" s="3">
        <v>36779</v>
      </c>
      <c r="C1054" s="18">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3">
      <c r="A1055" s="2" t="s">
        <v>2316</v>
      </c>
      <c r="B1055" s="3">
        <v>36832</v>
      </c>
      <c r="C1055" s="18">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
      <c r="A1056" s="2" t="s">
        <v>2317</v>
      </c>
      <c r="B1056" s="3">
        <v>36849</v>
      </c>
      <c r="C1056" s="18">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3">
      <c r="A1057" s="2" t="s">
        <v>2319</v>
      </c>
      <c r="B1057" s="3">
        <v>36871</v>
      </c>
      <c r="C1057" s="18">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
      <c r="A1058" s="2" t="s">
        <v>2322</v>
      </c>
      <c r="B1058" s="3">
        <v>36723</v>
      </c>
      <c r="C1058" s="18">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3">
      <c r="A1059" s="2" t="s">
        <v>2323</v>
      </c>
      <c r="B1059" s="3">
        <v>36553</v>
      </c>
      <c r="C1059" s="18">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
      <c r="A1060" s="2" t="s">
        <v>2325</v>
      </c>
      <c r="B1060" s="3">
        <v>36807</v>
      </c>
      <c r="C1060" s="18">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3">
      <c r="A1061" s="2" t="s">
        <v>2327</v>
      </c>
      <c r="B1061" s="3">
        <v>36635</v>
      </c>
      <c r="C1061" s="18">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
      <c r="A1062" s="2" t="s">
        <v>2328</v>
      </c>
      <c r="B1062" s="3">
        <v>36844</v>
      </c>
      <c r="C1062" s="18">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3">
      <c r="A1063" s="2" t="s">
        <v>2329</v>
      </c>
      <c r="B1063" s="3">
        <v>36568</v>
      </c>
      <c r="C1063" s="18">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
      <c r="A1064" s="2" t="s">
        <v>2331</v>
      </c>
      <c r="B1064" s="3">
        <v>36770</v>
      </c>
      <c r="C1064" s="18">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3">
      <c r="A1065" s="2" t="s">
        <v>2333</v>
      </c>
      <c r="B1065" s="3">
        <v>36735</v>
      </c>
      <c r="C1065" s="18">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
      <c r="A1066" s="2" t="s">
        <v>2336</v>
      </c>
      <c r="B1066" s="3">
        <v>36765</v>
      </c>
      <c r="C1066" s="18">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3">
      <c r="A1067" s="2" t="s">
        <v>2338</v>
      </c>
      <c r="B1067" s="3">
        <v>36780</v>
      </c>
      <c r="C1067" s="18">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
      <c r="A1068" s="2" t="s">
        <v>2340</v>
      </c>
      <c r="B1068" s="3">
        <v>36871</v>
      </c>
      <c r="C1068" s="18">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3">
      <c r="A1069" s="2" t="s">
        <v>2343</v>
      </c>
      <c r="B1069" s="3">
        <v>36564</v>
      </c>
      <c r="C1069" s="18">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
      <c r="A1070" s="2" t="s">
        <v>2347</v>
      </c>
      <c r="B1070" s="3">
        <v>36636</v>
      </c>
      <c r="C1070" s="18">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3">
      <c r="A1071" s="2" t="s">
        <v>2349</v>
      </c>
      <c r="B1071" s="3">
        <v>36545</v>
      </c>
      <c r="C1071" s="18">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
      <c r="A1072" s="2" t="s">
        <v>2352</v>
      </c>
      <c r="B1072" s="3">
        <v>36545</v>
      </c>
      <c r="C1072" s="18">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3">
      <c r="A1073" s="2" t="s">
        <v>2354</v>
      </c>
      <c r="B1073" s="3">
        <v>36569</v>
      </c>
      <c r="C1073" s="18">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
      <c r="A1074" s="2" t="s">
        <v>2356</v>
      </c>
      <c r="B1074" s="3">
        <v>36537</v>
      </c>
      <c r="C1074" s="18">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3">
      <c r="A1075" s="2" t="s">
        <v>2359</v>
      </c>
      <c r="B1075" s="3">
        <v>36698</v>
      </c>
      <c r="C1075" s="18">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
      <c r="A1076" s="2" t="s">
        <v>2361</v>
      </c>
      <c r="B1076" s="3">
        <v>36586</v>
      </c>
      <c r="C1076" s="18">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3">
      <c r="A1077" s="2" t="s">
        <v>2364</v>
      </c>
      <c r="B1077" s="3">
        <v>36686</v>
      </c>
      <c r="C1077" s="18">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
      <c r="A1078" s="2" t="s">
        <v>2367</v>
      </c>
      <c r="B1078" s="3">
        <v>36810</v>
      </c>
      <c r="C1078" s="18">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3">
      <c r="A1079" s="2" t="s">
        <v>2368</v>
      </c>
      <c r="B1079" s="3">
        <v>36611</v>
      </c>
      <c r="C1079" s="18">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
      <c r="A1080" s="2" t="s">
        <v>2371</v>
      </c>
      <c r="B1080" s="3">
        <v>36601</v>
      </c>
      <c r="C1080" s="18">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3">
      <c r="A1081" s="2" t="s">
        <v>2372</v>
      </c>
      <c r="B1081" s="3">
        <v>36842</v>
      </c>
      <c r="C1081" s="18">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3">
      <c r="A1082" s="2" t="s">
        <v>2377</v>
      </c>
      <c r="B1082" s="3">
        <v>36761</v>
      </c>
      <c r="C1082" s="18">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3">
      <c r="A1083" s="2" t="s">
        <v>2379</v>
      </c>
      <c r="B1083" s="3">
        <v>36604</v>
      </c>
      <c r="C1083" s="18">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
      <c r="A1084" s="2" t="s">
        <v>2382</v>
      </c>
      <c r="B1084" s="3">
        <v>36849</v>
      </c>
      <c r="C1084" s="18">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3">
      <c r="A1085" s="2" t="s">
        <v>2383</v>
      </c>
      <c r="B1085" s="3">
        <v>36877</v>
      </c>
      <c r="C1085" s="18">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
      <c r="A1086" s="2" t="s">
        <v>2384</v>
      </c>
      <c r="B1086" s="3">
        <v>36843</v>
      </c>
      <c r="C1086" s="18">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3">
      <c r="A1087" s="2" t="s">
        <v>2386</v>
      </c>
      <c r="B1087" s="3">
        <v>36734</v>
      </c>
      <c r="C1087" s="18">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
      <c r="A1088" s="2" t="s">
        <v>2389</v>
      </c>
      <c r="B1088" s="3">
        <v>36734</v>
      </c>
      <c r="C1088" s="18">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3">
      <c r="A1089" s="2" t="s">
        <v>2392</v>
      </c>
      <c r="B1089" s="3">
        <v>36884</v>
      </c>
      <c r="C1089" s="18">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
      <c r="A1090" s="2" t="s">
        <v>2394</v>
      </c>
      <c r="B1090" s="3">
        <v>36859</v>
      </c>
      <c r="C1090" s="18">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3">
      <c r="A1091" s="2" t="s">
        <v>2397</v>
      </c>
      <c r="B1091" s="3">
        <v>36537</v>
      </c>
      <c r="C1091" s="18">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
      <c r="A1092" s="2" t="s">
        <v>2399</v>
      </c>
      <c r="B1092" s="3">
        <v>36717</v>
      </c>
      <c r="C1092" s="18">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3">
      <c r="A1093" s="2" t="s">
        <v>2401</v>
      </c>
      <c r="B1093" s="3">
        <v>36651</v>
      </c>
      <c r="C1093" s="18">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
      <c r="A1094" s="2" t="s">
        <v>2403</v>
      </c>
      <c r="B1094" s="3">
        <v>36814</v>
      </c>
      <c r="C1094" s="18">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3">
      <c r="A1095" s="2" t="s">
        <v>2405</v>
      </c>
      <c r="B1095" s="3">
        <v>36663</v>
      </c>
      <c r="C1095" s="18">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
      <c r="A1096" s="2" t="s">
        <v>2406</v>
      </c>
      <c r="B1096" s="3">
        <v>36792</v>
      </c>
      <c r="C1096" s="18">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3">
      <c r="A1097" s="2" t="s">
        <v>2407</v>
      </c>
      <c r="B1097" s="3">
        <v>36734</v>
      </c>
      <c r="C1097" s="18">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
      <c r="A1098" s="2" t="s">
        <v>2408</v>
      </c>
      <c r="B1098" s="3">
        <v>36651</v>
      </c>
      <c r="C1098" s="18">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3">
      <c r="A1099" s="2" t="s">
        <v>2411</v>
      </c>
      <c r="B1099" s="3">
        <v>36597</v>
      </c>
      <c r="C1099" s="18">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
      <c r="A1100" s="2" t="s">
        <v>2413</v>
      </c>
      <c r="B1100" s="3">
        <v>36637</v>
      </c>
      <c r="C1100" s="18">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3">
      <c r="A1101" s="2" t="s">
        <v>2415</v>
      </c>
      <c r="B1101" s="3">
        <v>36667</v>
      </c>
      <c r="C1101" s="18">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
      <c r="A1102" s="2" t="s">
        <v>2418</v>
      </c>
      <c r="B1102" s="3">
        <v>36564</v>
      </c>
      <c r="C1102" s="18">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3">
      <c r="A1103" s="2" t="s">
        <v>2420</v>
      </c>
      <c r="B1103" s="3">
        <v>36700</v>
      </c>
      <c r="C1103" s="18">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
      <c r="A1104" s="2" t="s">
        <v>2422</v>
      </c>
      <c r="B1104" s="3">
        <v>36868</v>
      </c>
      <c r="C1104" s="18">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3">
      <c r="A1105" s="2" t="s">
        <v>2425</v>
      </c>
      <c r="B1105" s="3">
        <v>36581</v>
      </c>
      <c r="C1105" s="18">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
      <c r="A1106" s="2" t="s">
        <v>2427</v>
      </c>
      <c r="B1106" s="3">
        <v>36551</v>
      </c>
      <c r="C1106" s="18">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3">
      <c r="A1107" s="2" t="s">
        <v>2428</v>
      </c>
      <c r="B1107" s="3">
        <v>36787</v>
      </c>
      <c r="C1107" s="18">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
      <c r="A1108" s="2" t="s">
        <v>2431</v>
      </c>
      <c r="B1108" s="3">
        <v>36788</v>
      </c>
      <c r="C1108" s="18">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3">
      <c r="A1109" s="2" t="s">
        <v>2432</v>
      </c>
      <c r="B1109" s="3">
        <v>36655</v>
      </c>
      <c r="C1109" s="18">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
      <c r="A1110" s="2" t="s">
        <v>2435</v>
      </c>
      <c r="B1110" s="3">
        <v>36583</v>
      </c>
      <c r="C1110" s="18">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3">
      <c r="A1111" s="2" t="s">
        <v>2437</v>
      </c>
      <c r="B1111" s="3">
        <v>36863</v>
      </c>
      <c r="C1111" s="18">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
      <c r="A1112" s="2" t="s">
        <v>2438</v>
      </c>
      <c r="B1112" s="3">
        <v>36699</v>
      </c>
      <c r="C1112" s="18">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3">
      <c r="A1113" s="2" t="s">
        <v>2439</v>
      </c>
      <c r="B1113" s="3">
        <v>36711</v>
      </c>
      <c r="C1113" s="18">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
      <c r="A1114" s="2" t="s">
        <v>2441</v>
      </c>
      <c r="B1114" s="3">
        <v>36663</v>
      </c>
      <c r="C1114" s="18">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3">
      <c r="A1115" s="2" t="s">
        <v>2443</v>
      </c>
      <c r="B1115" s="3">
        <v>36828</v>
      </c>
      <c r="C1115" s="18">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
      <c r="A1116" s="2" t="s">
        <v>2447</v>
      </c>
      <c r="B1116" s="3">
        <v>36540</v>
      </c>
      <c r="C1116" s="18">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3">
      <c r="A1117" s="2" t="s">
        <v>2448</v>
      </c>
      <c r="B1117" s="3">
        <v>36587</v>
      </c>
      <c r="C1117" s="18">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
      <c r="A1118" s="2" t="s">
        <v>2450</v>
      </c>
      <c r="B1118" s="3">
        <v>36805</v>
      </c>
      <c r="C1118" s="18">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3">
      <c r="A1119" s="2" t="s">
        <v>2451</v>
      </c>
      <c r="B1119" s="3">
        <v>36586</v>
      </c>
      <c r="C1119" s="18">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
      <c r="A1120" s="2" t="s">
        <v>2452</v>
      </c>
      <c r="B1120" s="3">
        <v>36746</v>
      </c>
      <c r="C1120" s="18">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3">
      <c r="A1121" s="2" t="s">
        <v>2454</v>
      </c>
      <c r="B1121" s="3">
        <v>36885</v>
      </c>
      <c r="C1121" s="18">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
      <c r="A1122" s="2" t="s">
        <v>2457</v>
      </c>
      <c r="B1122" s="3">
        <v>36786</v>
      </c>
      <c r="C1122" s="18">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3">
      <c r="A1123" s="2" t="s">
        <v>2459</v>
      </c>
      <c r="B1123" s="3">
        <v>36766</v>
      </c>
      <c r="C1123" s="18">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
      <c r="A1124" s="2" t="s">
        <v>2462</v>
      </c>
      <c r="B1124" s="3">
        <v>36857</v>
      </c>
      <c r="C1124" s="18">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3">
      <c r="A1125" s="2" t="s">
        <v>2463</v>
      </c>
      <c r="B1125" s="3">
        <v>36674</v>
      </c>
      <c r="C1125" s="18">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
      <c r="A1126" s="2" t="s">
        <v>2464</v>
      </c>
      <c r="B1126" s="3">
        <v>36603</v>
      </c>
      <c r="C1126" s="18">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3">
      <c r="A1127" s="2" t="s">
        <v>2467</v>
      </c>
      <c r="B1127" s="3">
        <v>36845</v>
      </c>
      <c r="C1127" s="18">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
      <c r="A1128" s="2" t="s">
        <v>2468</v>
      </c>
      <c r="B1128" s="3">
        <v>36544</v>
      </c>
      <c r="C1128" s="18">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3">
      <c r="A1129" s="2" t="s">
        <v>2471</v>
      </c>
      <c r="B1129" s="3">
        <v>36701</v>
      </c>
      <c r="C1129" s="18">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
      <c r="A1130" s="2" t="s">
        <v>2472</v>
      </c>
      <c r="B1130" s="3">
        <v>36719</v>
      </c>
      <c r="C1130" s="18">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3">
      <c r="A1131" s="2" t="s">
        <v>2474</v>
      </c>
      <c r="B1131" s="3">
        <v>36778</v>
      </c>
      <c r="C1131" s="18">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
      <c r="A1132" s="2" t="s">
        <v>2476</v>
      </c>
      <c r="B1132" s="3">
        <v>36751</v>
      </c>
      <c r="C1132" s="18">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3">
      <c r="A1133" s="2" t="s">
        <v>2478</v>
      </c>
      <c r="B1133" s="3">
        <v>36719</v>
      </c>
      <c r="C1133" s="18">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
      <c r="A1134" s="2" t="s">
        <v>2480</v>
      </c>
      <c r="B1134" s="3">
        <v>36569</v>
      </c>
      <c r="C1134" s="18">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3">
      <c r="A1135" s="2" t="s">
        <v>2482</v>
      </c>
      <c r="B1135" s="3">
        <v>36686</v>
      </c>
      <c r="C1135" s="18">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
      <c r="A1136" s="2" t="s">
        <v>2484</v>
      </c>
      <c r="B1136" s="3">
        <v>36629</v>
      </c>
      <c r="C1136" s="18">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3">
      <c r="A1137" s="2" t="s">
        <v>2487</v>
      </c>
      <c r="B1137" s="3">
        <v>36642</v>
      </c>
      <c r="C1137" s="18">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
      <c r="A1138" s="2" t="s">
        <v>2488</v>
      </c>
      <c r="B1138" s="3">
        <v>36851</v>
      </c>
      <c r="C1138" s="18">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3">
      <c r="A1139" s="2" t="s">
        <v>2491</v>
      </c>
      <c r="B1139" s="3">
        <v>36728</v>
      </c>
      <c r="C1139" s="18">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
      <c r="A1140" s="2" t="s">
        <v>2492</v>
      </c>
      <c r="B1140" s="3">
        <v>36692</v>
      </c>
      <c r="C1140" s="18">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3">
      <c r="A1141" s="2" t="s">
        <v>2493</v>
      </c>
      <c r="B1141" s="3">
        <v>36713</v>
      </c>
      <c r="C1141" s="18">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
      <c r="A1142" s="2" t="s">
        <v>2496</v>
      </c>
      <c r="B1142" s="3">
        <v>36780</v>
      </c>
      <c r="C1142" s="18">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3">
      <c r="A1143" s="2" t="s">
        <v>2499</v>
      </c>
      <c r="B1143" s="3">
        <v>36535</v>
      </c>
      <c r="C1143" s="18">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
      <c r="A1144" s="2" t="s">
        <v>2500</v>
      </c>
      <c r="B1144" s="3">
        <v>36796</v>
      </c>
      <c r="C1144" s="18">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3">
      <c r="A1145" s="2" t="s">
        <v>2502</v>
      </c>
      <c r="B1145" s="3">
        <v>36841</v>
      </c>
      <c r="C1145" s="18">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
      <c r="A1146" s="2" t="s">
        <v>2505</v>
      </c>
      <c r="B1146" s="3">
        <v>36607</v>
      </c>
      <c r="C1146" s="18">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3">
      <c r="A1147" s="2" t="s">
        <v>2506</v>
      </c>
      <c r="B1147" s="3">
        <v>36565</v>
      </c>
      <c r="C1147" s="18">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
      <c r="A1148" s="2" t="s">
        <v>2508</v>
      </c>
      <c r="B1148" s="3">
        <v>36810</v>
      </c>
      <c r="C1148" s="18">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3">
      <c r="A1149" s="2" t="s">
        <v>2510</v>
      </c>
      <c r="B1149" s="3">
        <v>36595</v>
      </c>
      <c r="C1149" s="18">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
      <c r="A1150" s="2" t="s">
        <v>2511</v>
      </c>
      <c r="B1150" s="3">
        <v>36589</v>
      </c>
      <c r="C1150" s="18">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3">
      <c r="A1151" s="2" t="s">
        <v>2514</v>
      </c>
      <c r="B1151" s="3">
        <v>36676</v>
      </c>
      <c r="C1151" s="18">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
      <c r="A1152" s="2" t="s">
        <v>2517</v>
      </c>
      <c r="B1152" s="3">
        <v>36607</v>
      </c>
      <c r="C1152" s="18">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3">
      <c r="A1153" s="2" t="s">
        <v>2520</v>
      </c>
      <c r="B1153" s="3">
        <v>36726</v>
      </c>
      <c r="C1153" s="18">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
      <c r="A1154" s="2" t="s">
        <v>2522</v>
      </c>
      <c r="B1154" s="3">
        <v>36805</v>
      </c>
      <c r="C1154" s="18">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3">
      <c r="A1155" s="2" t="s">
        <v>2523</v>
      </c>
      <c r="B1155" s="3">
        <v>36551</v>
      </c>
      <c r="C1155" s="18">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
      <c r="A1156" s="2" t="s">
        <v>2525</v>
      </c>
      <c r="B1156" s="3">
        <v>36623</v>
      </c>
      <c r="C1156" s="18">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3">
      <c r="A1157" s="2" t="s">
        <v>2527</v>
      </c>
      <c r="B1157" s="3">
        <v>36706</v>
      </c>
      <c r="C1157" s="18">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
      <c r="A1158" s="2" t="s">
        <v>2528</v>
      </c>
      <c r="B1158" s="3">
        <v>36638</v>
      </c>
      <c r="C1158" s="18">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3">
      <c r="A1159" s="2" t="s">
        <v>2529</v>
      </c>
      <c r="B1159" s="3">
        <v>36545</v>
      </c>
      <c r="C1159" s="18">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
      <c r="A1160" s="2" t="s">
        <v>2531</v>
      </c>
      <c r="B1160" s="3">
        <v>36572</v>
      </c>
      <c r="C1160" s="18">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3">
      <c r="A1161" s="2" t="s">
        <v>2533</v>
      </c>
      <c r="B1161" s="3">
        <v>36543</v>
      </c>
      <c r="C1161" s="18">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
      <c r="A1162" s="2" t="s">
        <v>2534</v>
      </c>
      <c r="B1162" s="3">
        <v>36826</v>
      </c>
      <c r="C1162" s="18">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3">
      <c r="A1163" s="2" t="s">
        <v>2535</v>
      </c>
      <c r="B1163" s="3">
        <v>36812</v>
      </c>
      <c r="C1163" s="18">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
      <c r="A1164" s="2" t="s">
        <v>2536</v>
      </c>
      <c r="B1164" s="3">
        <v>36724</v>
      </c>
      <c r="C1164" s="18">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3">
      <c r="A1165" s="2" t="s">
        <v>2538</v>
      </c>
      <c r="B1165" s="3">
        <v>36627</v>
      </c>
      <c r="C1165" s="18">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
      <c r="A1166" s="2" t="s">
        <v>2540</v>
      </c>
      <c r="B1166" s="3">
        <v>36825</v>
      </c>
      <c r="C1166" s="18">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3">
      <c r="A1167" s="2" t="s">
        <v>2541</v>
      </c>
      <c r="B1167" s="3">
        <v>36714</v>
      </c>
      <c r="C1167" s="18">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
      <c r="A1168" s="2" t="s">
        <v>2543</v>
      </c>
      <c r="B1168" s="3">
        <v>36542</v>
      </c>
      <c r="C1168" s="18">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3">
      <c r="A1169" s="2" t="s">
        <v>2545</v>
      </c>
      <c r="B1169" s="3">
        <v>36784</v>
      </c>
      <c r="C1169" s="18">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
      <c r="A1170" s="2" t="s">
        <v>2547</v>
      </c>
      <c r="B1170" s="3">
        <v>36854</v>
      </c>
      <c r="C1170" s="18">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3">
      <c r="A1171" s="2" t="s">
        <v>2549</v>
      </c>
      <c r="B1171" s="3">
        <v>36766</v>
      </c>
      <c r="C1171" s="18">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
      <c r="A1172" s="2" t="s">
        <v>2550</v>
      </c>
      <c r="B1172" s="3">
        <v>36705</v>
      </c>
      <c r="C1172" s="18">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3">
      <c r="A1173" s="2" t="s">
        <v>2552</v>
      </c>
      <c r="B1173" s="3">
        <v>36544</v>
      </c>
      <c r="C1173" s="18">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
      <c r="A1174" s="2" t="s">
        <v>2555</v>
      </c>
      <c r="B1174" s="3">
        <v>36819</v>
      </c>
      <c r="C1174" s="18">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3">
      <c r="A1175" s="2" t="s">
        <v>2557</v>
      </c>
      <c r="B1175" s="3">
        <v>36785</v>
      </c>
      <c r="C1175" s="18">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
      <c r="A1176" s="2" t="s">
        <v>2560</v>
      </c>
      <c r="B1176" s="3">
        <v>36531</v>
      </c>
      <c r="C1176" s="18">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3">
      <c r="A1177" s="2" t="s">
        <v>2561</v>
      </c>
      <c r="B1177" s="3">
        <v>36619</v>
      </c>
      <c r="C1177" s="18">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
      <c r="A1178" s="2" t="s">
        <v>2564</v>
      </c>
      <c r="B1178" s="3">
        <v>36530</v>
      </c>
      <c r="C1178" s="18">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3">
      <c r="A1179" s="2" t="s">
        <v>2566</v>
      </c>
      <c r="B1179" s="3">
        <v>36832</v>
      </c>
      <c r="C1179" s="18">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
      <c r="A1180" s="2" t="s">
        <v>2567</v>
      </c>
      <c r="B1180" s="3">
        <v>36565</v>
      </c>
      <c r="C1180" s="18">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3">
      <c r="A1181" s="2" t="s">
        <v>2569</v>
      </c>
      <c r="B1181" s="3">
        <v>36636</v>
      </c>
      <c r="C1181" s="18">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
      <c r="A1182" s="2" t="s">
        <v>2570</v>
      </c>
      <c r="B1182" s="3">
        <v>36757</v>
      </c>
      <c r="C1182" s="18">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3">
      <c r="A1183" s="2" t="s">
        <v>2572</v>
      </c>
      <c r="B1183" s="3">
        <v>36872</v>
      </c>
      <c r="C1183" s="18">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
      <c r="A1184" s="2" t="s">
        <v>2573</v>
      </c>
      <c r="B1184" s="3">
        <v>36572</v>
      </c>
      <c r="C1184" s="18">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3">
      <c r="A1185" s="2" t="s">
        <v>2574</v>
      </c>
      <c r="B1185" s="3">
        <v>36527</v>
      </c>
      <c r="C1185" s="18">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
      <c r="A1186" s="2" t="s">
        <v>2577</v>
      </c>
      <c r="B1186" s="3">
        <v>36781</v>
      </c>
      <c r="C1186" s="18">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3">
      <c r="A1187" s="2" t="s">
        <v>2580</v>
      </c>
      <c r="B1187" s="3">
        <v>36800</v>
      </c>
      <c r="C1187" s="18">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
      <c r="A1188" s="2" t="s">
        <v>2582</v>
      </c>
      <c r="B1188" s="3">
        <v>36621</v>
      </c>
      <c r="C1188" s="18">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3">
      <c r="A1189" s="2" t="s">
        <v>2583</v>
      </c>
      <c r="B1189" s="3">
        <v>36782</v>
      </c>
      <c r="C1189" s="18">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
      <c r="A1190" s="2" t="s">
        <v>2584</v>
      </c>
      <c r="B1190" s="3">
        <v>36623</v>
      </c>
      <c r="C1190" s="18">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3">
      <c r="A1191" s="2" t="s">
        <v>2586</v>
      </c>
      <c r="B1191" s="3">
        <v>36855</v>
      </c>
      <c r="C1191" s="18">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
      <c r="A1192" s="2" t="s">
        <v>2589</v>
      </c>
      <c r="B1192" s="3">
        <v>36711</v>
      </c>
      <c r="C1192" s="18">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3">
      <c r="A1193" s="2" t="s">
        <v>2591</v>
      </c>
      <c r="B1193" s="3">
        <v>36743</v>
      </c>
      <c r="C1193" s="18">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
      <c r="A1194" s="2" t="s">
        <v>2594</v>
      </c>
      <c r="B1194" s="3">
        <v>36851</v>
      </c>
      <c r="C1194" s="18">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3">
      <c r="A1195" s="2" t="s">
        <v>2596</v>
      </c>
      <c r="B1195" s="3">
        <v>36584</v>
      </c>
      <c r="C1195" s="18">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
      <c r="A1196" s="2" t="s">
        <v>2597</v>
      </c>
      <c r="B1196" s="3">
        <v>36856</v>
      </c>
      <c r="C1196" s="18">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3">
      <c r="A1197" s="2" t="s">
        <v>2599</v>
      </c>
      <c r="B1197" s="3">
        <v>36794</v>
      </c>
      <c r="C1197" s="18">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
      <c r="A1198" s="2" t="s">
        <v>2601</v>
      </c>
      <c r="B1198" s="3">
        <v>36908</v>
      </c>
      <c r="C1198" s="18">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3">
      <c r="A1199" s="2" t="s">
        <v>2603</v>
      </c>
      <c r="B1199" s="3">
        <v>37148</v>
      </c>
      <c r="C1199" s="18">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
      <c r="A1200" s="2" t="s">
        <v>2605</v>
      </c>
      <c r="B1200" s="3">
        <v>37123</v>
      </c>
      <c r="C1200" s="18">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3">
      <c r="A1201" s="2" t="s">
        <v>2606</v>
      </c>
      <c r="B1201" s="3">
        <v>37068</v>
      </c>
      <c r="C1201" s="18">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
      <c r="A1202" s="2" t="s">
        <v>2607</v>
      </c>
      <c r="B1202" s="3">
        <v>37212</v>
      </c>
      <c r="C1202" s="18">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3">
      <c r="A1203" s="2" t="s">
        <v>2608</v>
      </c>
      <c r="B1203" s="3">
        <v>37172</v>
      </c>
      <c r="C1203" s="18">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
      <c r="A1204" s="2" t="s">
        <v>2609</v>
      </c>
      <c r="B1204" s="3">
        <v>37005</v>
      </c>
      <c r="C1204" s="18">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3">
      <c r="A1205" s="2" t="s">
        <v>2612</v>
      </c>
      <c r="B1205" s="3">
        <v>37243</v>
      </c>
      <c r="C1205" s="18">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
      <c r="A1206" s="2" t="s">
        <v>2613</v>
      </c>
      <c r="B1206" s="3">
        <v>36948</v>
      </c>
      <c r="C1206" s="18">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3">
      <c r="A1207" s="2" t="s">
        <v>2615</v>
      </c>
      <c r="B1207" s="3">
        <v>37190</v>
      </c>
      <c r="C1207" s="18">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
      <c r="A1208" s="2" t="s">
        <v>2617</v>
      </c>
      <c r="B1208" s="3">
        <v>36973</v>
      </c>
      <c r="C1208" s="18">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3">
      <c r="A1209" s="2" t="s">
        <v>2620</v>
      </c>
      <c r="B1209" s="3">
        <v>37193</v>
      </c>
      <c r="C1209" s="18">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
      <c r="A1210" s="2" t="s">
        <v>2621</v>
      </c>
      <c r="B1210" s="3">
        <v>36953</v>
      </c>
      <c r="C1210" s="18">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3">
      <c r="A1211" s="2" t="s">
        <v>2623</v>
      </c>
      <c r="B1211" s="3">
        <v>36936</v>
      </c>
      <c r="C1211" s="18">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
      <c r="A1212" s="2" t="s">
        <v>2625</v>
      </c>
      <c r="B1212" s="3">
        <v>37073</v>
      </c>
      <c r="C1212" s="18">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3">
      <c r="A1213" s="2" t="s">
        <v>2627</v>
      </c>
      <c r="B1213" s="3">
        <v>36914</v>
      </c>
      <c r="C1213" s="18">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
      <c r="A1214" s="2" t="s">
        <v>2629</v>
      </c>
      <c r="B1214" s="3">
        <v>37085</v>
      </c>
      <c r="C1214" s="18">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3">
      <c r="A1215" s="2" t="s">
        <v>2630</v>
      </c>
      <c r="B1215" s="3">
        <v>37138</v>
      </c>
      <c r="C1215" s="18">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3">
      <c r="A1216" s="2" t="s">
        <v>2632</v>
      </c>
      <c r="B1216" s="3">
        <v>37100</v>
      </c>
      <c r="C1216" s="18">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3">
      <c r="A1217" s="2" t="s">
        <v>2633</v>
      </c>
      <c r="B1217" s="3">
        <v>37067</v>
      </c>
      <c r="C1217" s="18">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
      <c r="A1218" s="2" t="s">
        <v>2634</v>
      </c>
      <c r="B1218" s="3">
        <v>37231</v>
      </c>
      <c r="C1218" s="18">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3">
      <c r="A1219" s="2" t="s">
        <v>2637</v>
      </c>
      <c r="B1219" s="3">
        <v>36910</v>
      </c>
      <c r="C1219" s="18">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
      <c r="A1220" s="2" t="s">
        <v>2640</v>
      </c>
      <c r="B1220" s="3">
        <v>36989</v>
      </c>
      <c r="C1220" s="18">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3">
      <c r="A1221" s="2" t="s">
        <v>2641</v>
      </c>
      <c r="B1221" s="3">
        <v>37080</v>
      </c>
      <c r="C1221" s="18">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
      <c r="A1222" s="2" t="s">
        <v>2642</v>
      </c>
      <c r="B1222" s="3">
        <v>37071</v>
      </c>
      <c r="C1222" s="18">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3">
      <c r="A1223" s="2" t="s">
        <v>2644</v>
      </c>
      <c r="B1223" s="3">
        <v>36946</v>
      </c>
      <c r="C1223" s="18">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
      <c r="A1224" s="2" t="s">
        <v>2646</v>
      </c>
      <c r="B1224" s="3">
        <v>37032</v>
      </c>
      <c r="C1224" s="18">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3">
      <c r="A1225" s="2" t="s">
        <v>2648</v>
      </c>
      <c r="B1225" s="3">
        <v>36964</v>
      </c>
      <c r="C1225" s="18">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
      <c r="A1226" s="2" t="s">
        <v>2651</v>
      </c>
      <c r="B1226" s="3">
        <v>36959</v>
      </c>
      <c r="C1226" s="18">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3">
      <c r="A1227" s="2" t="s">
        <v>2653</v>
      </c>
      <c r="B1227" s="3">
        <v>36983</v>
      </c>
      <c r="C1227" s="18">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
      <c r="A1228" s="2" t="s">
        <v>2654</v>
      </c>
      <c r="B1228" s="3">
        <v>37239</v>
      </c>
      <c r="C1228" s="18">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3">
      <c r="A1229" s="2" t="s">
        <v>2657</v>
      </c>
      <c r="B1229" s="3">
        <v>37237</v>
      </c>
      <c r="C1229" s="18">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
      <c r="A1230" s="2" t="s">
        <v>2659</v>
      </c>
      <c r="B1230" s="3">
        <v>36996</v>
      </c>
      <c r="C1230" s="18">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3">
      <c r="A1231" s="2" t="s">
        <v>2661</v>
      </c>
      <c r="B1231" s="3">
        <v>36985</v>
      </c>
      <c r="C1231" s="18">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
      <c r="A1232" s="2" t="s">
        <v>2663</v>
      </c>
      <c r="B1232" s="3">
        <v>37197</v>
      </c>
      <c r="C1232" s="18">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3">
      <c r="A1233" s="2" t="s">
        <v>2664</v>
      </c>
      <c r="B1233" s="3">
        <v>37174</v>
      </c>
      <c r="C1233" s="18">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
      <c r="A1234" s="2" t="s">
        <v>2666</v>
      </c>
      <c r="B1234" s="3">
        <v>37074</v>
      </c>
      <c r="C1234" s="18">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3">
      <c r="A1235" s="2" t="s">
        <v>2667</v>
      </c>
      <c r="B1235" s="3">
        <v>37051</v>
      </c>
      <c r="C1235" s="18">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
      <c r="A1236" s="2" t="s">
        <v>2669</v>
      </c>
      <c r="B1236" s="3">
        <v>37213</v>
      </c>
      <c r="C1236" s="18">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3">
      <c r="A1237" s="2" t="s">
        <v>2672</v>
      </c>
      <c r="B1237" s="3">
        <v>37120</v>
      </c>
      <c r="C1237" s="18">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
      <c r="A1238" s="2" t="s">
        <v>2674</v>
      </c>
      <c r="B1238" s="3">
        <v>37148</v>
      </c>
      <c r="C1238" s="18">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3">
      <c r="A1239" s="2" t="s">
        <v>2676</v>
      </c>
      <c r="B1239" s="3">
        <v>37004</v>
      </c>
      <c r="C1239" s="18">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
      <c r="A1240" s="2" t="s">
        <v>2677</v>
      </c>
      <c r="B1240" s="3">
        <v>37106</v>
      </c>
      <c r="C1240" s="18">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3">
      <c r="A1241" s="2" t="s">
        <v>2682</v>
      </c>
      <c r="B1241" s="3">
        <v>37169</v>
      </c>
      <c r="C1241" s="18">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
      <c r="A1242" s="2" t="s">
        <v>2683</v>
      </c>
      <c r="B1242" s="3">
        <v>37190</v>
      </c>
      <c r="C1242" s="18">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3">
      <c r="A1243" s="2" t="s">
        <v>2684</v>
      </c>
      <c r="B1243" s="3">
        <v>36965</v>
      </c>
      <c r="C1243" s="18">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
      <c r="A1244" s="2" t="s">
        <v>2686</v>
      </c>
      <c r="B1244" s="3">
        <v>37217</v>
      </c>
      <c r="C1244" s="18">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3">
      <c r="A1245" s="2" t="s">
        <v>2687</v>
      </c>
      <c r="B1245" s="3">
        <v>36935</v>
      </c>
      <c r="C1245" s="18">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
      <c r="A1246" s="2" t="s">
        <v>2689</v>
      </c>
      <c r="B1246" s="3">
        <v>37128</v>
      </c>
      <c r="C1246" s="18">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3">
      <c r="A1247" s="2" t="s">
        <v>2692</v>
      </c>
      <c r="B1247" s="3">
        <v>37124</v>
      </c>
      <c r="C1247" s="18">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
      <c r="A1248" s="2" t="s">
        <v>2693</v>
      </c>
      <c r="B1248" s="3">
        <v>36990</v>
      </c>
      <c r="C1248" s="18">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3">
      <c r="A1249" s="2" t="s">
        <v>2696</v>
      </c>
      <c r="B1249" s="3">
        <v>36927</v>
      </c>
      <c r="C1249" s="18">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
      <c r="A1250" s="2" t="s">
        <v>2698</v>
      </c>
      <c r="B1250" s="3">
        <v>37144</v>
      </c>
      <c r="C1250" s="18">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3">
      <c r="A1251" s="2" t="s">
        <v>2699</v>
      </c>
      <c r="B1251" s="3">
        <v>36928</v>
      </c>
      <c r="C1251" s="18">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
      <c r="A1252" s="2" t="s">
        <v>2702</v>
      </c>
      <c r="B1252" s="3">
        <v>37005</v>
      </c>
      <c r="C1252" s="18">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3">
      <c r="A1253" s="2" t="s">
        <v>2703</v>
      </c>
      <c r="B1253" s="3">
        <v>36989</v>
      </c>
      <c r="C1253" s="18">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
      <c r="A1254" s="2" t="s">
        <v>2704</v>
      </c>
      <c r="B1254" s="3">
        <v>36935</v>
      </c>
      <c r="C1254" s="18">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3">
      <c r="A1255" s="2" t="s">
        <v>2706</v>
      </c>
      <c r="B1255" s="3">
        <v>37143</v>
      </c>
      <c r="C1255" s="18">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
      <c r="A1256" s="2" t="s">
        <v>2707</v>
      </c>
      <c r="B1256" s="3">
        <v>37019</v>
      </c>
      <c r="C1256" s="18">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3">
      <c r="A1257" s="2" t="s">
        <v>2710</v>
      </c>
      <c r="B1257" s="3">
        <v>37120</v>
      </c>
      <c r="C1257" s="18">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
      <c r="A1258" s="2" t="s">
        <v>2712</v>
      </c>
      <c r="B1258" s="3">
        <v>37110</v>
      </c>
      <c r="C1258" s="18">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3">
      <c r="A1259" s="2" t="s">
        <v>2713</v>
      </c>
      <c r="B1259" s="3">
        <v>37193</v>
      </c>
      <c r="C1259" s="18">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
      <c r="A1260" s="2" t="s">
        <v>2715</v>
      </c>
      <c r="B1260" s="3">
        <v>37181</v>
      </c>
      <c r="C1260" s="18">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3">
      <c r="A1261" s="2" t="s">
        <v>2717</v>
      </c>
      <c r="B1261" s="3">
        <v>37067</v>
      </c>
      <c r="C1261" s="18">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
      <c r="A1262" s="2" t="s">
        <v>2719</v>
      </c>
      <c r="B1262" s="3">
        <v>37038</v>
      </c>
      <c r="C1262" s="18">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3">
      <c r="A1263" s="2" t="s">
        <v>2721</v>
      </c>
      <c r="B1263" s="3">
        <v>37167</v>
      </c>
      <c r="C1263" s="18">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
      <c r="A1264" s="2" t="s">
        <v>2722</v>
      </c>
      <c r="B1264" s="3">
        <v>37171</v>
      </c>
      <c r="C1264" s="18">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3">
      <c r="A1265" s="2" t="s">
        <v>2724</v>
      </c>
      <c r="B1265" s="3">
        <v>37114</v>
      </c>
      <c r="C1265" s="18">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
      <c r="A1266" s="2" t="s">
        <v>2726</v>
      </c>
      <c r="B1266" s="3">
        <v>36896</v>
      </c>
      <c r="C1266" s="18">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3">
      <c r="A1267" s="2" t="s">
        <v>2729</v>
      </c>
      <c r="B1267" s="3">
        <v>37118</v>
      </c>
      <c r="C1267" s="18">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
      <c r="A1268" s="2" t="s">
        <v>2730</v>
      </c>
      <c r="B1268" s="3">
        <v>37063</v>
      </c>
      <c r="C1268" s="18">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3">
      <c r="A1269" s="2" t="s">
        <v>2732</v>
      </c>
      <c r="B1269" s="3">
        <v>36911</v>
      </c>
      <c r="C1269" s="18">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
      <c r="A1270" s="2" t="s">
        <v>2734</v>
      </c>
      <c r="B1270" s="3">
        <v>36945</v>
      </c>
      <c r="C1270" s="18">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3">
      <c r="A1271" s="2" t="s">
        <v>2737</v>
      </c>
      <c r="B1271" s="3">
        <v>36953</v>
      </c>
      <c r="C1271" s="18">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
      <c r="A1272" s="2" t="s">
        <v>2738</v>
      </c>
      <c r="B1272" s="3">
        <v>37084</v>
      </c>
      <c r="C1272" s="18">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3">
      <c r="A1273" s="2" t="s">
        <v>2739</v>
      </c>
      <c r="B1273" s="3">
        <v>36904</v>
      </c>
      <c r="C1273" s="18">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
      <c r="A1274" s="2" t="s">
        <v>2740</v>
      </c>
      <c r="B1274" s="3">
        <v>37191</v>
      </c>
      <c r="C1274" s="18">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3">
      <c r="A1275" s="2" t="s">
        <v>2743</v>
      </c>
      <c r="B1275" s="3">
        <v>36918</v>
      </c>
      <c r="C1275" s="18">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
      <c r="A1276" s="2" t="s">
        <v>2745</v>
      </c>
      <c r="B1276" s="3">
        <v>37116</v>
      </c>
      <c r="C1276" s="18">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3">
      <c r="A1277" s="2" t="s">
        <v>2746</v>
      </c>
      <c r="B1277" s="3">
        <v>37026</v>
      </c>
      <c r="C1277" s="18">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
      <c r="A1278" s="2" t="s">
        <v>2748</v>
      </c>
      <c r="B1278" s="3">
        <v>37143</v>
      </c>
      <c r="C1278" s="18">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3">
      <c r="A1279" s="2" t="s">
        <v>2751</v>
      </c>
      <c r="B1279" s="3">
        <v>36912</v>
      </c>
      <c r="C1279" s="18">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
      <c r="A1280" s="2" t="s">
        <v>2752</v>
      </c>
      <c r="B1280" s="3">
        <v>36939</v>
      </c>
      <c r="C1280" s="18">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3">
      <c r="A1281" s="2" t="s">
        <v>2755</v>
      </c>
      <c r="B1281" s="3">
        <v>36910</v>
      </c>
      <c r="C1281" s="18">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
      <c r="A1282" s="2" t="s">
        <v>2756</v>
      </c>
      <c r="B1282" s="3">
        <v>37180</v>
      </c>
      <c r="C1282" s="18">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3">
      <c r="A1283" s="2" t="s">
        <v>2758</v>
      </c>
      <c r="B1283" s="3">
        <v>36998</v>
      </c>
      <c r="C1283" s="18">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
      <c r="A1284" s="2" t="s">
        <v>2761</v>
      </c>
      <c r="B1284" s="3">
        <v>37079</v>
      </c>
      <c r="C1284" s="18">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3">
      <c r="A1285" s="2" t="s">
        <v>2763</v>
      </c>
      <c r="B1285" s="3">
        <v>36910</v>
      </c>
      <c r="C1285" s="18">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
      <c r="A1286" s="2" t="s">
        <v>2765</v>
      </c>
      <c r="B1286" s="3">
        <v>37092</v>
      </c>
      <c r="C1286" s="18">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3">
      <c r="A1287" s="2" t="s">
        <v>2766</v>
      </c>
      <c r="B1287" s="3">
        <v>37010</v>
      </c>
      <c r="C1287" s="18">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
      <c r="A1288" s="2" t="s">
        <v>2767</v>
      </c>
      <c r="B1288" s="3">
        <v>37142</v>
      </c>
      <c r="C1288" s="18">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3">
      <c r="A1289" s="2" t="s">
        <v>2769</v>
      </c>
      <c r="B1289" s="3">
        <v>36986</v>
      </c>
      <c r="C1289" s="18">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
      <c r="A1290" s="2" t="s">
        <v>2771</v>
      </c>
      <c r="B1290" s="3">
        <v>37105</v>
      </c>
      <c r="C1290" s="18">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3">
      <c r="A1291" s="2" t="s">
        <v>2773</v>
      </c>
      <c r="B1291" s="3">
        <v>37044</v>
      </c>
      <c r="C1291" s="18">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
      <c r="A1292" s="2" t="s">
        <v>2775</v>
      </c>
      <c r="B1292" s="3">
        <v>37178</v>
      </c>
      <c r="C1292" s="18">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3">
      <c r="A1293" s="2" t="s">
        <v>2777</v>
      </c>
      <c r="B1293" s="3">
        <v>36903</v>
      </c>
      <c r="C1293" s="18">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
      <c r="A1294" s="2" t="s">
        <v>2779</v>
      </c>
      <c r="B1294" s="3">
        <v>37129</v>
      </c>
      <c r="C1294" s="18">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3">
      <c r="A1295" s="2" t="s">
        <v>2781</v>
      </c>
      <c r="B1295" s="3">
        <v>37138</v>
      </c>
      <c r="C1295" s="18">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
      <c r="A1296" s="2" t="s">
        <v>2782</v>
      </c>
      <c r="B1296" s="3">
        <v>37192</v>
      </c>
      <c r="C1296" s="18">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3">
      <c r="A1297" s="2" t="s">
        <v>2783</v>
      </c>
      <c r="B1297" s="3">
        <v>37035</v>
      </c>
      <c r="C1297" s="18">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
      <c r="A1298" s="2" t="s">
        <v>2786</v>
      </c>
      <c r="B1298" s="3">
        <v>36984</v>
      </c>
      <c r="C1298" s="18">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3">
      <c r="A1299" s="2" t="s">
        <v>2789</v>
      </c>
      <c r="B1299" s="3">
        <v>36974</v>
      </c>
      <c r="C1299" s="18">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
      <c r="A1300" s="2" t="s">
        <v>2792</v>
      </c>
      <c r="B1300" s="3">
        <v>37192</v>
      </c>
      <c r="C1300" s="18">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3">
      <c r="A1301" s="2" t="s">
        <v>2795</v>
      </c>
      <c r="B1301" s="3">
        <v>36898</v>
      </c>
      <c r="C1301" s="18">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
      <c r="A1302" s="2" t="s">
        <v>2798</v>
      </c>
      <c r="B1302" s="3">
        <v>37222</v>
      </c>
      <c r="C1302" s="18">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3">
      <c r="A1303" s="2" t="s">
        <v>2799</v>
      </c>
      <c r="B1303" s="3">
        <v>37110</v>
      </c>
      <c r="C1303" s="18">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
      <c r="A1304" s="2" t="s">
        <v>2802</v>
      </c>
      <c r="B1304" s="3">
        <v>36993</v>
      </c>
      <c r="C1304" s="18">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3">
      <c r="A1305" s="2" t="s">
        <v>2804</v>
      </c>
      <c r="B1305" s="3">
        <v>37040</v>
      </c>
      <c r="C1305" s="18">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
      <c r="A1306" s="2" t="s">
        <v>2805</v>
      </c>
      <c r="B1306" s="3">
        <v>36947</v>
      </c>
      <c r="C1306" s="18">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3">
      <c r="A1307" s="2" t="s">
        <v>2808</v>
      </c>
      <c r="B1307" s="3">
        <v>36940</v>
      </c>
      <c r="C1307" s="18">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
      <c r="A1308" s="2" t="s">
        <v>2809</v>
      </c>
      <c r="B1308" s="3">
        <v>37138</v>
      </c>
      <c r="C1308" s="18">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3">
      <c r="A1309" s="2" t="s">
        <v>2810</v>
      </c>
      <c r="B1309" s="3">
        <v>37249</v>
      </c>
      <c r="C1309" s="18">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
      <c r="A1310" s="2" t="s">
        <v>2813</v>
      </c>
      <c r="B1310" s="3">
        <v>36975</v>
      </c>
      <c r="C1310" s="18">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3">
      <c r="A1311" s="2" t="s">
        <v>2815</v>
      </c>
      <c r="B1311" s="3">
        <v>36905</v>
      </c>
      <c r="C1311" s="18">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
      <c r="A1312" s="2" t="s">
        <v>2818</v>
      </c>
      <c r="B1312" s="3">
        <v>37096</v>
      </c>
      <c r="C1312" s="18">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3">
      <c r="A1313" s="2" t="s">
        <v>2820</v>
      </c>
      <c r="B1313" s="3">
        <v>37109</v>
      </c>
      <c r="C1313" s="18">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
      <c r="A1314" s="2" t="s">
        <v>2822</v>
      </c>
      <c r="B1314" s="3">
        <v>36947</v>
      </c>
      <c r="C1314" s="18">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3">
      <c r="A1315" s="2" t="s">
        <v>2824</v>
      </c>
      <c r="B1315" s="3">
        <v>37237</v>
      </c>
      <c r="C1315" s="18">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
      <c r="A1316" s="2" t="s">
        <v>2827</v>
      </c>
      <c r="B1316" s="3">
        <v>37052</v>
      </c>
      <c r="C1316" s="18">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3">
      <c r="A1317" s="2" t="s">
        <v>2829</v>
      </c>
      <c r="B1317" s="3">
        <v>37002</v>
      </c>
      <c r="C1317" s="18">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
      <c r="A1318" s="2" t="s">
        <v>2831</v>
      </c>
      <c r="B1318" s="3">
        <v>37171</v>
      </c>
      <c r="C1318" s="18">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3">
      <c r="A1319" s="2" t="s">
        <v>2832</v>
      </c>
      <c r="B1319" s="3">
        <v>36961</v>
      </c>
      <c r="C1319" s="18">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
      <c r="A1320" s="2" t="s">
        <v>2835</v>
      </c>
      <c r="B1320" s="3">
        <v>37124</v>
      </c>
      <c r="C1320" s="18">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3">
      <c r="A1321" s="2" t="s">
        <v>2838</v>
      </c>
      <c r="B1321" s="3">
        <v>37250</v>
      </c>
      <c r="C1321" s="18">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
      <c r="A1322" s="2" t="s">
        <v>2840</v>
      </c>
      <c r="B1322" s="3">
        <v>37086</v>
      </c>
      <c r="C1322" s="18">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3">
      <c r="A1323" s="2" t="s">
        <v>2841</v>
      </c>
      <c r="B1323" s="3">
        <v>37192</v>
      </c>
      <c r="C1323" s="18">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
      <c r="A1324" s="2" t="s">
        <v>2844</v>
      </c>
      <c r="B1324" s="3">
        <v>37071</v>
      </c>
      <c r="C1324" s="18">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3">
      <c r="A1325" s="2" t="s">
        <v>2847</v>
      </c>
      <c r="B1325" s="3">
        <v>37104</v>
      </c>
      <c r="C1325" s="18">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
      <c r="A1326" s="2" t="s">
        <v>2848</v>
      </c>
      <c r="B1326" s="3">
        <v>37122</v>
      </c>
      <c r="C1326" s="18">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3">
      <c r="A1327" s="2" t="s">
        <v>2851</v>
      </c>
      <c r="B1327" s="3">
        <v>37003</v>
      </c>
      <c r="C1327" s="18">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
      <c r="A1328" s="2" t="s">
        <v>2853</v>
      </c>
      <c r="B1328" s="3">
        <v>37254</v>
      </c>
      <c r="C1328" s="18">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3">
      <c r="A1329" s="2" t="s">
        <v>2854</v>
      </c>
      <c r="B1329" s="3">
        <v>37243</v>
      </c>
      <c r="C1329" s="18">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
      <c r="A1330" s="2" t="s">
        <v>2855</v>
      </c>
      <c r="B1330" s="3">
        <v>36912</v>
      </c>
      <c r="C1330" s="18">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3">
      <c r="A1331" s="2" t="s">
        <v>2858</v>
      </c>
      <c r="B1331" s="3">
        <v>37116</v>
      </c>
      <c r="C1331" s="18">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
      <c r="A1332" s="2" t="s">
        <v>2861</v>
      </c>
      <c r="B1332" s="3">
        <v>37079</v>
      </c>
      <c r="C1332" s="18">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3">
      <c r="A1333" s="2" t="s">
        <v>2863</v>
      </c>
      <c r="B1333" s="3">
        <v>37135</v>
      </c>
      <c r="C1333" s="18">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
      <c r="A1334" s="2" t="s">
        <v>2864</v>
      </c>
      <c r="B1334" s="3">
        <v>37111</v>
      </c>
      <c r="C1334" s="18">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3">
      <c r="A1335" s="2" t="s">
        <v>2865</v>
      </c>
      <c r="B1335" s="3">
        <v>37141</v>
      </c>
      <c r="C1335" s="18">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
      <c r="A1336" s="2" t="s">
        <v>2867</v>
      </c>
      <c r="B1336" s="3">
        <v>36937</v>
      </c>
      <c r="C1336" s="18">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3">
      <c r="A1337" s="2" t="s">
        <v>2869</v>
      </c>
      <c r="B1337" s="3">
        <v>36975</v>
      </c>
      <c r="C1337" s="18">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
      <c r="A1338" s="2" t="s">
        <v>2871</v>
      </c>
      <c r="B1338" s="3">
        <v>36991</v>
      </c>
      <c r="C1338" s="18">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3">
      <c r="A1339" s="2" t="s">
        <v>2872</v>
      </c>
      <c r="B1339" s="3">
        <v>37142</v>
      </c>
      <c r="C1339" s="18">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
      <c r="A1340" s="2" t="s">
        <v>2873</v>
      </c>
      <c r="B1340" s="3">
        <v>37070</v>
      </c>
      <c r="C1340" s="18">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3">
      <c r="A1341" s="2" t="s">
        <v>2876</v>
      </c>
      <c r="B1341" s="3">
        <v>36979</v>
      </c>
      <c r="C1341" s="18">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
      <c r="A1342" s="2" t="s">
        <v>2879</v>
      </c>
      <c r="B1342" s="3">
        <v>37076</v>
      </c>
      <c r="C1342" s="18">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3">
      <c r="A1343" s="2" t="s">
        <v>2881</v>
      </c>
      <c r="B1343" s="3">
        <v>37024</v>
      </c>
      <c r="C1343" s="18">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
      <c r="A1344" s="2" t="s">
        <v>2883</v>
      </c>
      <c r="B1344" s="3">
        <v>37109</v>
      </c>
      <c r="C1344" s="18">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3">
      <c r="A1345" s="2" t="s">
        <v>2888</v>
      </c>
      <c r="B1345" s="3">
        <v>37201</v>
      </c>
      <c r="C1345" s="18">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
      <c r="A1346" s="2" t="s">
        <v>2889</v>
      </c>
      <c r="B1346" s="3">
        <v>37015</v>
      </c>
      <c r="C1346" s="18">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3">
      <c r="A1347" s="2" t="s">
        <v>2892</v>
      </c>
      <c r="B1347" s="3">
        <v>37225</v>
      </c>
      <c r="C1347" s="18">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
      <c r="A1348" s="2" t="s">
        <v>2893</v>
      </c>
      <c r="B1348" s="3">
        <v>36930</v>
      </c>
      <c r="C1348" s="18">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3">
      <c r="A1349" s="2" t="s">
        <v>2895</v>
      </c>
      <c r="B1349" s="3">
        <v>36897</v>
      </c>
      <c r="C1349" s="18">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
      <c r="A1350" s="2" t="s">
        <v>2897</v>
      </c>
      <c r="B1350" s="3">
        <v>36935</v>
      </c>
      <c r="C1350" s="18">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3">
      <c r="A1351" s="2" t="s">
        <v>2898</v>
      </c>
      <c r="B1351" s="3">
        <v>37021</v>
      </c>
      <c r="C1351" s="18">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
      <c r="A1352" s="2" t="s">
        <v>2899</v>
      </c>
      <c r="B1352" s="3">
        <v>37052</v>
      </c>
      <c r="C1352" s="18">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3">
      <c r="A1353" s="2" t="s">
        <v>2902</v>
      </c>
      <c r="B1353" s="3">
        <v>36903</v>
      </c>
      <c r="C1353" s="18">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
      <c r="A1354" s="2" t="s">
        <v>2905</v>
      </c>
      <c r="B1354" s="3">
        <v>36933</v>
      </c>
      <c r="C1354" s="18">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3">
      <c r="A1355" s="2" t="s">
        <v>2908</v>
      </c>
      <c r="B1355" s="3">
        <v>37136</v>
      </c>
      <c r="C1355" s="18">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
      <c r="A1356" s="2" t="s">
        <v>2909</v>
      </c>
      <c r="B1356" s="3">
        <v>37109</v>
      </c>
      <c r="C1356" s="18">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3">
      <c r="A1357" s="2" t="s">
        <v>2910</v>
      </c>
      <c r="B1357" s="3">
        <v>37164</v>
      </c>
      <c r="C1357" s="18">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
      <c r="A1358" s="2" t="s">
        <v>2911</v>
      </c>
      <c r="B1358" s="3">
        <v>36948</v>
      </c>
      <c r="C1358" s="18">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3">
      <c r="A1359" s="2" t="s">
        <v>2912</v>
      </c>
      <c r="B1359" s="3">
        <v>37004</v>
      </c>
      <c r="C1359" s="18">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
      <c r="A1360" s="2" t="s">
        <v>2914</v>
      </c>
      <c r="B1360" s="3">
        <v>37142</v>
      </c>
      <c r="C1360" s="18">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3">
      <c r="A1361" s="2" t="s">
        <v>2916</v>
      </c>
      <c r="B1361" s="3">
        <v>37148</v>
      </c>
      <c r="C1361" s="18">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
      <c r="A1362" s="2" t="s">
        <v>2918</v>
      </c>
      <c r="B1362" s="3">
        <v>36956</v>
      </c>
      <c r="C1362" s="18">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3">
      <c r="A1363" s="2" t="s">
        <v>2921</v>
      </c>
      <c r="B1363" s="3">
        <v>37135</v>
      </c>
      <c r="C1363" s="18">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
      <c r="A1364" s="2" t="s">
        <v>2923</v>
      </c>
      <c r="B1364" s="3">
        <v>37114</v>
      </c>
      <c r="C1364" s="18">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3">
      <c r="A1365" s="2" t="s">
        <v>2925</v>
      </c>
      <c r="B1365" s="3">
        <v>36961</v>
      </c>
      <c r="C1365" s="18">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
      <c r="A1366" s="2" t="s">
        <v>2928</v>
      </c>
      <c r="B1366" s="3">
        <v>37033</v>
      </c>
      <c r="C1366" s="18">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3">
      <c r="A1367" s="2" t="s">
        <v>2929</v>
      </c>
      <c r="B1367" s="3">
        <v>36934</v>
      </c>
      <c r="C1367" s="18">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
      <c r="A1368" s="2" t="s">
        <v>2931</v>
      </c>
      <c r="B1368" s="3">
        <v>36895</v>
      </c>
      <c r="C1368" s="18">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3">
      <c r="A1369" s="2" t="s">
        <v>2932</v>
      </c>
      <c r="B1369" s="3">
        <v>37070</v>
      </c>
      <c r="C1369" s="18">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
      <c r="A1370" s="2" t="s">
        <v>2933</v>
      </c>
      <c r="B1370" s="3">
        <v>36895</v>
      </c>
      <c r="C1370" s="18">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3">
      <c r="A1371" s="2" t="s">
        <v>2936</v>
      </c>
      <c r="B1371" s="3">
        <v>37185</v>
      </c>
      <c r="C1371" s="18">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
      <c r="A1372" s="2" t="s">
        <v>2937</v>
      </c>
      <c r="B1372" s="3">
        <v>37247</v>
      </c>
      <c r="C1372" s="18">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3">
      <c r="A1373" s="2" t="s">
        <v>2939</v>
      </c>
      <c r="B1373" s="3">
        <v>37214</v>
      </c>
      <c r="C1373" s="18">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
      <c r="A1374" s="2" t="s">
        <v>2942</v>
      </c>
      <c r="B1374" s="3">
        <v>37086</v>
      </c>
      <c r="C1374" s="18">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3">
      <c r="A1375" s="2" t="s">
        <v>2943</v>
      </c>
      <c r="B1375" s="3">
        <v>37455</v>
      </c>
      <c r="C1375" s="18">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
      <c r="A1376" s="2" t="s">
        <v>2944</v>
      </c>
      <c r="B1376" s="3">
        <v>37326</v>
      </c>
      <c r="C1376" s="18">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3">
      <c r="A1377" s="2" t="s">
        <v>2946</v>
      </c>
      <c r="B1377" s="3">
        <v>37304</v>
      </c>
      <c r="C1377" s="18">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
      <c r="A1378" s="2" t="s">
        <v>2948</v>
      </c>
      <c r="B1378" s="3">
        <v>37352</v>
      </c>
      <c r="C1378" s="18">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3">
      <c r="A1379" s="2" t="s">
        <v>2949</v>
      </c>
      <c r="B1379" s="3">
        <v>37378</v>
      </c>
      <c r="C1379" s="18">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
      <c r="A1380" s="2" t="s">
        <v>2951</v>
      </c>
      <c r="B1380" s="3">
        <v>37594</v>
      </c>
      <c r="C1380" s="18">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3">
      <c r="A1381" s="2" t="s">
        <v>2953</v>
      </c>
      <c r="B1381" s="3">
        <v>37297</v>
      </c>
      <c r="C1381" s="18">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
      <c r="A1382" s="2" t="s">
        <v>2956</v>
      </c>
      <c r="B1382" s="3">
        <v>37424</v>
      </c>
      <c r="C1382" s="18">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3">
      <c r="A1383" s="2" t="s">
        <v>2958</v>
      </c>
      <c r="B1383" s="3">
        <v>37405</v>
      </c>
      <c r="C1383" s="18">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
      <c r="A1384" s="2" t="s">
        <v>2960</v>
      </c>
      <c r="B1384" s="3">
        <v>37359</v>
      </c>
      <c r="C1384" s="18">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3">
      <c r="A1385" s="2" t="s">
        <v>2961</v>
      </c>
      <c r="B1385" s="3">
        <v>37539</v>
      </c>
      <c r="C1385" s="18">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
      <c r="A1386" s="2" t="s">
        <v>2964</v>
      </c>
      <c r="B1386" s="3">
        <v>37438</v>
      </c>
      <c r="C1386" s="18">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3">
      <c r="A1387" s="2" t="s">
        <v>2966</v>
      </c>
      <c r="B1387" s="3">
        <v>37533</v>
      </c>
      <c r="C1387" s="18">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
      <c r="A1388" s="2" t="s">
        <v>2968</v>
      </c>
      <c r="B1388" s="3">
        <v>37555</v>
      </c>
      <c r="C1388" s="18">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3">
      <c r="A1389" s="2" t="s">
        <v>2969</v>
      </c>
      <c r="B1389" s="3">
        <v>37526</v>
      </c>
      <c r="C1389" s="18">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
      <c r="A1390" s="2" t="s">
        <v>2970</v>
      </c>
      <c r="B1390" s="3">
        <v>37423</v>
      </c>
      <c r="C1390" s="18">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3">
      <c r="A1391" s="2" t="s">
        <v>2972</v>
      </c>
      <c r="B1391" s="3">
        <v>37375</v>
      </c>
      <c r="C1391" s="18">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
      <c r="A1392" s="2" t="s">
        <v>2973</v>
      </c>
      <c r="B1392" s="3">
        <v>37576</v>
      </c>
      <c r="C1392" s="18">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3">
      <c r="A1393" s="2" t="s">
        <v>2974</v>
      </c>
      <c r="B1393" s="3">
        <v>37520</v>
      </c>
      <c r="C1393" s="18">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
      <c r="A1394" s="2" t="s">
        <v>2977</v>
      </c>
      <c r="B1394" s="3">
        <v>37559</v>
      </c>
      <c r="C1394" s="18">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3">
      <c r="A1395" s="2" t="s">
        <v>2979</v>
      </c>
      <c r="B1395" s="3">
        <v>37326</v>
      </c>
      <c r="C1395" s="18">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
      <c r="A1396" s="2" t="s">
        <v>2981</v>
      </c>
      <c r="B1396" s="3">
        <v>37258</v>
      </c>
      <c r="C1396" s="18">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3">
      <c r="A1397" s="2" t="s">
        <v>2984</v>
      </c>
      <c r="B1397" s="3">
        <v>37372</v>
      </c>
      <c r="C1397" s="18">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
      <c r="A1398" s="2" t="s">
        <v>2987</v>
      </c>
      <c r="B1398" s="3">
        <v>37372</v>
      </c>
      <c r="C1398" s="18">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3">
      <c r="A1399" s="2" t="s">
        <v>2988</v>
      </c>
      <c r="B1399" s="3">
        <v>37367</v>
      </c>
      <c r="C1399" s="18">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
      <c r="A1400" s="2" t="s">
        <v>2990</v>
      </c>
      <c r="B1400" s="3">
        <v>37586</v>
      </c>
      <c r="C1400" s="18">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3">
      <c r="A1401" s="2" t="s">
        <v>2991</v>
      </c>
      <c r="B1401" s="3">
        <v>37356</v>
      </c>
      <c r="C1401" s="18">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
      <c r="A1402" s="2" t="s">
        <v>2993</v>
      </c>
      <c r="B1402" s="3">
        <v>37523</v>
      </c>
      <c r="C1402" s="18">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3">
      <c r="A1403" s="2" t="s">
        <v>2996</v>
      </c>
      <c r="B1403" s="3">
        <v>37596</v>
      </c>
      <c r="C1403" s="18">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
      <c r="A1404" s="2" t="s">
        <v>2997</v>
      </c>
      <c r="B1404" s="3">
        <v>37527</v>
      </c>
      <c r="C1404" s="18">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3">
      <c r="A1405" s="2" t="s">
        <v>2999</v>
      </c>
      <c r="B1405" s="3">
        <v>37578</v>
      </c>
      <c r="C1405" s="18">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
      <c r="A1406" s="2" t="s">
        <v>3000</v>
      </c>
      <c r="B1406" s="3">
        <v>37483</v>
      </c>
      <c r="C1406" s="18">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3">
      <c r="A1407" s="2" t="s">
        <v>3002</v>
      </c>
      <c r="B1407" s="3">
        <v>37584</v>
      </c>
      <c r="C1407" s="18">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
      <c r="A1408" s="2" t="s">
        <v>3003</v>
      </c>
      <c r="B1408" s="3">
        <v>37263</v>
      </c>
      <c r="C1408" s="18">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3">
      <c r="A1409" s="2" t="s">
        <v>3004</v>
      </c>
      <c r="B1409" s="3">
        <v>37492</v>
      </c>
      <c r="C1409" s="18">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
      <c r="A1410" s="2" t="s">
        <v>3007</v>
      </c>
      <c r="B1410" s="3">
        <v>37359</v>
      </c>
      <c r="C1410" s="18">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3">
      <c r="A1411" s="2" t="s">
        <v>3008</v>
      </c>
      <c r="B1411" s="3">
        <v>37370</v>
      </c>
      <c r="C1411" s="18">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
      <c r="A1412" s="2" t="s">
        <v>3011</v>
      </c>
      <c r="B1412" s="3">
        <v>37503</v>
      </c>
      <c r="C1412" s="18">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3">
      <c r="A1413" s="2" t="s">
        <v>3014</v>
      </c>
      <c r="B1413" s="3">
        <v>37322</v>
      </c>
      <c r="C1413" s="18">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
      <c r="A1414" s="2" t="s">
        <v>3017</v>
      </c>
      <c r="B1414" s="3">
        <v>37306</v>
      </c>
      <c r="C1414" s="18">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3">
      <c r="A1415" s="2" t="s">
        <v>3018</v>
      </c>
      <c r="B1415" s="3">
        <v>37502</v>
      </c>
      <c r="C1415" s="18">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
      <c r="A1416" s="2" t="s">
        <v>3020</v>
      </c>
      <c r="B1416" s="3">
        <v>37484</v>
      </c>
      <c r="C1416" s="18">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3">
      <c r="A1417" s="2" t="s">
        <v>3022</v>
      </c>
      <c r="B1417" s="3">
        <v>37513</v>
      </c>
      <c r="C1417" s="18">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
      <c r="A1418" s="2" t="s">
        <v>3023</v>
      </c>
      <c r="B1418" s="3">
        <v>37604</v>
      </c>
      <c r="C1418" s="18">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3">
      <c r="A1419" s="2" t="s">
        <v>3025</v>
      </c>
      <c r="B1419" s="3">
        <v>37352</v>
      </c>
      <c r="C1419" s="18">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
      <c r="A1420" s="2" t="s">
        <v>3026</v>
      </c>
      <c r="B1420" s="3">
        <v>37307</v>
      </c>
      <c r="C1420" s="18">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3">
      <c r="A1421" s="2" t="s">
        <v>3028</v>
      </c>
      <c r="B1421" s="3">
        <v>37434</v>
      </c>
      <c r="C1421" s="18">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
      <c r="A1422" s="2" t="s">
        <v>3030</v>
      </c>
      <c r="B1422" s="3">
        <v>37324</v>
      </c>
      <c r="C1422" s="18">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3">
      <c r="A1423" s="2" t="s">
        <v>3032</v>
      </c>
      <c r="B1423" s="3">
        <v>37588</v>
      </c>
      <c r="C1423" s="18">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
      <c r="A1424" s="2" t="s">
        <v>3034</v>
      </c>
      <c r="B1424" s="3">
        <v>37342</v>
      </c>
      <c r="C1424" s="18">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3">
      <c r="A1425" s="2" t="s">
        <v>3037</v>
      </c>
      <c r="B1425" s="3">
        <v>37483</v>
      </c>
      <c r="C1425" s="18">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
      <c r="A1426" s="2" t="s">
        <v>3038</v>
      </c>
      <c r="B1426" s="3">
        <v>37530</v>
      </c>
      <c r="C1426" s="18">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3">
      <c r="A1427" s="2" t="s">
        <v>3040</v>
      </c>
      <c r="B1427" s="3">
        <v>37559</v>
      </c>
      <c r="C1427" s="18">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
      <c r="A1428" s="2" t="s">
        <v>3042</v>
      </c>
      <c r="B1428" s="3">
        <v>37532</v>
      </c>
      <c r="C1428" s="18">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3">
      <c r="A1429" s="2" t="s">
        <v>3045</v>
      </c>
      <c r="B1429" s="3">
        <v>37325</v>
      </c>
      <c r="C1429" s="18">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
      <c r="A1430" s="2" t="s">
        <v>3046</v>
      </c>
      <c r="B1430" s="3">
        <v>37377</v>
      </c>
      <c r="C1430" s="18">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3">
      <c r="A1431" s="2" t="s">
        <v>3048</v>
      </c>
      <c r="B1431" s="3">
        <v>37276</v>
      </c>
      <c r="C1431" s="18">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
      <c r="A1432" s="2" t="s">
        <v>3049</v>
      </c>
      <c r="B1432" s="3">
        <v>37500</v>
      </c>
      <c r="C1432" s="18">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3">
      <c r="A1433" s="2" t="s">
        <v>3051</v>
      </c>
      <c r="B1433" s="3">
        <v>37452</v>
      </c>
      <c r="C1433" s="18">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
      <c r="A1434" s="2" t="s">
        <v>3052</v>
      </c>
      <c r="B1434" s="3">
        <v>37509</v>
      </c>
      <c r="C1434" s="18">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3">
      <c r="A1435" s="2" t="s">
        <v>3053</v>
      </c>
      <c r="B1435" s="3">
        <v>37450</v>
      </c>
      <c r="C1435" s="18">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
      <c r="A1436" s="2" t="s">
        <v>3055</v>
      </c>
      <c r="B1436" s="3">
        <v>37311</v>
      </c>
      <c r="C1436" s="18">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3">
      <c r="A1437" s="2" t="s">
        <v>3057</v>
      </c>
      <c r="B1437" s="3">
        <v>37344</v>
      </c>
      <c r="C1437" s="18">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
      <c r="A1438" s="2" t="s">
        <v>3058</v>
      </c>
      <c r="B1438" s="3">
        <v>37288</v>
      </c>
      <c r="C1438" s="18">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3">
      <c r="A1439" s="2" t="s">
        <v>3059</v>
      </c>
      <c r="B1439" s="3">
        <v>37333</v>
      </c>
      <c r="C1439" s="18">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
      <c r="A1440" s="2" t="s">
        <v>3060</v>
      </c>
      <c r="B1440" s="3">
        <v>37441</v>
      </c>
      <c r="C1440" s="18">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3">
      <c r="A1441" s="2" t="s">
        <v>3062</v>
      </c>
      <c r="B1441" s="3">
        <v>37285</v>
      </c>
      <c r="C1441" s="18">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
      <c r="A1442" s="2" t="s">
        <v>3065</v>
      </c>
      <c r="B1442" s="3">
        <v>37460</v>
      </c>
      <c r="C1442" s="18">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3">
      <c r="A1443" s="2" t="s">
        <v>3067</v>
      </c>
      <c r="B1443" s="3">
        <v>37456</v>
      </c>
      <c r="C1443" s="18">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
      <c r="A1444" s="2" t="s">
        <v>3068</v>
      </c>
      <c r="B1444" s="3">
        <v>37382</v>
      </c>
      <c r="C1444" s="18">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3">
      <c r="A1445" s="2" t="s">
        <v>3069</v>
      </c>
      <c r="B1445" s="3">
        <v>37266</v>
      </c>
      <c r="C1445" s="18">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
      <c r="A1446" s="2" t="s">
        <v>3071</v>
      </c>
      <c r="B1446" s="3">
        <v>37620</v>
      </c>
      <c r="C1446" s="18">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3">
      <c r="A1447" s="2" t="s">
        <v>3073</v>
      </c>
      <c r="B1447" s="3">
        <v>37588</v>
      </c>
      <c r="C1447" s="18">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
      <c r="A1448" s="2" t="s">
        <v>3074</v>
      </c>
      <c r="B1448" s="3">
        <v>37437</v>
      </c>
      <c r="C1448" s="18">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3">
      <c r="A1449" s="2" t="s">
        <v>3075</v>
      </c>
      <c r="B1449" s="3">
        <v>37561</v>
      </c>
      <c r="C1449" s="18">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
      <c r="A1450" s="2" t="s">
        <v>3076</v>
      </c>
      <c r="B1450" s="3">
        <v>37472</v>
      </c>
      <c r="C1450" s="18">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3">
      <c r="A1451" s="2" t="s">
        <v>3078</v>
      </c>
      <c r="B1451" s="3">
        <v>37477</v>
      </c>
      <c r="C1451" s="18">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
      <c r="A1452" s="2" t="s">
        <v>3080</v>
      </c>
      <c r="B1452" s="3">
        <v>37362</v>
      </c>
      <c r="C1452" s="18">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3">
      <c r="A1453" s="2" t="s">
        <v>3081</v>
      </c>
      <c r="B1453" s="3">
        <v>37281</v>
      </c>
      <c r="C1453" s="18">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
      <c r="A1454" s="2" t="s">
        <v>3084</v>
      </c>
      <c r="B1454" s="3">
        <v>37288</v>
      </c>
      <c r="C1454" s="18">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3">
      <c r="A1455" s="2" t="s">
        <v>3087</v>
      </c>
      <c r="B1455" s="3">
        <v>37533</v>
      </c>
      <c r="C1455" s="18">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
      <c r="A1456" s="2" t="s">
        <v>3089</v>
      </c>
      <c r="B1456" s="3">
        <v>37325</v>
      </c>
      <c r="C1456" s="18">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3">
      <c r="A1457" s="2" t="s">
        <v>3092</v>
      </c>
      <c r="B1457" s="3">
        <v>37281</v>
      </c>
      <c r="C1457" s="18">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
      <c r="A1458" s="2" t="s">
        <v>3094</v>
      </c>
      <c r="B1458" s="3">
        <v>37300</v>
      </c>
      <c r="C1458" s="18">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3">
      <c r="A1459" s="2" t="s">
        <v>3096</v>
      </c>
      <c r="B1459" s="3">
        <v>37305</v>
      </c>
      <c r="C1459" s="18">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
      <c r="A1460" s="2" t="s">
        <v>3097</v>
      </c>
      <c r="B1460" s="3">
        <v>37391</v>
      </c>
      <c r="C1460" s="18">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3">
      <c r="A1461" s="2" t="s">
        <v>3099</v>
      </c>
      <c r="B1461" s="3">
        <v>37578</v>
      </c>
      <c r="C1461" s="18">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
      <c r="A1462" s="2" t="s">
        <v>3100</v>
      </c>
      <c r="B1462" s="3">
        <v>37259</v>
      </c>
      <c r="C1462" s="18">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3">
      <c r="A1463" s="2" t="s">
        <v>3102</v>
      </c>
      <c r="B1463" s="3">
        <v>37304</v>
      </c>
      <c r="C1463" s="18">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
      <c r="A1464" s="2" t="s">
        <v>3104</v>
      </c>
      <c r="B1464" s="3">
        <v>37393</v>
      </c>
      <c r="C1464" s="18">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3">
      <c r="A1465" s="2" t="s">
        <v>3105</v>
      </c>
      <c r="B1465" s="3">
        <v>37475</v>
      </c>
      <c r="C1465" s="18">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
      <c r="A1466" s="2" t="s">
        <v>3107</v>
      </c>
      <c r="B1466" s="3">
        <v>37331</v>
      </c>
      <c r="C1466" s="18">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3">
      <c r="A1467" s="2" t="s">
        <v>3110</v>
      </c>
      <c r="B1467" s="3">
        <v>37401</v>
      </c>
      <c r="C1467" s="18">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
      <c r="A1468" s="2" t="s">
        <v>3111</v>
      </c>
      <c r="B1468" s="3">
        <v>37402</v>
      </c>
      <c r="C1468" s="18">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3">
      <c r="A1469" s="2" t="s">
        <v>3114</v>
      </c>
      <c r="B1469" s="3">
        <v>37619</v>
      </c>
      <c r="C1469" s="18">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
      <c r="A1470" s="2" t="s">
        <v>3115</v>
      </c>
      <c r="B1470" s="3">
        <v>37387</v>
      </c>
      <c r="C1470" s="18">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3">
      <c r="A1471" s="2" t="s">
        <v>3118</v>
      </c>
      <c r="B1471" s="3">
        <v>37351</v>
      </c>
      <c r="C1471" s="18">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
      <c r="A1472" s="2" t="s">
        <v>3119</v>
      </c>
      <c r="B1472" s="3">
        <v>37547</v>
      </c>
      <c r="C1472" s="18">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3">
      <c r="A1473" s="2" t="s">
        <v>3120</v>
      </c>
      <c r="B1473" s="3">
        <v>37296</v>
      </c>
      <c r="C1473" s="18">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
      <c r="A1474" s="2" t="s">
        <v>3121</v>
      </c>
      <c r="B1474" s="3">
        <v>37466</v>
      </c>
      <c r="C1474" s="18">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3">
      <c r="A1475" s="2" t="s">
        <v>3124</v>
      </c>
      <c r="B1475" s="3">
        <v>37394</v>
      </c>
      <c r="C1475" s="18">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
      <c r="A1476" s="2" t="s">
        <v>3126</v>
      </c>
      <c r="B1476" s="3">
        <v>37305</v>
      </c>
      <c r="C1476" s="18">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3">
      <c r="A1477" s="2" t="s">
        <v>3128</v>
      </c>
      <c r="B1477" s="3">
        <v>37578</v>
      </c>
      <c r="C1477" s="18">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
      <c r="A1478" s="2" t="s">
        <v>3130</v>
      </c>
      <c r="B1478" s="3">
        <v>37430</v>
      </c>
      <c r="C1478" s="18">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3">
      <c r="A1479" s="2" t="s">
        <v>3132</v>
      </c>
      <c r="B1479" s="3">
        <v>37280</v>
      </c>
      <c r="C1479" s="18">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
      <c r="A1480" s="2" t="s">
        <v>3134</v>
      </c>
      <c r="B1480" s="3">
        <v>37564</v>
      </c>
      <c r="C1480" s="18">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3">
      <c r="A1481" s="2" t="s">
        <v>3135</v>
      </c>
      <c r="B1481" s="3">
        <v>37478</v>
      </c>
      <c r="C1481" s="18">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
      <c r="A1482" s="2" t="s">
        <v>3137</v>
      </c>
      <c r="B1482" s="3">
        <v>37489</v>
      </c>
      <c r="C1482" s="18">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3">
      <c r="A1483" s="2" t="s">
        <v>3138</v>
      </c>
      <c r="B1483" s="3">
        <v>37405</v>
      </c>
      <c r="C1483" s="18">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
      <c r="A1484" s="2" t="s">
        <v>3140</v>
      </c>
      <c r="B1484" s="3">
        <v>37556</v>
      </c>
      <c r="C1484" s="18">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3">
      <c r="A1485" s="2" t="s">
        <v>3143</v>
      </c>
      <c r="B1485" s="3">
        <v>37514</v>
      </c>
      <c r="C1485" s="18">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
      <c r="A1486" s="2" t="s">
        <v>3146</v>
      </c>
      <c r="B1486" s="3">
        <v>37416</v>
      </c>
      <c r="C1486" s="18">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3">
      <c r="A1487" s="2" t="s">
        <v>3149</v>
      </c>
      <c r="B1487" s="3">
        <v>37296</v>
      </c>
      <c r="C1487" s="18">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
      <c r="A1488" s="2" t="s">
        <v>3150</v>
      </c>
      <c r="B1488" s="3">
        <v>37492</v>
      </c>
      <c r="C1488" s="18">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3">
      <c r="A1489" s="2" t="s">
        <v>3151</v>
      </c>
      <c r="B1489" s="3">
        <v>37450</v>
      </c>
      <c r="C1489" s="18">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
      <c r="A1490" s="2" t="s">
        <v>3152</v>
      </c>
      <c r="B1490" s="3">
        <v>37521</v>
      </c>
      <c r="C1490" s="18">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3">
      <c r="A1491" s="2" t="s">
        <v>3155</v>
      </c>
      <c r="B1491" s="3">
        <v>37582</v>
      </c>
      <c r="C1491" s="18">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
      <c r="A1492" s="2" t="s">
        <v>3156</v>
      </c>
      <c r="B1492" s="3">
        <v>37279</v>
      </c>
      <c r="C1492" s="18">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3">
      <c r="A1493" s="2" t="s">
        <v>3157</v>
      </c>
      <c r="B1493" s="3">
        <v>37350</v>
      </c>
      <c r="C1493" s="18">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
      <c r="A1494" s="2" t="s">
        <v>3158</v>
      </c>
      <c r="B1494" s="3">
        <v>37487</v>
      </c>
      <c r="C1494" s="18">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3">
      <c r="A1495" s="2" t="s">
        <v>3160</v>
      </c>
      <c r="B1495" s="3">
        <v>37512</v>
      </c>
      <c r="C1495" s="18">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
      <c r="A1496" s="2" t="s">
        <v>3161</v>
      </c>
      <c r="B1496" s="3">
        <v>37331</v>
      </c>
      <c r="C1496" s="18">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3">
      <c r="A1497" s="2" t="s">
        <v>3163</v>
      </c>
      <c r="B1497" s="3">
        <v>37311</v>
      </c>
      <c r="C1497" s="18">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
      <c r="A1498" s="2" t="s">
        <v>3166</v>
      </c>
      <c r="B1498" s="3">
        <v>37324</v>
      </c>
      <c r="C1498" s="18">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3">
      <c r="A1499" s="2" t="s">
        <v>3167</v>
      </c>
      <c r="B1499" s="3">
        <v>37483</v>
      </c>
      <c r="C1499" s="18">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
      <c r="A1500" s="2" t="s">
        <v>3169</v>
      </c>
      <c r="B1500" s="3">
        <v>37335</v>
      </c>
      <c r="C1500" s="18">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3">
      <c r="A1501" s="2" t="s">
        <v>3171</v>
      </c>
      <c r="B1501" s="3">
        <v>37291</v>
      </c>
      <c r="C1501" s="18">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
      <c r="A1502" s="2" t="s">
        <v>3172</v>
      </c>
      <c r="B1502" s="3">
        <v>37393</v>
      </c>
      <c r="C1502" s="18">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3">
      <c r="A1503" s="2" t="s">
        <v>3174</v>
      </c>
      <c r="B1503" s="3">
        <v>37527</v>
      </c>
      <c r="C1503" s="18">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
      <c r="A1504" s="2" t="s">
        <v>3177</v>
      </c>
      <c r="B1504" s="3">
        <v>37293</v>
      </c>
      <c r="C1504" s="18">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3">
      <c r="A1505" s="2" t="s">
        <v>3178</v>
      </c>
      <c r="B1505" s="3">
        <v>37501</v>
      </c>
      <c r="C1505" s="18">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
      <c r="A1506" s="2" t="s">
        <v>3180</v>
      </c>
      <c r="B1506" s="3">
        <v>37493</v>
      </c>
      <c r="C1506" s="18">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3">
      <c r="A1507" s="2" t="s">
        <v>3181</v>
      </c>
      <c r="B1507" s="3">
        <v>37550</v>
      </c>
      <c r="C1507" s="18">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
      <c r="A1508" s="2" t="s">
        <v>3183</v>
      </c>
      <c r="B1508" s="3">
        <v>37390</v>
      </c>
      <c r="C1508" s="18">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3">
      <c r="A1509" s="2" t="s">
        <v>3185</v>
      </c>
      <c r="B1509" s="3">
        <v>37264</v>
      </c>
      <c r="C1509" s="18">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
      <c r="A1510" s="2" t="s">
        <v>3187</v>
      </c>
      <c r="B1510" s="3">
        <v>37302</v>
      </c>
      <c r="C1510" s="18">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3">
      <c r="A1511" s="2" t="s">
        <v>3189</v>
      </c>
      <c r="B1511" s="3">
        <v>37289</v>
      </c>
      <c r="C1511" s="18">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
      <c r="A1512" s="2" t="s">
        <v>3190</v>
      </c>
      <c r="B1512" s="3">
        <v>37436</v>
      </c>
      <c r="C1512" s="18">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3">
      <c r="A1513" s="2" t="s">
        <v>3191</v>
      </c>
      <c r="B1513" s="3">
        <v>37606</v>
      </c>
      <c r="C1513" s="18">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
      <c r="A1514" s="2" t="s">
        <v>3194</v>
      </c>
      <c r="B1514" s="3">
        <v>37554</v>
      </c>
      <c r="C1514" s="18">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3">
      <c r="A1515" s="2" t="s">
        <v>3195</v>
      </c>
      <c r="B1515" s="3">
        <v>37432</v>
      </c>
      <c r="C1515" s="18">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
      <c r="A1516" s="2" t="s">
        <v>3197</v>
      </c>
      <c r="B1516" s="3">
        <v>37436</v>
      </c>
      <c r="C1516" s="18">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3">
      <c r="A1517" s="2" t="s">
        <v>3198</v>
      </c>
      <c r="B1517" s="3">
        <v>37465</v>
      </c>
      <c r="C1517" s="18">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3">
      <c r="A1518" s="2" t="s">
        <v>3201</v>
      </c>
      <c r="B1518" s="3">
        <v>37573</v>
      </c>
      <c r="C1518" s="18">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3">
      <c r="A1519" s="2" t="s">
        <v>3203</v>
      </c>
      <c r="B1519" s="3">
        <v>37381</v>
      </c>
      <c r="C1519" s="18">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
      <c r="A1520" s="2" t="s">
        <v>3205</v>
      </c>
      <c r="B1520" s="3">
        <v>37355</v>
      </c>
      <c r="C1520" s="18">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3">
      <c r="A1521" s="2" t="s">
        <v>3208</v>
      </c>
      <c r="B1521" s="3">
        <v>37401</v>
      </c>
      <c r="C1521" s="18">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
      <c r="A1522" s="2" t="s">
        <v>3210</v>
      </c>
      <c r="B1522" s="3">
        <v>37356</v>
      </c>
      <c r="C1522" s="18">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3">
      <c r="A1523" s="2" t="s">
        <v>3213</v>
      </c>
      <c r="B1523" s="3">
        <v>37276</v>
      </c>
      <c r="C1523" s="18">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
      <c r="A1524" s="2" t="s">
        <v>3214</v>
      </c>
      <c r="B1524" s="3">
        <v>37481</v>
      </c>
      <c r="C1524" s="18">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3">
      <c r="A1525" s="2" t="s">
        <v>3215</v>
      </c>
      <c r="B1525" s="3">
        <v>37453</v>
      </c>
      <c r="C1525" s="18">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
      <c r="A1526" s="2" t="s">
        <v>3216</v>
      </c>
      <c r="B1526" s="3">
        <v>37386</v>
      </c>
      <c r="C1526" s="18">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3">
      <c r="A1527" s="2" t="s">
        <v>3218</v>
      </c>
      <c r="B1527" s="3">
        <v>37425</v>
      </c>
      <c r="C1527" s="18">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
      <c r="A1528" s="2" t="s">
        <v>3220</v>
      </c>
      <c r="B1528" s="3">
        <v>37567</v>
      </c>
      <c r="C1528" s="18">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3">
      <c r="A1529" s="2" t="s">
        <v>3221</v>
      </c>
      <c r="B1529" s="3">
        <v>37486</v>
      </c>
      <c r="C1529" s="18">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
      <c r="A1530" s="2" t="s">
        <v>3222</v>
      </c>
      <c r="B1530" s="3">
        <v>37321</v>
      </c>
      <c r="C1530" s="18">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3">
      <c r="A1531" s="2" t="s">
        <v>3223</v>
      </c>
      <c r="B1531" s="3">
        <v>37532</v>
      </c>
      <c r="C1531" s="18">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
      <c r="A1532" s="2" t="s">
        <v>3226</v>
      </c>
      <c r="B1532" s="3">
        <v>37434</v>
      </c>
      <c r="C1532" s="18">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3">
      <c r="A1533" s="2" t="s">
        <v>3228</v>
      </c>
      <c r="B1533" s="3">
        <v>37327</v>
      </c>
      <c r="C1533" s="18">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
      <c r="A1534" s="2" t="s">
        <v>3230</v>
      </c>
      <c r="B1534" s="3">
        <v>37447</v>
      </c>
      <c r="C1534" s="18">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3">
      <c r="A1535" s="2" t="s">
        <v>3232</v>
      </c>
      <c r="B1535" s="3">
        <v>37443</v>
      </c>
      <c r="C1535" s="18">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
      <c r="A1536" s="2" t="s">
        <v>3233</v>
      </c>
      <c r="B1536" s="3">
        <v>37552</v>
      </c>
      <c r="C1536" s="18">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3">
      <c r="A1537" s="2" t="s">
        <v>3235</v>
      </c>
      <c r="B1537" s="3">
        <v>37438</v>
      </c>
      <c r="C1537" s="18">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
      <c r="A1538" s="2" t="s">
        <v>3236</v>
      </c>
      <c r="B1538" s="3">
        <v>37411</v>
      </c>
      <c r="C1538" s="18">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3">
      <c r="A1539" s="2" t="s">
        <v>3238</v>
      </c>
      <c r="B1539" s="3">
        <v>37276</v>
      </c>
      <c r="C1539" s="18">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
      <c r="A1540" s="2" t="s">
        <v>3240</v>
      </c>
      <c r="B1540" s="3">
        <v>37388</v>
      </c>
      <c r="C1540" s="18">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3">
      <c r="A1541" s="2" t="s">
        <v>3241</v>
      </c>
      <c r="B1541" s="3">
        <v>37352</v>
      </c>
      <c r="C1541" s="18">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
      <c r="A1542" s="2" t="s">
        <v>3244</v>
      </c>
      <c r="B1542" s="3">
        <v>37483</v>
      </c>
      <c r="C1542" s="18">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3">
      <c r="A1543" s="2" t="s">
        <v>3246</v>
      </c>
      <c r="B1543" s="3">
        <v>37583</v>
      </c>
      <c r="C1543" s="18">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
      <c r="A1544" s="2" t="s">
        <v>3248</v>
      </c>
      <c r="B1544" s="3">
        <v>37465</v>
      </c>
      <c r="C1544" s="18">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3">
      <c r="A1545" s="2" t="s">
        <v>3250</v>
      </c>
      <c r="B1545" s="3">
        <v>37333</v>
      </c>
      <c r="C1545" s="18">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
      <c r="A1546" s="2" t="s">
        <v>3253</v>
      </c>
      <c r="B1546" s="3">
        <v>37415</v>
      </c>
      <c r="C1546" s="18">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3">
      <c r="A1547" s="2" t="s">
        <v>3255</v>
      </c>
      <c r="B1547" s="3">
        <v>37417</v>
      </c>
      <c r="C1547" s="18">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
      <c r="A1548" s="2" t="s">
        <v>3258</v>
      </c>
      <c r="B1548" s="3">
        <v>37588</v>
      </c>
      <c r="C1548" s="18">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3">
      <c r="A1549" s="2" t="s">
        <v>3260</v>
      </c>
      <c r="B1549" s="3">
        <v>37559</v>
      </c>
      <c r="C1549" s="18">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
      <c r="A1550" s="2" t="s">
        <v>3262</v>
      </c>
      <c r="B1550" s="3">
        <v>37542</v>
      </c>
      <c r="C1550" s="18">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3">
      <c r="A1551" s="2" t="s">
        <v>3265</v>
      </c>
      <c r="B1551" s="3">
        <v>37431</v>
      </c>
      <c r="C1551" s="18">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
      <c r="A1552" s="2" t="s">
        <v>3266</v>
      </c>
      <c r="B1552" s="3">
        <v>37555</v>
      </c>
      <c r="C1552" s="18">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3">
      <c r="A1553" s="2" t="s">
        <v>3267</v>
      </c>
      <c r="B1553" s="3">
        <v>37261</v>
      </c>
      <c r="C1553" s="18">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
      <c r="A1554" s="2" t="s">
        <v>3270</v>
      </c>
      <c r="B1554" s="3">
        <v>37490</v>
      </c>
      <c r="C1554" s="18">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3">
      <c r="A1555" s="2" t="s">
        <v>3271</v>
      </c>
      <c r="B1555" s="3">
        <v>37431</v>
      </c>
      <c r="C1555" s="18">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
      <c r="A1556" s="2" t="s">
        <v>3273</v>
      </c>
      <c r="B1556" s="3">
        <v>37553</v>
      </c>
      <c r="C1556" s="18">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3">
      <c r="A1557" s="2" t="s">
        <v>3275</v>
      </c>
      <c r="B1557" s="3">
        <v>37364</v>
      </c>
      <c r="C1557" s="18">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
      <c r="A1558" s="2" t="s">
        <v>3277</v>
      </c>
      <c r="B1558" s="3">
        <v>37306</v>
      </c>
      <c r="C1558" s="18">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3">
      <c r="A1559" s="2" t="s">
        <v>3279</v>
      </c>
      <c r="B1559" s="3">
        <v>37290</v>
      </c>
      <c r="C1559" s="18">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
      <c r="A1560" s="2" t="s">
        <v>3281</v>
      </c>
      <c r="B1560" s="3">
        <v>37374</v>
      </c>
      <c r="C1560" s="18">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3">
      <c r="A1561" s="2" t="s">
        <v>3284</v>
      </c>
      <c r="B1561" s="3">
        <v>37443</v>
      </c>
      <c r="C1561" s="18">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
      <c r="A1562" s="2" t="s">
        <v>3286</v>
      </c>
      <c r="B1562" s="3">
        <v>37616</v>
      </c>
      <c r="C1562" s="18">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3">
      <c r="A1563" s="2" t="s">
        <v>3287</v>
      </c>
      <c r="B1563" s="3">
        <v>37478</v>
      </c>
      <c r="C1563" s="18">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
      <c r="A1564" s="2" t="s">
        <v>3288</v>
      </c>
      <c r="B1564" s="3">
        <v>37649</v>
      </c>
      <c r="C1564" s="18">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3">
      <c r="A1565" s="2" t="s">
        <v>3289</v>
      </c>
      <c r="B1565" s="3">
        <v>37788</v>
      </c>
      <c r="C1565" s="18">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
      <c r="A1566" s="2" t="s">
        <v>3290</v>
      </c>
      <c r="B1566" s="3">
        <v>37759</v>
      </c>
      <c r="C1566" s="18">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3">
      <c r="A1567" s="2" t="s">
        <v>3292</v>
      </c>
      <c r="B1567" s="3">
        <v>37917</v>
      </c>
      <c r="C1567" s="18">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
      <c r="A1568" s="2" t="s">
        <v>3293</v>
      </c>
      <c r="B1568" s="3">
        <v>37869</v>
      </c>
      <c r="C1568" s="18">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3">
      <c r="A1569" s="2" t="s">
        <v>3295</v>
      </c>
      <c r="B1569" s="3">
        <v>37798</v>
      </c>
      <c r="C1569" s="18">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
      <c r="A1570" s="2" t="s">
        <v>3296</v>
      </c>
      <c r="B1570" s="3">
        <v>37938</v>
      </c>
      <c r="C1570" s="18">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3">
      <c r="A1571" s="2" t="s">
        <v>3297</v>
      </c>
      <c r="B1571" s="3">
        <v>37883</v>
      </c>
      <c r="C1571" s="18">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
      <c r="A1572" s="2" t="s">
        <v>3298</v>
      </c>
      <c r="B1572" s="3">
        <v>37872</v>
      </c>
      <c r="C1572" s="18">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3">
      <c r="A1573" s="2" t="s">
        <v>3299</v>
      </c>
      <c r="B1573" s="3">
        <v>37631</v>
      </c>
      <c r="C1573" s="18">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
      <c r="A1574" s="2" t="s">
        <v>3300</v>
      </c>
      <c r="B1574" s="3">
        <v>37713</v>
      </c>
      <c r="C1574" s="18">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3">
      <c r="A1575" s="2" t="s">
        <v>3301</v>
      </c>
      <c r="B1575" s="3">
        <v>37817</v>
      </c>
      <c r="C1575" s="18">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
      <c r="A1576" s="2" t="s">
        <v>3302</v>
      </c>
      <c r="B1576" s="3">
        <v>37900</v>
      </c>
      <c r="C1576" s="18">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3">
      <c r="A1577" s="2" t="s">
        <v>3303</v>
      </c>
      <c r="B1577" s="3">
        <v>37777</v>
      </c>
      <c r="C1577" s="18">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
      <c r="A1578" s="2" t="s">
        <v>3304</v>
      </c>
      <c r="B1578" s="3">
        <v>37848</v>
      </c>
      <c r="C1578" s="18">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3">
      <c r="A1579" s="2" t="s">
        <v>3307</v>
      </c>
      <c r="B1579" s="3">
        <v>37888</v>
      </c>
      <c r="C1579" s="18">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
      <c r="A1580" s="2" t="s">
        <v>3309</v>
      </c>
      <c r="B1580" s="3">
        <v>37884</v>
      </c>
      <c r="C1580" s="18">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3">
      <c r="A1581" s="2" t="s">
        <v>3310</v>
      </c>
      <c r="B1581" s="3">
        <v>37953</v>
      </c>
      <c r="C1581" s="18">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
      <c r="A1582" s="2" t="s">
        <v>3312</v>
      </c>
      <c r="B1582" s="3">
        <v>37949</v>
      </c>
      <c r="C1582" s="18">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3">
      <c r="A1583" s="2" t="s">
        <v>3313</v>
      </c>
      <c r="B1583" s="3">
        <v>37893</v>
      </c>
      <c r="C1583" s="18">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
      <c r="A1584" s="2" t="s">
        <v>3315</v>
      </c>
      <c r="B1584" s="3">
        <v>37637</v>
      </c>
      <c r="C1584" s="18">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3">
      <c r="A1585" s="2" t="s">
        <v>3316</v>
      </c>
      <c r="B1585" s="3">
        <v>37629</v>
      </c>
      <c r="C1585" s="18">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
      <c r="A1586" s="2" t="s">
        <v>3317</v>
      </c>
      <c r="B1586" s="3">
        <v>37979</v>
      </c>
      <c r="C1586" s="18">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3">
      <c r="A1587" s="2" t="s">
        <v>3318</v>
      </c>
      <c r="B1587" s="3">
        <v>37865</v>
      </c>
      <c r="C1587" s="18">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
      <c r="A1588" s="2" t="s">
        <v>3319</v>
      </c>
      <c r="B1588" s="3">
        <v>37825</v>
      </c>
      <c r="C1588" s="18">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3">
      <c r="A1589" s="2" t="s">
        <v>3320</v>
      </c>
      <c r="B1589" s="3">
        <v>37695</v>
      </c>
      <c r="C1589" s="18">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
      <c r="A1590" s="2" t="s">
        <v>3323</v>
      </c>
      <c r="B1590" s="3">
        <v>37679</v>
      </c>
      <c r="C1590" s="18">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3">
      <c r="A1591" s="2" t="s">
        <v>3325</v>
      </c>
      <c r="B1591" s="3">
        <v>37707</v>
      </c>
      <c r="C1591" s="18">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
      <c r="A1592" s="2" t="s">
        <v>3326</v>
      </c>
      <c r="B1592" s="3">
        <v>37839</v>
      </c>
      <c r="C1592" s="18">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3">
      <c r="A1593" s="2" t="s">
        <v>3329</v>
      </c>
      <c r="B1593" s="3">
        <v>37669</v>
      </c>
      <c r="C1593" s="18">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
      <c r="A1594" s="2" t="s">
        <v>3330</v>
      </c>
      <c r="B1594" s="3">
        <v>37655</v>
      </c>
      <c r="C1594" s="18">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3">
      <c r="A1595" s="2" t="s">
        <v>3331</v>
      </c>
      <c r="B1595" s="3">
        <v>37969</v>
      </c>
      <c r="C1595" s="18">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
      <c r="A1596" s="2" t="s">
        <v>3332</v>
      </c>
      <c r="B1596" s="3">
        <v>37868</v>
      </c>
      <c r="C1596" s="18">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3">
      <c r="A1597" s="2" t="s">
        <v>3335</v>
      </c>
      <c r="B1597" s="3">
        <v>37836</v>
      </c>
      <c r="C1597" s="18">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
      <c r="A1598" s="2" t="s">
        <v>3337</v>
      </c>
      <c r="B1598" s="3">
        <v>37960</v>
      </c>
      <c r="C1598" s="18">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3">
      <c r="A1599" s="2" t="s">
        <v>3338</v>
      </c>
      <c r="B1599" s="3">
        <v>37801</v>
      </c>
      <c r="C1599" s="18">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
      <c r="A1600" s="2" t="s">
        <v>3340</v>
      </c>
      <c r="B1600" s="3">
        <v>37642</v>
      </c>
      <c r="C1600" s="18">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3">
      <c r="A1601" s="2" t="s">
        <v>3342</v>
      </c>
      <c r="B1601" s="3">
        <v>37722</v>
      </c>
      <c r="C1601" s="18">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
      <c r="A1602" s="2" t="s">
        <v>3344</v>
      </c>
      <c r="B1602" s="3">
        <v>37865</v>
      </c>
      <c r="C1602" s="18">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3">
      <c r="A1603" s="2" t="s">
        <v>3346</v>
      </c>
      <c r="B1603" s="3">
        <v>37936</v>
      </c>
      <c r="C1603" s="18">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
      <c r="A1604" s="2" t="s">
        <v>3348</v>
      </c>
      <c r="B1604" s="3">
        <v>37872</v>
      </c>
      <c r="C1604" s="18">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3">
      <c r="A1605" s="2" t="s">
        <v>3351</v>
      </c>
      <c r="B1605" s="3">
        <v>37952</v>
      </c>
      <c r="C1605" s="18">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3">
      <c r="A1606" s="2" t="s">
        <v>3354</v>
      </c>
      <c r="B1606" s="3">
        <v>37730</v>
      </c>
      <c r="C1606" s="18">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3">
      <c r="A1607" s="2" t="s">
        <v>3355</v>
      </c>
      <c r="B1607" s="3">
        <v>37851</v>
      </c>
      <c r="C1607" s="18">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
      <c r="A1608" s="2" t="s">
        <v>3357</v>
      </c>
      <c r="B1608" s="3">
        <v>37707</v>
      </c>
      <c r="C1608" s="18">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3">
      <c r="A1609" s="2" t="s">
        <v>3360</v>
      </c>
      <c r="B1609" s="3">
        <v>37678</v>
      </c>
      <c r="C1609" s="18">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
      <c r="A1610" s="2" t="s">
        <v>3361</v>
      </c>
      <c r="B1610" s="3">
        <v>37699</v>
      </c>
      <c r="C1610" s="18">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3">
      <c r="A1611" s="2" t="s">
        <v>3362</v>
      </c>
      <c r="B1611" s="3">
        <v>37800</v>
      </c>
      <c r="C1611" s="18">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
      <c r="A1612" s="2" t="s">
        <v>3365</v>
      </c>
      <c r="B1612" s="3">
        <v>37642</v>
      </c>
      <c r="C1612" s="18">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3">
      <c r="A1613" s="2" t="s">
        <v>3368</v>
      </c>
      <c r="B1613" s="3">
        <v>37890</v>
      </c>
      <c r="C1613" s="18">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
      <c r="A1614" s="2" t="s">
        <v>3370</v>
      </c>
      <c r="B1614" s="3">
        <v>37911</v>
      </c>
      <c r="C1614" s="18">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3">
      <c r="A1615" s="2" t="s">
        <v>3372</v>
      </c>
      <c r="B1615" s="3">
        <v>37878</v>
      </c>
      <c r="C1615" s="18">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
      <c r="A1616" s="2" t="s">
        <v>3373</v>
      </c>
      <c r="B1616" s="3">
        <v>37793</v>
      </c>
      <c r="C1616" s="18">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3">
      <c r="A1617" s="2" t="s">
        <v>3375</v>
      </c>
      <c r="B1617" s="3">
        <v>37875</v>
      </c>
      <c r="C1617" s="18">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
      <c r="A1618" s="2" t="s">
        <v>3376</v>
      </c>
      <c r="B1618" s="3">
        <v>37901</v>
      </c>
      <c r="C1618" s="18">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3">
      <c r="A1619" s="2" t="s">
        <v>3378</v>
      </c>
      <c r="B1619" s="3">
        <v>37677</v>
      </c>
      <c r="C1619" s="18">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
      <c r="A1620" s="2" t="s">
        <v>3379</v>
      </c>
      <c r="B1620" s="3">
        <v>37748</v>
      </c>
      <c r="C1620" s="18">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3">
      <c r="A1621" s="2" t="s">
        <v>3381</v>
      </c>
      <c r="B1621" s="3">
        <v>37893</v>
      </c>
      <c r="C1621" s="18">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
      <c r="A1622" s="2" t="s">
        <v>3383</v>
      </c>
      <c r="B1622" s="3">
        <v>37808</v>
      </c>
      <c r="C1622" s="18">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3">
      <c r="A1623" s="2" t="s">
        <v>3385</v>
      </c>
      <c r="B1623" s="3">
        <v>37831</v>
      </c>
      <c r="C1623" s="18">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
      <c r="A1624" s="2" t="s">
        <v>3387</v>
      </c>
      <c r="B1624" s="3">
        <v>37640</v>
      </c>
      <c r="C1624" s="18">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3">
      <c r="A1625" s="2" t="s">
        <v>3389</v>
      </c>
      <c r="B1625" s="3">
        <v>37958</v>
      </c>
      <c r="C1625" s="18">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
      <c r="A1626" s="2" t="s">
        <v>3390</v>
      </c>
      <c r="B1626" s="3">
        <v>37888</v>
      </c>
      <c r="C1626" s="18">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3">
      <c r="A1627" s="2" t="s">
        <v>3391</v>
      </c>
      <c r="B1627" s="3">
        <v>37665</v>
      </c>
      <c r="C1627" s="18">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
      <c r="A1628" s="2" t="s">
        <v>3393</v>
      </c>
      <c r="B1628" s="3">
        <v>37670</v>
      </c>
      <c r="C1628" s="18">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3">
      <c r="A1629" s="2" t="s">
        <v>3395</v>
      </c>
      <c r="B1629" s="3">
        <v>37801</v>
      </c>
      <c r="C1629" s="18">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
      <c r="A1630" s="2" t="s">
        <v>3396</v>
      </c>
      <c r="B1630" s="3">
        <v>37657</v>
      </c>
      <c r="C1630" s="18">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3">
      <c r="A1631" s="2" t="s">
        <v>3397</v>
      </c>
      <c r="B1631" s="3">
        <v>37702</v>
      </c>
      <c r="C1631" s="18">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
      <c r="A1632" s="2" t="s">
        <v>3399</v>
      </c>
      <c r="B1632" s="3">
        <v>37919</v>
      </c>
      <c r="C1632" s="18">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3">
      <c r="A1633" s="2" t="s">
        <v>3400</v>
      </c>
      <c r="B1633" s="3">
        <v>37755</v>
      </c>
      <c r="C1633" s="18">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
      <c r="A1634" s="2" t="s">
        <v>3402</v>
      </c>
      <c r="B1634" s="3">
        <v>37966</v>
      </c>
      <c r="C1634" s="18">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3">
      <c r="A1635" s="2" t="s">
        <v>3404</v>
      </c>
      <c r="B1635" s="3">
        <v>37972</v>
      </c>
      <c r="C1635" s="18">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
      <c r="A1636" s="2" t="s">
        <v>3406</v>
      </c>
      <c r="B1636" s="3">
        <v>37845</v>
      </c>
      <c r="C1636" s="18">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3">
      <c r="A1637" s="2" t="s">
        <v>3407</v>
      </c>
      <c r="B1637" s="3">
        <v>37724</v>
      </c>
      <c r="C1637" s="18">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
      <c r="A1638" s="2" t="s">
        <v>3409</v>
      </c>
      <c r="B1638" s="3">
        <v>37751</v>
      </c>
      <c r="C1638" s="18">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3">
      <c r="A1639" s="2" t="s">
        <v>3411</v>
      </c>
      <c r="B1639" s="3">
        <v>37808</v>
      </c>
      <c r="C1639" s="18">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
      <c r="A1640" s="2" t="s">
        <v>3413</v>
      </c>
      <c r="B1640" s="3">
        <v>37905</v>
      </c>
      <c r="C1640" s="18">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3">
      <c r="A1641" s="2" t="s">
        <v>3415</v>
      </c>
      <c r="B1641" s="3">
        <v>37737</v>
      </c>
      <c r="C1641" s="18">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
      <c r="A1642" s="2" t="s">
        <v>3416</v>
      </c>
      <c r="B1642" s="3">
        <v>37850</v>
      </c>
      <c r="C1642" s="18">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3">
      <c r="A1643" s="2" t="s">
        <v>3417</v>
      </c>
      <c r="B1643" s="3">
        <v>37628</v>
      </c>
      <c r="C1643" s="18">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
      <c r="A1644" s="2" t="s">
        <v>3422</v>
      </c>
      <c r="B1644" s="3">
        <v>37726</v>
      </c>
      <c r="C1644" s="18">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3">
      <c r="A1645" s="2" t="s">
        <v>3423</v>
      </c>
      <c r="B1645" s="3">
        <v>37825</v>
      </c>
      <c r="C1645" s="18">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
      <c r="A1646" s="2" t="s">
        <v>3424</v>
      </c>
      <c r="B1646" s="3">
        <v>37892</v>
      </c>
      <c r="C1646" s="18">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3">
      <c r="A1647" s="2" t="s">
        <v>3427</v>
      </c>
      <c r="B1647" s="3">
        <v>37890</v>
      </c>
      <c r="C1647" s="18">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
      <c r="A1648" s="2" t="s">
        <v>3432</v>
      </c>
      <c r="B1648" s="3">
        <v>37872</v>
      </c>
      <c r="C1648" s="18">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3">
      <c r="A1649" s="2" t="s">
        <v>3433</v>
      </c>
      <c r="B1649" s="3">
        <v>37984</v>
      </c>
      <c r="C1649" s="18">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
      <c r="A1650" s="2" t="s">
        <v>3435</v>
      </c>
      <c r="B1650" s="3">
        <v>37944</v>
      </c>
      <c r="C1650" s="18">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3">
      <c r="A1651" s="2" t="s">
        <v>3437</v>
      </c>
      <c r="B1651" s="3">
        <v>37665</v>
      </c>
      <c r="C1651" s="18">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
      <c r="A1652" s="2" t="s">
        <v>3438</v>
      </c>
      <c r="B1652" s="3">
        <v>37760</v>
      </c>
      <c r="C1652" s="18">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3">
      <c r="A1653" s="2" t="s">
        <v>3440</v>
      </c>
      <c r="B1653" s="3">
        <v>37951</v>
      </c>
      <c r="C1653" s="18">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
      <c r="A1654" s="2" t="s">
        <v>3441</v>
      </c>
      <c r="B1654" s="3">
        <v>37903</v>
      </c>
      <c r="C1654" s="18">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3">
      <c r="A1655" s="2" t="s">
        <v>3442</v>
      </c>
      <c r="B1655" s="3">
        <v>37662</v>
      </c>
      <c r="C1655" s="18">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
      <c r="A1656" s="2" t="s">
        <v>3445</v>
      </c>
      <c r="B1656" s="3">
        <v>37798</v>
      </c>
      <c r="C1656" s="18">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3">
      <c r="A1657" s="2" t="s">
        <v>3447</v>
      </c>
      <c r="B1657" s="3">
        <v>37795</v>
      </c>
      <c r="C1657" s="18">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
      <c r="A1658" s="2" t="s">
        <v>3450</v>
      </c>
      <c r="B1658" s="3">
        <v>37647</v>
      </c>
      <c r="C1658" s="18">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3">
      <c r="A1659" s="2" t="s">
        <v>3453</v>
      </c>
      <c r="B1659" s="3">
        <v>37940</v>
      </c>
      <c r="C1659" s="18">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
      <c r="A1660" s="2" t="s">
        <v>3455</v>
      </c>
      <c r="B1660" s="3">
        <v>37753</v>
      </c>
      <c r="C1660" s="18">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3">
      <c r="A1661" s="2" t="s">
        <v>3457</v>
      </c>
      <c r="B1661" s="3">
        <v>37738</v>
      </c>
      <c r="C1661" s="18">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
      <c r="A1662" s="2" t="s">
        <v>3459</v>
      </c>
      <c r="B1662" s="3">
        <v>37725</v>
      </c>
      <c r="C1662" s="18">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3">
      <c r="A1663" s="2" t="s">
        <v>3461</v>
      </c>
      <c r="B1663" s="3">
        <v>37791</v>
      </c>
      <c r="C1663" s="18">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
      <c r="A1664" s="2" t="s">
        <v>3464</v>
      </c>
      <c r="B1664" s="3">
        <v>37720</v>
      </c>
      <c r="C1664" s="18">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3">
      <c r="A1665" s="2" t="s">
        <v>3466</v>
      </c>
      <c r="B1665" s="3">
        <v>37856</v>
      </c>
      <c r="C1665" s="18">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
      <c r="A1666" s="2" t="s">
        <v>3469</v>
      </c>
      <c r="B1666" s="3">
        <v>37791</v>
      </c>
      <c r="C1666" s="18">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3">
      <c r="A1667" s="2" t="s">
        <v>3471</v>
      </c>
      <c r="B1667" s="3">
        <v>37813</v>
      </c>
      <c r="C1667" s="18">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
      <c r="A1668" s="2" t="s">
        <v>3472</v>
      </c>
      <c r="B1668" s="3">
        <v>37832</v>
      </c>
      <c r="C1668" s="18">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3">
      <c r="A1669" s="2" t="s">
        <v>3473</v>
      </c>
      <c r="B1669" s="3">
        <v>37877</v>
      </c>
      <c r="C1669" s="18">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
      <c r="A1670" s="2" t="s">
        <v>3474</v>
      </c>
      <c r="B1670" s="3">
        <v>37951</v>
      </c>
      <c r="C1670" s="18">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3">
      <c r="A1671" s="2" t="s">
        <v>3477</v>
      </c>
      <c r="B1671" s="3">
        <v>37811</v>
      </c>
      <c r="C1671" s="18">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
      <c r="A1672" s="2" t="s">
        <v>3478</v>
      </c>
      <c r="B1672" s="3">
        <v>37785</v>
      </c>
      <c r="C1672" s="18">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3">
      <c r="A1673" s="2" t="s">
        <v>3479</v>
      </c>
      <c r="B1673" s="3">
        <v>37854</v>
      </c>
      <c r="C1673" s="18">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
      <c r="A1674" s="2" t="s">
        <v>3482</v>
      </c>
      <c r="B1674" s="3">
        <v>37937</v>
      </c>
      <c r="C1674" s="18">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3">
      <c r="A1675" s="2" t="s">
        <v>3485</v>
      </c>
      <c r="B1675" s="3">
        <v>37755</v>
      </c>
      <c r="C1675" s="18">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
      <c r="A1676" s="2" t="s">
        <v>3488</v>
      </c>
      <c r="B1676" s="3">
        <v>37749</v>
      </c>
      <c r="C1676" s="18">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3">
      <c r="A1677" s="2" t="s">
        <v>3489</v>
      </c>
      <c r="B1677" s="3">
        <v>37813</v>
      </c>
      <c r="C1677" s="18">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
      <c r="A1678" s="2" t="s">
        <v>3492</v>
      </c>
      <c r="B1678" s="3">
        <v>37916</v>
      </c>
      <c r="C1678" s="18">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3">
      <c r="A1679" s="2" t="s">
        <v>3494</v>
      </c>
      <c r="B1679" s="3">
        <v>37765</v>
      </c>
      <c r="C1679" s="18">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
      <c r="A1680" s="2" t="s">
        <v>3496</v>
      </c>
      <c r="B1680" s="3">
        <v>37748</v>
      </c>
      <c r="C1680" s="18">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3">
      <c r="A1681" s="2" t="s">
        <v>3498</v>
      </c>
      <c r="B1681" s="3">
        <v>37934</v>
      </c>
      <c r="C1681" s="18">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
      <c r="A1682" s="2" t="s">
        <v>3500</v>
      </c>
      <c r="B1682" s="3">
        <v>37703</v>
      </c>
      <c r="C1682" s="18">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3">
      <c r="A1683" s="2" t="s">
        <v>3501</v>
      </c>
      <c r="B1683" s="3">
        <v>37949</v>
      </c>
      <c r="C1683" s="18">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
      <c r="A1684" s="2" t="s">
        <v>3502</v>
      </c>
      <c r="B1684" s="3">
        <v>37763</v>
      </c>
      <c r="C1684" s="18">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3">
      <c r="A1685" s="2" t="s">
        <v>3504</v>
      </c>
      <c r="B1685" s="3">
        <v>37634</v>
      </c>
      <c r="C1685" s="18">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
      <c r="A1686" s="2" t="s">
        <v>3505</v>
      </c>
      <c r="B1686" s="3">
        <v>37763</v>
      </c>
      <c r="C1686" s="18">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3">
      <c r="A1687" s="2" t="s">
        <v>3506</v>
      </c>
      <c r="B1687" s="3">
        <v>37756</v>
      </c>
      <c r="C1687" s="18">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
      <c r="A1688" s="2" t="s">
        <v>3507</v>
      </c>
      <c r="B1688" s="3">
        <v>37718</v>
      </c>
      <c r="C1688" s="18">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3">
      <c r="A1689" s="2" t="s">
        <v>3510</v>
      </c>
      <c r="B1689" s="3">
        <v>37885</v>
      </c>
      <c r="C1689" s="18">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
      <c r="A1690" s="2" t="s">
        <v>3512</v>
      </c>
      <c r="B1690" s="3">
        <v>37921</v>
      </c>
      <c r="C1690" s="18">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3">
      <c r="A1691" s="2" t="s">
        <v>3514</v>
      </c>
      <c r="B1691" s="3">
        <v>37662</v>
      </c>
      <c r="C1691" s="18">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
      <c r="A1692" s="2" t="s">
        <v>3516</v>
      </c>
      <c r="B1692" s="3">
        <v>37758</v>
      </c>
      <c r="C1692" s="18">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3">
      <c r="A1693" s="2" t="s">
        <v>3518</v>
      </c>
      <c r="B1693" s="3">
        <v>37738</v>
      </c>
      <c r="C1693" s="18">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
      <c r="A1694" s="2" t="s">
        <v>3519</v>
      </c>
      <c r="B1694" s="3">
        <v>37894</v>
      </c>
      <c r="C1694" s="18">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3">
      <c r="A1695" s="2" t="s">
        <v>3520</v>
      </c>
      <c r="B1695" s="3">
        <v>37803</v>
      </c>
      <c r="C1695" s="18">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
      <c r="A1696" s="2" t="s">
        <v>3523</v>
      </c>
      <c r="B1696" s="3">
        <v>37673</v>
      </c>
      <c r="C1696" s="18">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3">
      <c r="A1697" s="2" t="s">
        <v>3524</v>
      </c>
      <c r="B1697" s="3">
        <v>37636</v>
      </c>
      <c r="C1697" s="18">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
      <c r="A1698" s="2" t="s">
        <v>3526</v>
      </c>
      <c r="B1698" s="3">
        <v>37762</v>
      </c>
      <c r="C1698" s="18">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3">
      <c r="A1699" s="2" t="s">
        <v>3527</v>
      </c>
      <c r="B1699" s="3">
        <v>37878</v>
      </c>
      <c r="C1699" s="18">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
      <c r="A1700" s="2" t="s">
        <v>3529</v>
      </c>
      <c r="B1700" s="3">
        <v>37693</v>
      </c>
      <c r="C1700" s="18">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3">
      <c r="A1701" s="2" t="s">
        <v>3532</v>
      </c>
      <c r="B1701" s="3">
        <v>37759</v>
      </c>
      <c r="C1701" s="18">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
      <c r="A1702" s="2" t="s">
        <v>3535</v>
      </c>
      <c r="B1702" s="3">
        <v>37698</v>
      </c>
      <c r="C1702" s="18">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3">
      <c r="A1703" s="2" t="s">
        <v>3537</v>
      </c>
      <c r="B1703" s="3">
        <v>37878</v>
      </c>
      <c r="C1703" s="18">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
      <c r="A1704" s="2" t="s">
        <v>3538</v>
      </c>
      <c r="B1704" s="3">
        <v>37771</v>
      </c>
      <c r="C1704" s="18">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3">
      <c r="A1705" s="2" t="s">
        <v>3542</v>
      </c>
      <c r="B1705" s="3">
        <v>37818</v>
      </c>
      <c r="C1705" s="18">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
      <c r="A1706" s="2" t="s">
        <v>3545</v>
      </c>
      <c r="B1706" s="3">
        <v>37861</v>
      </c>
      <c r="C1706" s="18">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3">
      <c r="A1707" s="2" t="s">
        <v>3548</v>
      </c>
      <c r="B1707" s="3">
        <v>37847</v>
      </c>
      <c r="C1707" s="18">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
      <c r="A1708" s="2" t="s">
        <v>3551</v>
      </c>
      <c r="B1708" s="3">
        <v>37881</v>
      </c>
      <c r="C1708" s="18">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3">
      <c r="A1709" s="2" t="s">
        <v>3552</v>
      </c>
      <c r="B1709" s="3">
        <v>37738</v>
      </c>
      <c r="C1709" s="18">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
      <c r="A1710" s="2" t="s">
        <v>3555</v>
      </c>
      <c r="B1710" s="3">
        <v>37771</v>
      </c>
      <c r="C1710" s="18">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3">
      <c r="A1711" s="2" t="s">
        <v>3558</v>
      </c>
      <c r="B1711" s="3">
        <v>37904</v>
      </c>
      <c r="C1711" s="18">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
      <c r="A1712" s="2" t="s">
        <v>3560</v>
      </c>
      <c r="B1712" s="3">
        <v>37941</v>
      </c>
      <c r="C1712" s="18">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3">
      <c r="A1713" s="2" t="s">
        <v>3561</v>
      </c>
      <c r="B1713" s="3">
        <v>38154</v>
      </c>
      <c r="C1713" s="18">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
      <c r="A1714" s="2" t="s">
        <v>3562</v>
      </c>
      <c r="B1714" s="3">
        <v>38325</v>
      </c>
      <c r="C1714" s="18">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3">
      <c r="A1715" s="2" t="s">
        <v>3565</v>
      </c>
      <c r="B1715" s="3">
        <v>38158</v>
      </c>
      <c r="C1715" s="18">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
      <c r="A1716" s="2" t="s">
        <v>3566</v>
      </c>
      <c r="B1716" s="3">
        <v>38154</v>
      </c>
      <c r="C1716" s="18">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3">
      <c r="A1717" s="2" t="s">
        <v>3569</v>
      </c>
      <c r="B1717" s="3">
        <v>38120</v>
      </c>
      <c r="C1717" s="18">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
      <c r="A1718" s="2" t="s">
        <v>3571</v>
      </c>
      <c r="B1718" s="3">
        <v>38021</v>
      </c>
      <c r="C1718" s="18">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3">
      <c r="A1719" s="2" t="s">
        <v>3573</v>
      </c>
      <c r="B1719" s="3">
        <v>38218</v>
      </c>
      <c r="C1719" s="18">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
      <c r="A1720" s="2" t="s">
        <v>3574</v>
      </c>
      <c r="B1720" s="3">
        <v>38072</v>
      </c>
      <c r="C1720" s="18">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3">
      <c r="A1721" s="2" t="s">
        <v>3575</v>
      </c>
      <c r="B1721" s="3">
        <v>38312</v>
      </c>
      <c r="C1721" s="18">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
      <c r="A1722" s="2" t="s">
        <v>3576</v>
      </c>
      <c r="B1722" s="3">
        <v>38110</v>
      </c>
      <c r="C1722" s="18">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3">
      <c r="A1723" s="2" t="s">
        <v>3577</v>
      </c>
      <c r="B1723" s="3">
        <v>38318</v>
      </c>
      <c r="C1723" s="18">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
      <c r="A1724" s="2" t="s">
        <v>3579</v>
      </c>
      <c r="B1724" s="3">
        <v>38091</v>
      </c>
      <c r="C1724" s="18">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3">
      <c r="A1725" s="2" t="s">
        <v>3580</v>
      </c>
      <c r="B1725" s="3">
        <v>38282</v>
      </c>
      <c r="C1725" s="18">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
      <c r="A1726" s="2" t="s">
        <v>3582</v>
      </c>
      <c r="B1726" s="3">
        <v>38129</v>
      </c>
      <c r="C1726" s="18">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3">
      <c r="A1727" s="2" t="s">
        <v>3585</v>
      </c>
      <c r="B1727" s="3">
        <v>38020</v>
      </c>
      <c r="C1727" s="18">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
      <c r="A1728" s="2" t="s">
        <v>3586</v>
      </c>
      <c r="B1728" s="3">
        <v>38117</v>
      </c>
      <c r="C1728" s="18">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3">
      <c r="A1729" s="2" t="s">
        <v>3591</v>
      </c>
      <c r="B1729" s="3">
        <v>38102</v>
      </c>
      <c r="C1729" s="18">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
      <c r="A1730" s="2" t="s">
        <v>3592</v>
      </c>
      <c r="B1730" s="3">
        <v>38012</v>
      </c>
      <c r="C1730" s="18">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3">
      <c r="A1731" s="2" t="s">
        <v>3594</v>
      </c>
      <c r="B1731" s="3">
        <v>38314</v>
      </c>
      <c r="C1731" s="18">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
      <c r="A1732" s="2" t="s">
        <v>3596</v>
      </c>
      <c r="B1732" s="3">
        <v>38168</v>
      </c>
      <c r="C1732" s="18">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3">
      <c r="A1733" s="2" t="s">
        <v>3598</v>
      </c>
      <c r="B1733" s="3">
        <v>37993</v>
      </c>
      <c r="C1733" s="18">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
      <c r="A1734" s="2" t="s">
        <v>3599</v>
      </c>
      <c r="B1734" s="3">
        <v>38267</v>
      </c>
      <c r="C1734" s="18">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3">
      <c r="A1735" s="2" t="s">
        <v>3602</v>
      </c>
      <c r="B1735" s="3">
        <v>38336</v>
      </c>
      <c r="C1735" s="18">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
      <c r="A1736" s="2" t="s">
        <v>3604</v>
      </c>
      <c r="B1736" s="3">
        <v>38124</v>
      </c>
      <c r="C1736" s="18">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3">
      <c r="A1737" s="2" t="s">
        <v>3605</v>
      </c>
      <c r="B1737" s="3">
        <v>38134</v>
      </c>
      <c r="C1737" s="18">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
      <c r="A1738" s="2" t="s">
        <v>3607</v>
      </c>
      <c r="B1738" s="3">
        <v>38279</v>
      </c>
      <c r="C1738" s="18">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3">
      <c r="A1739" s="2" t="s">
        <v>3609</v>
      </c>
      <c r="B1739" s="3">
        <v>38290</v>
      </c>
      <c r="C1739" s="18">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
      <c r="A1740" s="2" t="s">
        <v>3612</v>
      </c>
      <c r="B1740" s="3">
        <v>38083</v>
      </c>
      <c r="C1740" s="18">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3">
      <c r="A1741" s="2" t="s">
        <v>3614</v>
      </c>
      <c r="B1741" s="3">
        <v>38185</v>
      </c>
      <c r="C1741" s="18">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
      <c r="A1742" s="2" t="s">
        <v>3617</v>
      </c>
      <c r="B1742" s="3">
        <v>38247</v>
      </c>
      <c r="C1742" s="18">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3">
      <c r="A1743" s="2" t="s">
        <v>3618</v>
      </c>
      <c r="B1743" s="3">
        <v>38290</v>
      </c>
      <c r="C1743" s="18">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
      <c r="A1744" s="2" t="s">
        <v>3621</v>
      </c>
      <c r="B1744" s="3">
        <v>38261</v>
      </c>
      <c r="C1744" s="18">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3">
      <c r="A1745" s="2" t="s">
        <v>3622</v>
      </c>
      <c r="B1745" s="3">
        <v>38217</v>
      </c>
      <c r="C1745" s="18">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
      <c r="A1746" s="2" t="s">
        <v>3623</v>
      </c>
      <c r="B1746" s="3">
        <v>38319</v>
      </c>
      <c r="C1746" s="18">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3">
      <c r="A1747" s="2" t="s">
        <v>3624</v>
      </c>
      <c r="B1747" s="3">
        <v>38280</v>
      </c>
      <c r="C1747" s="18">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
      <c r="A1748" s="2" t="s">
        <v>3626</v>
      </c>
      <c r="B1748" s="3">
        <v>38253</v>
      </c>
      <c r="C1748" s="18">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3">
      <c r="A1749" s="2" t="s">
        <v>3628</v>
      </c>
      <c r="B1749" s="3">
        <v>38147</v>
      </c>
      <c r="C1749" s="18">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
      <c r="A1750" s="2" t="s">
        <v>3630</v>
      </c>
      <c r="B1750" s="3">
        <v>38279</v>
      </c>
      <c r="C1750" s="18">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3">
      <c r="A1751" s="2" t="s">
        <v>3632</v>
      </c>
      <c r="B1751" s="3">
        <v>38246</v>
      </c>
      <c r="C1751" s="18">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
      <c r="A1752" s="2" t="s">
        <v>3635</v>
      </c>
      <c r="B1752" s="3">
        <v>38222</v>
      </c>
      <c r="C1752" s="18">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3">
      <c r="A1753" s="2" t="s">
        <v>3638</v>
      </c>
      <c r="B1753" s="3">
        <v>38012</v>
      </c>
      <c r="C1753" s="18">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
      <c r="A1754" s="2" t="s">
        <v>3640</v>
      </c>
      <c r="B1754" s="3">
        <v>38140</v>
      </c>
      <c r="C1754" s="18">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3">
      <c r="A1755" s="2" t="s">
        <v>3641</v>
      </c>
      <c r="B1755" s="3">
        <v>38286</v>
      </c>
      <c r="C1755" s="18">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
      <c r="A1756" s="2" t="s">
        <v>3644</v>
      </c>
      <c r="B1756" s="3">
        <v>38148</v>
      </c>
      <c r="C1756" s="18">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3">
      <c r="A1757" s="2" t="s">
        <v>3646</v>
      </c>
      <c r="B1757" s="3">
        <v>38310</v>
      </c>
      <c r="C1757" s="18">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
      <c r="A1758" s="2" t="s">
        <v>3649</v>
      </c>
      <c r="B1758" s="3">
        <v>38322</v>
      </c>
      <c r="C1758" s="18">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3">
      <c r="A1759" s="2" t="s">
        <v>3650</v>
      </c>
      <c r="B1759" s="3">
        <v>38106</v>
      </c>
      <c r="C1759" s="18">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
      <c r="A1760" s="2" t="s">
        <v>3651</v>
      </c>
      <c r="B1760" s="3">
        <v>38273</v>
      </c>
      <c r="C1760" s="18">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3">
      <c r="A1761" s="2" t="s">
        <v>3653</v>
      </c>
      <c r="B1761" s="3">
        <v>38244</v>
      </c>
      <c r="C1761" s="18">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
      <c r="A1762" s="2" t="s">
        <v>3655</v>
      </c>
      <c r="B1762" s="3">
        <v>38252</v>
      </c>
      <c r="C1762" s="18">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3">
      <c r="A1763" s="2" t="s">
        <v>3657</v>
      </c>
      <c r="B1763" s="3">
        <v>37997</v>
      </c>
      <c r="C1763" s="18">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
      <c r="A1764" s="2" t="s">
        <v>3658</v>
      </c>
      <c r="B1764" s="3">
        <v>38249</v>
      </c>
      <c r="C1764" s="18">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3">
      <c r="A1765" s="2" t="s">
        <v>3660</v>
      </c>
      <c r="B1765" s="3">
        <v>38050</v>
      </c>
      <c r="C1765" s="18">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
      <c r="A1766" s="2" t="s">
        <v>3662</v>
      </c>
      <c r="B1766" s="3">
        <v>38242</v>
      </c>
      <c r="C1766" s="18">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3">
      <c r="A1767" s="2" t="s">
        <v>3664</v>
      </c>
      <c r="B1767" s="3">
        <v>38148</v>
      </c>
      <c r="C1767" s="18">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
      <c r="A1768" s="2" t="s">
        <v>3667</v>
      </c>
      <c r="B1768" s="3">
        <v>38233</v>
      </c>
      <c r="C1768" s="18">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3">
      <c r="A1769" s="2" t="s">
        <v>3668</v>
      </c>
      <c r="B1769" s="3">
        <v>37991</v>
      </c>
      <c r="C1769" s="18">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
      <c r="A1770" s="2" t="s">
        <v>3669</v>
      </c>
      <c r="B1770" s="3">
        <v>38088</v>
      </c>
      <c r="C1770" s="18">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3">
      <c r="A1771" s="2" t="s">
        <v>3672</v>
      </c>
      <c r="B1771" s="3">
        <v>38147</v>
      </c>
      <c r="C1771" s="18">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
      <c r="A1772" s="2" t="s">
        <v>3673</v>
      </c>
      <c r="B1772" s="3">
        <v>38152</v>
      </c>
      <c r="C1772" s="18">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3">
      <c r="A1773" s="2" t="s">
        <v>3675</v>
      </c>
      <c r="B1773" s="3">
        <v>38024</v>
      </c>
      <c r="C1773" s="18">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
      <c r="A1774" s="2" t="s">
        <v>3676</v>
      </c>
      <c r="B1774" s="3">
        <v>38045</v>
      </c>
      <c r="C1774" s="18">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3">
      <c r="A1775" s="2" t="s">
        <v>3677</v>
      </c>
      <c r="B1775" s="3">
        <v>38262</v>
      </c>
      <c r="C1775" s="18">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
      <c r="A1776" s="2" t="s">
        <v>3679</v>
      </c>
      <c r="B1776" s="3">
        <v>38263</v>
      </c>
      <c r="C1776" s="18">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3">
      <c r="A1777" s="2" t="s">
        <v>3680</v>
      </c>
      <c r="B1777" s="3">
        <v>38015</v>
      </c>
      <c r="C1777" s="18">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
      <c r="A1778" s="2" t="s">
        <v>3682</v>
      </c>
      <c r="B1778" s="3">
        <v>38262</v>
      </c>
      <c r="C1778" s="18">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3">
      <c r="A1779" s="2" t="s">
        <v>3684</v>
      </c>
      <c r="B1779" s="3">
        <v>38236</v>
      </c>
      <c r="C1779" s="18">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
      <c r="A1780" s="2" t="s">
        <v>3686</v>
      </c>
      <c r="B1780" s="3">
        <v>38335</v>
      </c>
      <c r="C1780" s="18">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3">
      <c r="A1781" s="2" t="s">
        <v>3688</v>
      </c>
      <c r="B1781" s="3">
        <v>38057</v>
      </c>
      <c r="C1781" s="18">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
      <c r="A1782" s="2" t="s">
        <v>3689</v>
      </c>
      <c r="B1782" s="3">
        <v>38348</v>
      </c>
      <c r="C1782" s="18">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3">
      <c r="A1783" s="2" t="s">
        <v>3690</v>
      </c>
      <c r="B1783" s="3">
        <v>38337</v>
      </c>
      <c r="C1783" s="18">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
      <c r="A1784" s="2" t="s">
        <v>3691</v>
      </c>
      <c r="B1784" s="3">
        <v>38188</v>
      </c>
      <c r="C1784" s="18">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3">
      <c r="A1785" s="2" t="s">
        <v>3694</v>
      </c>
      <c r="B1785" s="3">
        <v>38248</v>
      </c>
      <c r="C1785" s="18">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
      <c r="A1786" s="2" t="s">
        <v>3695</v>
      </c>
      <c r="B1786" s="3">
        <v>38208</v>
      </c>
      <c r="C1786" s="18">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3">
      <c r="A1787" s="2" t="s">
        <v>3697</v>
      </c>
      <c r="B1787" s="3">
        <v>38209</v>
      </c>
      <c r="C1787" s="18">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
      <c r="A1788" s="2" t="s">
        <v>3698</v>
      </c>
      <c r="B1788" s="3">
        <v>38191</v>
      </c>
      <c r="C1788" s="18">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3">
      <c r="A1789" s="2" t="s">
        <v>3700</v>
      </c>
      <c r="B1789" s="3">
        <v>38168</v>
      </c>
      <c r="C1789" s="18">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
      <c r="A1790" s="2" t="s">
        <v>3701</v>
      </c>
      <c r="B1790" s="3">
        <v>38168</v>
      </c>
      <c r="C1790" s="18">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3">
      <c r="A1791" s="2" t="s">
        <v>3702</v>
      </c>
      <c r="B1791" s="3">
        <v>37997</v>
      </c>
      <c r="C1791" s="18">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
      <c r="A1792" s="2" t="s">
        <v>3704</v>
      </c>
      <c r="B1792" s="3">
        <v>38087</v>
      </c>
      <c r="C1792" s="18">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3">
      <c r="A1793" s="2" t="s">
        <v>3705</v>
      </c>
      <c r="B1793" s="3">
        <v>38157</v>
      </c>
      <c r="C1793" s="18">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
      <c r="A1794" s="2" t="s">
        <v>3706</v>
      </c>
      <c r="B1794" s="3">
        <v>38303</v>
      </c>
      <c r="C1794" s="18">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3">
      <c r="A1795" s="2" t="s">
        <v>3708</v>
      </c>
      <c r="B1795" s="3">
        <v>38335</v>
      </c>
      <c r="C1795" s="18">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
      <c r="A1796" s="2" t="s">
        <v>3710</v>
      </c>
      <c r="B1796" s="3">
        <v>38087</v>
      </c>
      <c r="C1796" s="18">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3">
      <c r="A1797" s="2" t="s">
        <v>3711</v>
      </c>
      <c r="B1797" s="3">
        <v>38215</v>
      </c>
      <c r="C1797" s="18">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
      <c r="A1798" s="2" t="s">
        <v>3715</v>
      </c>
      <c r="B1798" s="3">
        <v>38242</v>
      </c>
      <c r="C1798" s="18">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3">
      <c r="A1799" s="2" t="s">
        <v>3717</v>
      </c>
      <c r="B1799" s="3">
        <v>38098</v>
      </c>
      <c r="C1799" s="18">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
      <c r="A1800" s="2" t="s">
        <v>3719</v>
      </c>
      <c r="B1800" s="3">
        <v>38285</v>
      </c>
      <c r="C1800" s="18">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3">
      <c r="A1801" s="2" t="s">
        <v>3720</v>
      </c>
      <c r="B1801" s="3">
        <v>38200</v>
      </c>
      <c r="C1801" s="18">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
      <c r="A1802" s="2" t="s">
        <v>3721</v>
      </c>
      <c r="B1802" s="3">
        <v>37989</v>
      </c>
      <c r="C1802" s="18">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3">
      <c r="A1803" s="2" t="s">
        <v>3722</v>
      </c>
      <c r="B1803" s="3">
        <v>38275</v>
      </c>
      <c r="C1803" s="18">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
      <c r="A1804" s="2" t="s">
        <v>3724</v>
      </c>
      <c r="B1804" s="3">
        <v>38215</v>
      </c>
      <c r="C1804" s="18">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3">
      <c r="A1805" s="2" t="s">
        <v>3725</v>
      </c>
      <c r="B1805" s="3">
        <v>38000</v>
      </c>
      <c r="C1805" s="18">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
      <c r="A1806" s="2" t="s">
        <v>3727</v>
      </c>
      <c r="B1806" s="3">
        <v>38058</v>
      </c>
      <c r="C1806" s="18">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3">
      <c r="A1807" s="2" t="s">
        <v>3729</v>
      </c>
      <c r="B1807" s="3">
        <v>38033</v>
      </c>
      <c r="C1807" s="18">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
      <c r="A1808" s="2" t="s">
        <v>3732</v>
      </c>
      <c r="B1808" s="3">
        <v>38111</v>
      </c>
      <c r="C1808" s="18">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3">
      <c r="A1809" s="2" t="s">
        <v>3733</v>
      </c>
      <c r="B1809" s="3">
        <v>38177</v>
      </c>
      <c r="C1809" s="18">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
      <c r="A1810" s="2" t="s">
        <v>3735</v>
      </c>
      <c r="B1810" s="3">
        <v>38085</v>
      </c>
      <c r="C1810" s="18">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3">
      <c r="A1811" s="2" t="s">
        <v>3740</v>
      </c>
      <c r="B1811" s="3">
        <v>38087</v>
      </c>
      <c r="C1811" s="18">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
      <c r="A1812" s="2" t="s">
        <v>3742</v>
      </c>
      <c r="B1812" s="3">
        <v>38149</v>
      </c>
      <c r="C1812" s="18">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3">
      <c r="A1813" s="2" t="s">
        <v>3743</v>
      </c>
      <c r="B1813" s="3">
        <v>38327</v>
      </c>
      <c r="C1813" s="18">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
      <c r="A1814" s="2" t="s">
        <v>3746</v>
      </c>
      <c r="B1814" s="3">
        <v>38027</v>
      </c>
      <c r="C1814" s="18">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3">
      <c r="A1815" s="2" t="s">
        <v>3748</v>
      </c>
      <c r="B1815" s="3">
        <v>38085</v>
      </c>
      <c r="C1815" s="18">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
      <c r="A1816" s="2" t="s">
        <v>3751</v>
      </c>
      <c r="B1816" s="3">
        <v>38020</v>
      </c>
      <c r="C1816" s="18">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3">
      <c r="A1817" s="2" t="s">
        <v>3753</v>
      </c>
      <c r="B1817" s="3">
        <v>38146</v>
      </c>
      <c r="C1817" s="18">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
      <c r="A1818" s="2" t="s">
        <v>3754</v>
      </c>
      <c r="B1818" s="3">
        <v>38278</v>
      </c>
      <c r="C1818" s="18">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3">
      <c r="A1819" s="2" t="s">
        <v>3756</v>
      </c>
      <c r="B1819" s="3">
        <v>38009</v>
      </c>
      <c r="C1819" s="18">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
      <c r="A1820" s="2" t="s">
        <v>3759</v>
      </c>
      <c r="B1820" s="3">
        <v>38050</v>
      </c>
      <c r="C1820" s="18">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3">
      <c r="A1821" s="2" t="s">
        <v>3761</v>
      </c>
      <c r="B1821" s="3">
        <v>38127</v>
      </c>
      <c r="C1821" s="18">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
      <c r="A1822" s="2" t="s">
        <v>3764</v>
      </c>
      <c r="B1822" s="3">
        <v>38174</v>
      </c>
      <c r="C1822" s="18">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3">
      <c r="A1823" s="2" t="s">
        <v>3765</v>
      </c>
      <c r="B1823" s="3">
        <v>38330</v>
      </c>
      <c r="C1823" s="18">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
      <c r="A1824" s="2" t="s">
        <v>3766</v>
      </c>
      <c r="B1824" s="3">
        <v>38335</v>
      </c>
      <c r="C1824" s="18">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3">
      <c r="A1825" s="2" t="s">
        <v>3769</v>
      </c>
      <c r="B1825" s="3">
        <v>38085</v>
      </c>
      <c r="C1825" s="18">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
      <c r="A1826" s="2" t="s">
        <v>3771</v>
      </c>
      <c r="B1826" s="3">
        <v>38171</v>
      </c>
      <c r="C1826" s="18">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3">
      <c r="A1827" s="2" t="s">
        <v>3772</v>
      </c>
      <c r="B1827" s="3">
        <v>38085</v>
      </c>
      <c r="C1827" s="18">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
      <c r="A1828" s="2" t="s">
        <v>3775</v>
      </c>
      <c r="B1828" s="3">
        <v>37987</v>
      </c>
      <c r="C1828" s="18">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3">
      <c r="A1829" s="2" t="s">
        <v>3778</v>
      </c>
      <c r="B1829" s="3">
        <v>38076</v>
      </c>
      <c r="C1829" s="18">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
      <c r="A1830" s="2" t="s">
        <v>3780</v>
      </c>
      <c r="B1830" s="3">
        <v>38306</v>
      </c>
      <c r="C1830" s="18">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3">
      <c r="A1831" s="2" t="s">
        <v>3781</v>
      </c>
      <c r="B1831" s="3">
        <v>38323</v>
      </c>
      <c r="C1831" s="18">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
      <c r="A1832" s="2" t="s">
        <v>3783</v>
      </c>
      <c r="B1832" s="3">
        <v>38151</v>
      </c>
      <c r="C1832" s="18">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3">
      <c r="A1833" s="2" t="s">
        <v>3786</v>
      </c>
      <c r="B1833" s="3">
        <v>38153</v>
      </c>
      <c r="C1833" s="18">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
      <c r="A1834" s="2" t="s">
        <v>3788</v>
      </c>
      <c r="B1834" s="3">
        <v>38349</v>
      </c>
      <c r="C1834" s="18">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3">
      <c r="A1835" s="2" t="s">
        <v>3789</v>
      </c>
      <c r="B1835" s="3">
        <v>38161</v>
      </c>
      <c r="C1835" s="18">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
      <c r="A1836" s="2" t="s">
        <v>3790</v>
      </c>
      <c r="B1836" s="3">
        <v>38011</v>
      </c>
      <c r="C1836" s="18">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3">
      <c r="A1837" s="2" t="s">
        <v>3792</v>
      </c>
      <c r="B1837" s="3">
        <v>38112</v>
      </c>
      <c r="C1837" s="18">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
      <c r="A1838" s="2" t="s">
        <v>3794</v>
      </c>
      <c r="B1838" s="3">
        <v>38186</v>
      </c>
      <c r="C1838" s="18">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3">
      <c r="A1839" s="2" t="s">
        <v>3797</v>
      </c>
      <c r="B1839" s="3">
        <v>38183</v>
      </c>
      <c r="C1839" s="18">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
      <c r="A1840" s="2" t="s">
        <v>3800</v>
      </c>
      <c r="B1840" s="3">
        <v>37997</v>
      </c>
      <c r="C1840" s="18">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3">
      <c r="A1841" s="2" t="s">
        <v>3802</v>
      </c>
      <c r="B1841" s="3">
        <v>38063</v>
      </c>
      <c r="C1841" s="18">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
      <c r="A1842" s="2" t="s">
        <v>3803</v>
      </c>
      <c r="B1842" s="3">
        <v>38035</v>
      </c>
      <c r="C1842" s="18">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3">
      <c r="A1843" s="2" t="s">
        <v>3805</v>
      </c>
      <c r="B1843" s="3">
        <v>38101</v>
      </c>
      <c r="C1843" s="18">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
      <c r="A1844" s="2" t="s">
        <v>3807</v>
      </c>
      <c r="B1844" s="3">
        <v>38033</v>
      </c>
      <c r="C1844" s="18">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3">
      <c r="A1845" s="2" t="s">
        <v>3809</v>
      </c>
      <c r="B1845" s="3">
        <v>38338</v>
      </c>
      <c r="C1845" s="18">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
      <c r="A1846" s="2" t="s">
        <v>3810</v>
      </c>
      <c r="B1846" s="3">
        <v>38229</v>
      </c>
      <c r="C1846" s="18">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3">
      <c r="A1847" s="2" t="s">
        <v>3811</v>
      </c>
      <c r="B1847" s="3">
        <v>38234</v>
      </c>
      <c r="C1847" s="18">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
      <c r="A1848" s="2" t="s">
        <v>3812</v>
      </c>
      <c r="B1848" s="3">
        <v>38080</v>
      </c>
      <c r="C1848" s="18">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3">
      <c r="A1849" s="2" t="s">
        <v>3813</v>
      </c>
      <c r="B1849" s="3">
        <v>38241</v>
      </c>
      <c r="C1849" s="18">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
      <c r="A1850" s="2" t="s">
        <v>3815</v>
      </c>
      <c r="B1850" s="3">
        <v>38347</v>
      </c>
      <c r="C1850" s="18">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3">
      <c r="A1851" s="2" t="s">
        <v>3818</v>
      </c>
      <c r="B1851" s="3">
        <v>38085</v>
      </c>
      <c r="C1851" s="18">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
      <c r="A1852" s="2" t="s">
        <v>3821</v>
      </c>
      <c r="B1852" s="3">
        <v>38163</v>
      </c>
      <c r="C1852" s="18">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3">
      <c r="A1853" s="2" t="s">
        <v>3822</v>
      </c>
      <c r="B1853" s="3">
        <v>38011</v>
      </c>
      <c r="C1853" s="18">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
      <c r="A1854" s="2" t="s">
        <v>3823</v>
      </c>
      <c r="B1854" s="3">
        <v>38288</v>
      </c>
      <c r="C1854" s="18">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3">
      <c r="A1855" s="2" t="s">
        <v>3825</v>
      </c>
      <c r="B1855" s="3">
        <v>38159</v>
      </c>
      <c r="C1855" s="18">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
      <c r="A1856" s="2" t="s">
        <v>3827</v>
      </c>
      <c r="B1856" s="3">
        <v>38331</v>
      </c>
      <c r="C1856" s="18">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3">
      <c r="A1857" s="2" t="s">
        <v>3829</v>
      </c>
      <c r="B1857" s="3">
        <v>38187</v>
      </c>
      <c r="C1857" s="18">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
      <c r="A1858" s="2" t="s">
        <v>3830</v>
      </c>
      <c r="B1858" s="3">
        <v>38084</v>
      </c>
      <c r="C1858" s="18">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3">
      <c r="A1859" s="2" t="s">
        <v>3832</v>
      </c>
      <c r="B1859" s="3">
        <v>38303</v>
      </c>
      <c r="C1859" s="18">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
      <c r="A1860" s="2" t="s">
        <v>3833</v>
      </c>
      <c r="B1860" s="3">
        <v>38078</v>
      </c>
      <c r="C1860" s="18">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3">
      <c r="A1861" s="2" t="s">
        <v>3834</v>
      </c>
      <c r="B1861" s="3">
        <v>38099</v>
      </c>
      <c r="C1861" s="18">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
      <c r="A1862" s="2" t="s">
        <v>3835</v>
      </c>
      <c r="B1862" s="3">
        <v>38059</v>
      </c>
      <c r="C1862" s="18">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3">
      <c r="A1863" s="2" t="s">
        <v>3837</v>
      </c>
      <c r="B1863" s="3">
        <v>38239</v>
      </c>
      <c r="C1863" s="18">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
      <c r="A1864" s="2" t="s">
        <v>3838</v>
      </c>
      <c r="B1864" s="3">
        <v>38338</v>
      </c>
      <c r="C1864" s="18">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3">
      <c r="A1865" s="2" t="s">
        <v>3841</v>
      </c>
      <c r="B1865" s="3">
        <v>38336</v>
      </c>
      <c r="C1865" s="18">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
      <c r="A1866" s="2" t="s">
        <v>3842</v>
      </c>
      <c r="B1866" s="3">
        <v>38066</v>
      </c>
      <c r="C1866" s="18">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3">
      <c r="A1867" s="2" t="s">
        <v>3843</v>
      </c>
      <c r="B1867" s="3">
        <v>38216</v>
      </c>
      <c r="C1867" s="18">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
      <c r="A1868" s="2" t="s">
        <v>3844</v>
      </c>
      <c r="B1868" s="3">
        <v>38254</v>
      </c>
      <c r="C1868" s="18">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3">
      <c r="A1869" s="2" t="s">
        <v>3846</v>
      </c>
      <c r="B1869" s="3">
        <v>38348</v>
      </c>
      <c r="C1869" s="18">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
      <c r="A1870" s="2" t="s">
        <v>3848</v>
      </c>
      <c r="B1870" s="3">
        <v>38196</v>
      </c>
      <c r="C1870" s="18">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3">
      <c r="A1871" s="2" t="s">
        <v>3850</v>
      </c>
      <c r="B1871" s="3">
        <v>38054</v>
      </c>
      <c r="C1871" s="18">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
      <c r="A1872" s="2" t="s">
        <v>3851</v>
      </c>
      <c r="B1872" s="3">
        <v>38109</v>
      </c>
      <c r="C1872" s="18">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3">
      <c r="A1873" s="2" t="s">
        <v>3852</v>
      </c>
      <c r="B1873" s="3">
        <v>38315</v>
      </c>
      <c r="C1873" s="18">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
      <c r="A1874" s="2" t="s">
        <v>3854</v>
      </c>
      <c r="B1874" s="3">
        <v>38204</v>
      </c>
      <c r="C1874" s="18">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3">
      <c r="A1875" s="2" t="s">
        <v>3855</v>
      </c>
      <c r="B1875" s="3">
        <v>38134</v>
      </c>
      <c r="C1875" s="18">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
      <c r="A1876" s="2" t="s">
        <v>3858</v>
      </c>
      <c r="B1876" s="3">
        <v>38164</v>
      </c>
      <c r="C1876" s="18">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3">
      <c r="A1877" s="2" t="s">
        <v>3859</v>
      </c>
      <c r="B1877" s="3">
        <v>38029</v>
      </c>
      <c r="C1877" s="18">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
      <c r="A1878" s="2" t="s">
        <v>3862</v>
      </c>
      <c r="B1878" s="3">
        <v>38293</v>
      </c>
      <c r="C1878" s="18">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3">
      <c r="A1879" s="2" t="s">
        <v>3863</v>
      </c>
      <c r="B1879" s="3">
        <v>38005</v>
      </c>
      <c r="C1879" s="18">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
      <c r="A1880" s="2" t="s">
        <v>3865</v>
      </c>
      <c r="B1880" s="3">
        <v>38209</v>
      </c>
      <c r="C1880" s="18">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3">
      <c r="A1881" s="2" t="s">
        <v>3867</v>
      </c>
      <c r="B1881" s="3">
        <v>38180</v>
      </c>
      <c r="C1881" s="18">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3">
      <c r="A1882" s="2" t="s">
        <v>3870</v>
      </c>
      <c r="B1882" s="3">
        <v>38163</v>
      </c>
      <c r="C1882" s="18">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3">
      <c r="A1883" s="2" t="s">
        <v>3872</v>
      </c>
      <c r="B1883" s="3">
        <v>38216</v>
      </c>
      <c r="C1883" s="18">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
      <c r="A1884" s="2" t="s">
        <v>3873</v>
      </c>
      <c r="B1884" s="3">
        <v>38218</v>
      </c>
      <c r="C1884" s="18">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3">
      <c r="A1885" s="2" t="s">
        <v>3874</v>
      </c>
      <c r="B1885" s="3">
        <v>38247</v>
      </c>
      <c r="C1885" s="18">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
      <c r="A1886" s="2" t="s">
        <v>3876</v>
      </c>
      <c r="B1886" s="3">
        <v>38143</v>
      </c>
      <c r="C1886" s="18">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3">
      <c r="A1887" s="2" t="s">
        <v>3879</v>
      </c>
      <c r="B1887" s="3">
        <v>38068</v>
      </c>
      <c r="C1887" s="18">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
      <c r="A1888" s="2" t="s">
        <v>3880</v>
      </c>
      <c r="B1888" s="3">
        <v>38187</v>
      </c>
      <c r="C1888" s="18">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3">
      <c r="A1889" s="2" t="s">
        <v>3882</v>
      </c>
      <c r="B1889" s="3">
        <v>38234</v>
      </c>
      <c r="C1889" s="18">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
      <c r="A1890" s="2" t="s">
        <v>3884</v>
      </c>
      <c r="B1890" s="3">
        <v>38065</v>
      </c>
      <c r="C1890" s="18">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3">
      <c r="A1891" s="2" t="s">
        <v>3887</v>
      </c>
      <c r="B1891" s="3">
        <v>38048</v>
      </c>
      <c r="C1891" s="18">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
      <c r="A1892" s="2" t="s">
        <v>3890</v>
      </c>
      <c r="B1892" s="3">
        <v>38667</v>
      </c>
      <c r="C1892" s="18">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3">
      <c r="A1893" s="2" t="s">
        <v>3891</v>
      </c>
      <c r="B1893" s="3">
        <v>38574</v>
      </c>
      <c r="C1893" s="18">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
      <c r="A1894" s="2" t="s">
        <v>3894</v>
      </c>
      <c r="B1894" s="3">
        <v>38401</v>
      </c>
      <c r="C1894" s="18">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3">
      <c r="A1895" s="2" t="s">
        <v>3896</v>
      </c>
      <c r="B1895" s="3">
        <v>38608</v>
      </c>
      <c r="C1895" s="18">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
      <c r="A1896" s="2" t="s">
        <v>3898</v>
      </c>
      <c r="B1896" s="3">
        <v>38455</v>
      </c>
      <c r="C1896" s="18">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3">
      <c r="A1897" s="2" t="s">
        <v>3901</v>
      </c>
      <c r="B1897" s="3">
        <v>38684</v>
      </c>
      <c r="C1897" s="18">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
      <c r="A1898" s="2" t="s">
        <v>3903</v>
      </c>
      <c r="B1898" s="3">
        <v>38436</v>
      </c>
      <c r="C1898" s="18">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3">
      <c r="A1899" s="2" t="s">
        <v>3904</v>
      </c>
      <c r="B1899" s="3">
        <v>38548</v>
      </c>
      <c r="C1899" s="18">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
      <c r="A1900" s="2" t="s">
        <v>3905</v>
      </c>
      <c r="B1900" s="3">
        <v>38390</v>
      </c>
      <c r="C1900" s="18">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3">
      <c r="A1901" s="2" t="s">
        <v>3907</v>
      </c>
      <c r="B1901" s="3">
        <v>38699</v>
      </c>
      <c r="C1901" s="18">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
      <c r="A1902" s="2" t="s">
        <v>3908</v>
      </c>
      <c r="B1902" s="3">
        <v>38708</v>
      </c>
      <c r="C1902" s="18">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3">
      <c r="A1903" s="2" t="s">
        <v>3909</v>
      </c>
      <c r="B1903" s="3">
        <v>38621</v>
      </c>
      <c r="C1903" s="18">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
      <c r="A1904" s="2" t="s">
        <v>3911</v>
      </c>
      <c r="B1904" s="3">
        <v>38586</v>
      </c>
      <c r="C1904" s="18">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3">
      <c r="A1905" s="2" t="s">
        <v>3912</v>
      </c>
      <c r="B1905" s="3">
        <v>38608</v>
      </c>
      <c r="C1905" s="18">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
      <c r="A1906" s="2" t="s">
        <v>3914</v>
      </c>
      <c r="B1906" s="3">
        <v>38457</v>
      </c>
      <c r="C1906" s="18">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3">
      <c r="A1907" s="2" t="s">
        <v>3917</v>
      </c>
      <c r="B1907" s="3">
        <v>38436</v>
      </c>
      <c r="C1907" s="18">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
      <c r="A1908" s="2" t="s">
        <v>3918</v>
      </c>
      <c r="B1908" s="3">
        <v>38500</v>
      </c>
      <c r="C1908" s="18">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3">
      <c r="A1909" s="2" t="s">
        <v>3920</v>
      </c>
      <c r="B1909" s="3">
        <v>38555</v>
      </c>
      <c r="C1909" s="18">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
      <c r="A1910" s="2" t="s">
        <v>3925</v>
      </c>
      <c r="B1910" s="3">
        <v>38716</v>
      </c>
      <c r="C1910" s="18">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3">
      <c r="A1911" s="2" t="s">
        <v>3926</v>
      </c>
      <c r="B1911" s="3">
        <v>38562</v>
      </c>
      <c r="C1911" s="18">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
      <c r="A1912" s="2" t="s">
        <v>3928</v>
      </c>
      <c r="B1912" s="3">
        <v>38652</v>
      </c>
      <c r="C1912" s="18">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3">
      <c r="A1913" s="2" t="s">
        <v>3929</v>
      </c>
      <c r="B1913" s="3">
        <v>38425</v>
      </c>
      <c r="C1913" s="18">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3">
      <c r="A1914" s="2" t="s">
        <v>3932</v>
      </c>
      <c r="B1914" s="3">
        <v>38651</v>
      </c>
      <c r="C1914" s="18">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3">
      <c r="A1915" s="2" t="s">
        <v>3933</v>
      </c>
      <c r="B1915" s="3">
        <v>38416</v>
      </c>
      <c r="C1915" s="18">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
      <c r="A1916" s="2" t="s">
        <v>3935</v>
      </c>
      <c r="B1916" s="3">
        <v>38510</v>
      </c>
      <c r="C1916" s="18">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3">
      <c r="A1917" s="2" t="s">
        <v>3938</v>
      </c>
      <c r="B1917" s="3">
        <v>38672</v>
      </c>
      <c r="C1917" s="18">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
      <c r="A1918" s="2" t="s">
        <v>3939</v>
      </c>
      <c r="B1918" s="3">
        <v>38556</v>
      </c>
      <c r="C1918" s="18">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3">
      <c r="A1919" s="2" t="s">
        <v>3942</v>
      </c>
      <c r="B1919" s="3">
        <v>38456</v>
      </c>
      <c r="C1919" s="18">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
      <c r="A1920" s="2" t="s">
        <v>3943</v>
      </c>
      <c r="B1920" s="3">
        <v>38571</v>
      </c>
      <c r="C1920" s="18">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3">
      <c r="A1921" s="2" t="s">
        <v>3945</v>
      </c>
      <c r="B1921" s="3">
        <v>38387</v>
      </c>
      <c r="C1921" s="18">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
      <c r="A1922" s="2" t="s">
        <v>3947</v>
      </c>
      <c r="B1922" s="3">
        <v>38548</v>
      </c>
      <c r="C1922" s="18">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3">
      <c r="A1923" s="2" t="s">
        <v>3950</v>
      </c>
      <c r="B1923" s="3">
        <v>38629</v>
      </c>
      <c r="C1923" s="18">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
      <c r="A1924" s="2" t="s">
        <v>3953</v>
      </c>
      <c r="B1924" s="3">
        <v>38650</v>
      </c>
      <c r="C1924" s="18">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3">
      <c r="A1925" s="2" t="s">
        <v>3955</v>
      </c>
      <c r="B1925" s="3">
        <v>38483</v>
      </c>
      <c r="C1925" s="18">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3">
      <c r="A1926" s="2" t="s">
        <v>3959</v>
      </c>
      <c r="B1926" s="3">
        <v>38548</v>
      </c>
      <c r="C1926" s="18">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3">
      <c r="A1927" s="2" t="s">
        <v>3961</v>
      </c>
      <c r="B1927" s="3">
        <v>38547</v>
      </c>
      <c r="C1927" s="18">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
      <c r="A1928" s="2" t="s">
        <v>3962</v>
      </c>
      <c r="B1928" s="3">
        <v>38665</v>
      </c>
      <c r="C1928" s="18">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3">
      <c r="A1929" s="2" t="s">
        <v>3965</v>
      </c>
      <c r="B1929" s="3">
        <v>38540</v>
      </c>
      <c r="C1929" s="18">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
      <c r="A1930" s="2" t="s">
        <v>3967</v>
      </c>
      <c r="B1930" s="3">
        <v>38397</v>
      </c>
      <c r="C1930" s="18">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3">
      <c r="A1931" s="2" t="s">
        <v>3970</v>
      </c>
      <c r="B1931" s="3">
        <v>38628</v>
      </c>
      <c r="C1931" s="18">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
      <c r="A1932" s="2" t="s">
        <v>3971</v>
      </c>
      <c r="B1932" s="3">
        <v>38689</v>
      </c>
      <c r="C1932" s="18">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3">
      <c r="A1933" s="2" t="s">
        <v>3972</v>
      </c>
      <c r="B1933" s="3">
        <v>38395</v>
      </c>
      <c r="C1933" s="18">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
      <c r="A1934" s="2" t="s">
        <v>3973</v>
      </c>
      <c r="B1934" s="3">
        <v>38387</v>
      </c>
      <c r="C1934" s="18">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3">
      <c r="A1935" s="2" t="s">
        <v>3976</v>
      </c>
      <c r="B1935" s="3">
        <v>38552</v>
      </c>
      <c r="C1935" s="18">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
      <c r="A1936" s="2" t="s">
        <v>3981</v>
      </c>
      <c r="B1936" s="3">
        <v>38555</v>
      </c>
      <c r="C1936" s="18">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3">
      <c r="A1937" s="2" t="s">
        <v>3983</v>
      </c>
      <c r="B1937" s="3">
        <v>38519</v>
      </c>
      <c r="C1937" s="18">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
      <c r="A1938" s="2" t="s">
        <v>3985</v>
      </c>
      <c r="B1938" s="3">
        <v>38510</v>
      </c>
      <c r="C1938" s="18">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3">
      <c r="A1939" s="2" t="s">
        <v>3986</v>
      </c>
      <c r="B1939" s="3">
        <v>38672</v>
      </c>
      <c r="C1939" s="18">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
      <c r="A1940" s="2" t="s">
        <v>3987</v>
      </c>
      <c r="B1940" s="3">
        <v>38609</v>
      </c>
      <c r="C1940" s="18">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3">
      <c r="A1941" s="2" t="s">
        <v>3990</v>
      </c>
      <c r="B1941" s="3">
        <v>38508</v>
      </c>
      <c r="C1941" s="18">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
      <c r="A1942" s="2" t="s">
        <v>3991</v>
      </c>
      <c r="B1942" s="3">
        <v>38679</v>
      </c>
      <c r="C1942" s="18">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3">
      <c r="A1943" s="2" t="s">
        <v>3993</v>
      </c>
      <c r="B1943" s="3">
        <v>38365</v>
      </c>
      <c r="C1943" s="18">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
      <c r="A1944" s="2" t="s">
        <v>3994</v>
      </c>
      <c r="B1944" s="3">
        <v>38537</v>
      </c>
      <c r="C1944" s="18">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3">
      <c r="A1945" s="2" t="s">
        <v>3997</v>
      </c>
      <c r="B1945" s="3">
        <v>38396</v>
      </c>
      <c r="C1945" s="18">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
      <c r="A1946" s="2" t="s">
        <v>3999</v>
      </c>
      <c r="B1946" s="3">
        <v>38566</v>
      </c>
      <c r="C1946" s="18">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3">
      <c r="A1947" s="2" t="s">
        <v>4001</v>
      </c>
      <c r="B1947" s="3">
        <v>38509</v>
      </c>
      <c r="C1947" s="18">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
      <c r="A1948" s="2" t="s">
        <v>4003</v>
      </c>
      <c r="B1948" s="3">
        <v>38445</v>
      </c>
      <c r="C1948" s="18">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3">
      <c r="A1949" s="2" t="s">
        <v>4004</v>
      </c>
      <c r="B1949" s="3">
        <v>38616</v>
      </c>
      <c r="C1949" s="18">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
      <c r="A1950" s="2" t="s">
        <v>4005</v>
      </c>
      <c r="B1950" s="3">
        <v>38668</v>
      </c>
      <c r="C1950" s="18">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3">
      <c r="A1951" s="2" t="s">
        <v>4007</v>
      </c>
      <c r="B1951" s="3">
        <v>38678</v>
      </c>
      <c r="C1951" s="18">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
      <c r="A1952" s="2" t="s">
        <v>4010</v>
      </c>
      <c r="B1952" s="3">
        <v>38607</v>
      </c>
      <c r="C1952" s="18">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3">
      <c r="A1953" s="2" t="s">
        <v>4013</v>
      </c>
      <c r="B1953" s="3">
        <v>38381</v>
      </c>
      <c r="C1953" s="18">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
      <c r="A1954" s="2" t="s">
        <v>4016</v>
      </c>
      <c r="B1954" s="3">
        <v>38703</v>
      </c>
      <c r="C1954" s="18">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3">
      <c r="A1955" s="2" t="s">
        <v>4019</v>
      </c>
      <c r="B1955" s="3">
        <v>38398</v>
      </c>
      <c r="C1955" s="18">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
      <c r="A1956" s="2" t="s">
        <v>4022</v>
      </c>
      <c r="B1956" s="3">
        <v>38612</v>
      </c>
      <c r="C1956" s="18">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3">
      <c r="A1957" s="2" t="s">
        <v>4024</v>
      </c>
      <c r="B1957" s="3">
        <v>38371</v>
      </c>
      <c r="C1957" s="18">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
      <c r="A1958" s="2" t="s">
        <v>4025</v>
      </c>
      <c r="B1958" s="3">
        <v>38641</v>
      </c>
      <c r="C1958" s="18">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3">
      <c r="A1959" s="2" t="s">
        <v>4026</v>
      </c>
      <c r="B1959" s="3">
        <v>38641</v>
      </c>
      <c r="C1959" s="18">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
      <c r="A1960" s="2" t="s">
        <v>4029</v>
      </c>
      <c r="B1960" s="3">
        <v>38692</v>
      </c>
      <c r="C1960" s="18">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3">
      <c r="A1961" s="2" t="s">
        <v>4030</v>
      </c>
      <c r="B1961" s="3">
        <v>38467</v>
      </c>
      <c r="C1961" s="18">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
      <c r="A1962" s="2" t="s">
        <v>4032</v>
      </c>
      <c r="B1962" s="3">
        <v>38561</v>
      </c>
      <c r="C1962" s="18">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3">
      <c r="A1963" s="2" t="s">
        <v>4033</v>
      </c>
      <c r="B1963" s="3">
        <v>38565</v>
      </c>
      <c r="C1963" s="18">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
      <c r="A1964" s="2" t="s">
        <v>4034</v>
      </c>
      <c r="B1964" s="3">
        <v>38495</v>
      </c>
      <c r="C1964" s="18">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3">
      <c r="A1965" s="2" t="s">
        <v>4036</v>
      </c>
      <c r="B1965" s="3">
        <v>38676</v>
      </c>
      <c r="C1965" s="18">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
      <c r="A1966" s="2" t="s">
        <v>4037</v>
      </c>
      <c r="B1966" s="3">
        <v>38563</v>
      </c>
      <c r="C1966" s="18">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3">
      <c r="A1967" s="2" t="s">
        <v>4038</v>
      </c>
      <c r="B1967" s="3">
        <v>38679</v>
      </c>
      <c r="C1967" s="18">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
      <c r="A1968" s="2" t="s">
        <v>4041</v>
      </c>
      <c r="B1968" s="3">
        <v>38639</v>
      </c>
      <c r="C1968" s="18">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3">
      <c r="A1969" s="2" t="s">
        <v>4043</v>
      </c>
      <c r="B1969" s="3">
        <v>38409</v>
      </c>
      <c r="C1969" s="18">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
      <c r="A1970" s="2" t="s">
        <v>4044</v>
      </c>
      <c r="B1970" s="3">
        <v>38670</v>
      </c>
      <c r="C1970" s="18">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3">
      <c r="A1971" s="2" t="s">
        <v>4045</v>
      </c>
      <c r="B1971" s="3">
        <v>38653</v>
      </c>
      <c r="C1971" s="18">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
      <c r="A1972" s="2" t="s">
        <v>4046</v>
      </c>
      <c r="B1972" s="3">
        <v>38434</v>
      </c>
      <c r="C1972" s="18">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3">
      <c r="A1973" s="2" t="s">
        <v>4047</v>
      </c>
      <c r="B1973" s="3">
        <v>38508</v>
      </c>
      <c r="C1973" s="18">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
      <c r="A1974" s="2" t="s">
        <v>4049</v>
      </c>
      <c r="B1974" s="3">
        <v>38466</v>
      </c>
      <c r="C1974" s="18">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3">
      <c r="A1975" s="2" t="s">
        <v>4050</v>
      </c>
      <c r="B1975" s="3">
        <v>38426</v>
      </c>
      <c r="C1975" s="18">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
      <c r="A1976" s="2" t="s">
        <v>4052</v>
      </c>
      <c r="B1976" s="3">
        <v>38501</v>
      </c>
      <c r="C1976" s="18">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3">
      <c r="A1977" s="2" t="s">
        <v>4053</v>
      </c>
      <c r="B1977" s="3">
        <v>38686</v>
      </c>
      <c r="C1977" s="18">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
      <c r="A1978" s="2" t="s">
        <v>4056</v>
      </c>
      <c r="B1978" s="3">
        <v>38491</v>
      </c>
      <c r="C1978" s="18">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3">
      <c r="A1979" s="2" t="s">
        <v>4057</v>
      </c>
      <c r="B1979" s="3">
        <v>38526</v>
      </c>
      <c r="C1979" s="18">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
      <c r="A1980" s="2" t="s">
        <v>4060</v>
      </c>
      <c r="B1980" s="3">
        <v>38445</v>
      </c>
      <c r="C1980" s="18">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3">
      <c r="A1981" s="2" t="s">
        <v>4061</v>
      </c>
      <c r="B1981" s="3">
        <v>38531</v>
      </c>
      <c r="C1981" s="18">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
      <c r="A1982" s="2" t="s">
        <v>4063</v>
      </c>
      <c r="B1982" s="3">
        <v>38571</v>
      </c>
      <c r="C1982" s="18">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3">
      <c r="A1983" s="2" t="s">
        <v>4064</v>
      </c>
      <c r="B1983" s="3">
        <v>38655</v>
      </c>
      <c r="C1983" s="18">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
      <c r="A1984" s="2" t="s">
        <v>4065</v>
      </c>
      <c r="B1984" s="3">
        <v>38365</v>
      </c>
      <c r="C1984" s="18">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3">
      <c r="A1985" s="2" t="s">
        <v>4067</v>
      </c>
      <c r="B1985" s="3">
        <v>38552</v>
      </c>
      <c r="C1985" s="18">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
      <c r="A1986" s="2" t="s">
        <v>4070</v>
      </c>
      <c r="B1986" s="3">
        <v>38568</v>
      </c>
      <c r="C1986" s="18">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3">
      <c r="A1987" s="2" t="s">
        <v>4072</v>
      </c>
      <c r="B1987" s="3">
        <v>38479</v>
      </c>
      <c r="C1987" s="18">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
      <c r="A1988" s="2" t="s">
        <v>4073</v>
      </c>
      <c r="B1988" s="3">
        <v>38661</v>
      </c>
      <c r="C1988" s="18">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3">
      <c r="A1989" s="2" t="s">
        <v>4076</v>
      </c>
      <c r="B1989" s="3">
        <v>38617</v>
      </c>
      <c r="C1989" s="18">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
      <c r="A1990" s="2" t="s">
        <v>4079</v>
      </c>
      <c r="B1990" s="3">
        <v>38575</v>
      </c>
      <c r="C1990" s="18">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3">
      <c r="A1991" s="2" t="s">
        <v>4080</v>
      </c>
      <c r="B1991" s="3">
        <v>38685</v>
      </c>
      <c r="C1991" s="18">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
      <c r="A1992" s="2" t="s">
        <v>4082</v>
      </c>
      <c r="B1992" s="3">
        <v>38582</v>
      </c>
      <c r="C1992" s="18">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3">
      <c r="A1993" s="2" t="s">
        <v>4084</v>
      </c>
      <c r="B1993" s="3">
        <v>38451</v>
      </c>
      <c r="C1993" s="18">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
      <c r="A1994" s="2" t="s">
        <v>4087</v>
      </c>
      <c r="B1994" s="3">
        <v>38592</v>
      </c>
      <c r="C1994" s="18">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3">
      <c r="A1995" s="2" t="s">
        <v>4089</v>
      </c>
      <c r="B1995" s="3">
        <v>38615</v>
      </c>
      <c r="C1995" s="18">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
      <c r="A1996" s="2" t="s">
        <v>4090</v>
      </c>
      <c r="B1996" s="3">
        <v>38513</v>
      </c>
      <c r="C1996" s="18">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3">
      <c r="A1997" s="2" t="s">
        <v>4091</v>
      </c>
      <c r="B1997" s="3">
        <v>38667</v>
      </c>
      <c r="C1997" s="18">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
      <c r="A1998" s="2" t="s">
        <v>4093</v>
      </c>
      <c r="B1998" s="3">
        <v>38679</v>
      </c>
      <c r="C1998" s="18">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3">
      <c r="A1999" s="2" t="s">
        <v>4095</v>
      </c>
      <c r="B1999" s="3">
        <v>38448</v>
      </c>
      <c r="C1999" s="18">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
      <c r="A2000" s="2" t="s">
        <v>4097</v>
      </c>
      <c r="B2000" s="3">
        <v>38589</v>
      </c>
      <c r="C2000" s="18">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3">
      <c r="A2001" s="2" t="s">
        <v>4099</v>
      </c>
      <c r="B2001" s="3">
        <v>38370</v>
      </c>
      <c r="C2001" s="18">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
      <c r="A2002" s="2" t="s">
        <v>4100</v>
      </c>
      <c r="B2002" s="3">
        <v>38376</v>
      </c>
      <c r="C2002" s="18">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3">
      <c r="A2003" s="2" t="s">
        <v>4102</v>
      </c>
      <c r="B2003" s="3">
        <v>38368</v>
      </c>
      <c r="C2003" s="18">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
      <c r="A2004" s="2" t="s">
        <v>4104</v>
      </c>
      <c r="B2004" s="3">
        <v>38404</v>
      </c>
      <c r="C2004" s="18">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3">
      <c r="A2005" s="2" t="s">
        <v>4105</v>
      </c>
      <c r="B2005" s="3">
        <v>38419</v>
      </c>
      <c r="C2005" s="18">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
      <c r="A2006" s="2" t="s">
        <v>4107</v>
      </c>
      <c r="B2006" s="3">
        <v>38612</v>
      </c>
      <c r="C2006" s="18">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3">
      <c r="A2007" s="2" t="s">
        <v>4108</v>
      </c>
      <c r="B2007" s="3">
        <v>38411</v>
      </c>
      <c r="C2007" s="18">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
      <c r="A2008" s="2" t="s">
        <v>4110</v>
      </c>
      <c r="B2008" s="3">
        <v>38678</v>
      </c>
      <c r="C2008" s="18">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3">
      <c r="A2009" s="2" t="s">
        <v>4112</v>
      </c>
      <c r="B2009" s="3">
        <v>38546</v>
      </c>
      <c r="C2009" s="18">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
      <c r="A2010" s="2" t="s">
        <v>4113</v>
      </c>
      <c r="B2010" s="3">
        <v>38591</v>
      </c>
      <c r="C2010" s="18">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3">
      <c r="A2011" s="2" t="s">
        <v>4115</v>
      </c>
      <c r="B2011" s="3">
        <v>38628</v>
      </c>
      <c r="C2011" s="18">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
      <c r="A2012" s="2" t="s">
        <v>4118</v>
      </c>
      <c r="B2012" s="3">
        <v>38428</v>
      </c>
      <c r="C2012" s="18">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3">
      <c r="A2013" s="2" t="s">
        <v>4119</v>
      </c>
      <c r="B2013" s="3">
        <v>38602</v>
      </c>
      <c r="C2013" s="18">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
      <c r="A2014" s="2" t="s">
        <v>4121</v>
      </c>
      <c r="B2014" s="3">
        <v>38378</v>
      </c>
      <c r="C2014" s="18">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3">
      <c r="A2015" s="2" t="s">
        <v>4122</v>
      </c>
      <c r="B2015" s="3">
        <v>38543</v>
      </c>
      <c r="C2015" s="18">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
      <c r="A2016" s="2" t="s">
        <v>4124</v>
      </c>
      <c r="B2016" s="3">
        <v>38577</v>
      </c>
      <c r="C2016" s="18">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3">
      <c r="A2017" s="2" t="s">
        <v>4125</v>
      </c>
      <c r="B2017" s="3">
        <v>38493</v>
      </c>
      <c r="C2017" s="18">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
      <c r="A2018" s="2" t="s">
        <v>4127</v>
      </c>
      <c r="B2018" s="3">
        <v>38600</v>
      </c>
      <c r="C2018" s="18">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3">
      <c r="A2019" s="2" t="s">
        <v>4130</v>
      </c>
      <c r="B2019" s="3">
        <v>38427</v>
      </c>
      <c r="C2019" s="18">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
      <c r="A2020" s="2" t="s">
        <v>4131</v>
      </c>
      <c r="B2020" s="3">
        <v>38360</v>
      </c>
      <c r="C2020" s="18">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3">
      <c r="A2021" s="2" t="s">
        <v>4133</v>
      </c>
      <c r="B2021" s="3">
        <v>38540</v>
      </c>
      <c r="C2021" s="18">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
      <c r="A2022" s="2" t="s">
        <v>4135</v>
      </c>
      <c r="B2022" s="3">
        <v>38633</v>
      </c>
      <c r="C2022" s="18">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3">
      <c r="A2023" s="2" t="s">
        <v>4137</v>
      </c>
      <c r="B2023" s="3">
        <v>38462</v>
      </c>
      <c r="C2023" s="18">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
      <c r="A2024" s="2" t="s">
        <v>4139</v>
      </c>
      <c r="B2024" s="3">
        <v>38624</v>
      </c>
      <c r="C2024" s="18">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3">
      <c r="A2025" s="2" t="s">
        <v>4141</v>
      </c>
      <c r="B2025" s="3">
        <v>38458</v>
      </c>
      <c r="C2025" s="18">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
      <c r="A2026" s="2" t="s">
        <v>4143</v>
      </c>
      <c r="B2026" s="3">
        <v>38673</v>
      </c>
      <c r="C2026" s="18">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3">
      <c r="A2027" s="2" t="s">
        <v>4145</v>
      </c>
      <c r="B2027" s="3">
        <v>38375</v>
      </c>
      <c r="C2027" s="18">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
      <c r="A2028" s="2" t="s">
        <v>4146</v>
      </c>
      <c r="B2028" s="3">
        <v>38636</v>
      </c>
      <c r="C2028" s="18">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3">
      <c r="A2029" s="2" t="s">
        <v>4148</v>
      </c>
      <c r="B2029" s="3">
        <v>38642</v>
      </c>
      <c r="C2029" s="18">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
      <c r="A2030" s="2" t="s">
        <v>4149</v>
      </c>
      <c r="B2030" s="3">
        <v>38585</v>
      </c>
      <c r="C2030" s="18">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3">
      <c r="A2031" s="2" t="s">
        <v>4150</v>
      </c>
      <c r="B2031" s="3">
        <v>38436</v>
      </c>
      <c r="C2031" s="18">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
      <c r="A2032" s="2" t="s">
        <v>4153</v>
      </c>
      <c r="B2032" s="3">
        <v>38557</v>
      </c>
      <c r="C2032" s="18">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3">
      <c r="A2033" s="2" t="s">
        <v>4154</v>
      </c>
      <c r="B2033" s="3">
        <v>38497</v>
      </c>
      <c r="C2033" s="18">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
      <c r="A2034" s="2" t="s">
        <v>4156</v>
      </c>
      <c r="B2034" s="3">
        <v>38545</v>
      </c>
      <c r="C2034" s="18">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3">
      <c r="A2035" s="2" t="s">
        <v>4157</v>
      </c>
      <c r="B2035" s="3">
        <v>38596</v>
      </c>
      <c r="C2035" s="18">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
      <c r="A2036" s="2" t="s">
        <v>4158</v>
      </c>
      <c r="B2036" s="3">
        <v>38376</v>
      </c>
      <c r="C2036" s="18">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3">
      <c r="A2037" s="2" t="s">
        <v>4160</v>
      </c>
      <c r="B2037" s="3">
        <v>38401</v>
      </c>
      <c r="C2037" s="18">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
      <c r="A2038" s="2" t="s">
        <v>4162</v>
      </c>
      <c r="B2038" s="3">
        <v>38546</v>
      </c>
      <c r="C2038" s="18">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3">
      <c r="A2039" s="2" t="s">
        <v>4165</v>
      </c>
      <c r="B2039" s="3">
        <v>38563</v>
      </c>
      <c r="C2039" s="18">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
      <c r="A2040" s="2" t="s">
        <v>4168</v>
      </c>
      <c r="B2040" s="3">
        <v>38701</v>
      </c>
      <c r="C2040" s="18">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3">
      <c r="A2041" s="2" t="s">
        <v>4171</v>
      </c>
      <c r="B2041" s="3">
        <v>38648</v>
      </c>
      <c r="C2041" s="18">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
      <c r="A2042" s="2" t="s">
        <v>4174</v>
      </c>
      <c r="B2042" s="3">
        <v>38476</v>
      </c>
      <c r="C2042" s="18">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3">
      <c r="A2043" s="2" t="s">
        <v>4176</v>
      </c>
      <c r="B2043" s="3">
        <v>38628</v>
      </c>
      <c r="C2043" s="18">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
      <c r="A2044" s="2" t="s">
        <v>4177</v>
      </c>
      <c r="B2044" s="3">
        <v>38458</v>
      </c>
      <c r="C2044" s="18">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3">
      <c r="A2045" s="2" t="s">
        <v>4180</v>
      </c>
      <c r="B2045" s="3">
        <v>38376</v>
      </c>
      <c r="C2045" s="18">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
      <c r="A2046" s="2" t="s">
        <v>4182</v>
      </c>
      <c r="B2046" s="3">
        <v>38471</v>
      </c>
      <c r="C2046" s="18">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3">
      <c r="A2047" s="2" t="s">
        <v>4185</v>
      </c>
      <c r="B2047" s="3">
        <v>38584</v>
      </c>
      <c r="C2047" s="18">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
      <c r="A2048" s="2" t="s">
        <v>4187</v>
      </c>
      <c r="B2048" s="3">
        <v>38402</v>
      </c>
      <c r="C2048" s="18">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3">
      <c r="A2049" s="2" t="s">
        <v>4188</v>
      </c>
      <c r="B2049" s="3">
        <v>38512</v>
      </c>
      <c r="C2049" s="18">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
      <c r="A2050" s="2" t="s">
        <v>4190</v>
      </c>
      <c r="B2050" s="3">
        <v>38604</v>
      </c>
      <c r="C2050" s="18">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3">
      <c r="A2051" s="2" t="s">
        <v>4191</v>
      </c>
      <c r="B2051" s="3">
        <v>38511</v>
      </c>
      <c r="C2051" s="18">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
      <c r="A2052" s="2" t="s">
        <v>4193</v>
      </c>
      <c r="B2052" s="3">
        <v>38420</v>
      </c>
      <c r="C2052" s="18">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3">
      <c r="A2053" s="2" t="s">
        <v>4196</v>
      </c>
      <c r="B2053" s="3">
        <v>38462</v>
      </c>
      <c r="C2053" s="18">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
      <c r="A2054" s="2" t="s">
        <v>4197</v>
      </c>
      <c r="B2054" s="3">
        <v>38688</v>
      </c>
      <c r="C2054" s="18">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3">
      <c r="A2055" s="2" t="s">
        <v>4200</v>
      </c>
      <c r="B2055" s="3">
        <v>38669</v>
      </c>
      <c r="C2055" s="18">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
      <c r="A2056" s="2" t="s">
        <v>4203</v>
      </c>
      <c r="B2056" s="3">
        <v>38554</v>
      </c>
      <c r="C2056" s="18">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3">
      <c r="A2057" s="2" t="s">
        <v>4205</v>
      </c>
      <c r="B2057" s="3">
        <v>38539</v>
      </c>
      <c r="C2057" s="18">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
      <c r="A2058" s="2" t="s">
        <v>4206</v>
      </c>
      <c r="B2058" s="3">
        <v>38592</v>
      </c>
      <c r="C2058" s="18">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3">
      <c r="A2059" s="2" t="s">
        <v>4207</v>
      </c>
      <c r="B2059" s="3">
        <v>38534</v>
      </c>
      <c r="C2059" s="18">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
      <c r="A2060" s="2" t="s">
        <v>4208</v>
      </c>
      <c r="B2060" s="3">
        <v>38688</v>
      </c>
      <c r="C2060" s="18">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3">
      <c r="A2061" s="2" t="s">
        <v>4212</v>
      </c>
      <c r="B2061" s="3">
        <v>38616</v>
      </c>
      <c r="C2061" s="18">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
      <c r="A2062" s="2" t="s">
        <v>4214</v>
      </c>
      <c r="B2062" s="3">
        <v>38397</v>
      </c>
      <c r="C2062" s="18">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3">
      <c r="A2063" s="2" t="s">
        <v>4216</v>
      </c>
      <c r="B2063" s="3">
        <v>38708</v>
      </c>
      <c r="C2063" s="18">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
      <c r="A2064" s="2" t="s">
        <v>4217</v>
      </c>
      <c r="B2064" s="3">
        <v>38678</v>
      </c>
      <c r="C2064" s="18">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3">
      <c r="A2065" s="2" t="s">
        <v>4219</v>
      </c>
      <c r="B2065" s="3">
        <v>38527</v>
      </c>
      <c r="C2065" s="18">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
      <c r="A2066" s="2" t="s">
        <v>4221</v>
      </c>
      <c r="B2066" s="3">
        <v>38421</v>
      </c>
      <c r="C2066" s="18">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3">
      <c r="A2067" s="2" t="s">
        <v>4222</v>
      </c>
      <c r="B2067" s="3">
        <v>38538</v>
      </c>
      <c r="C2067" s="18">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
      <c r="A2068" s="2" t="s">
        <v>4224</v>
      </c>
      <c r="B2068" s="3">
        <v>38673</v>
      </c>
      <c r="C2068" s="18">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3">
      <c r="A2069" s="2" t="s">
        <v>4226</v>
      </c>
      <c r="B2069" s="3">
        <v>38378</v>
      </c>
      <c r="C2069" s="18">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
      <c r="A2070" s="2" t="s">
        <v>4227</v>
      </c>
      <c r="B2070" s="3">
        <v>38600</v>
      </c>
      <c r="C2070" s="18">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3">
      <c r="A2071" s="2" t="s">
        <v>4228</v>
      </c>
      <c r="B2071" s="3">
        <v>38620</v>
      </c>
      <c r="C2071" s="18">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
      <c r="A2072" s="2" t="s">
        <v>4230</v>
      </c>
      <c r="B2072" s="3">
        <v>38510</v>
      </c>
      <c r="C2072" s="18">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3">
      <c r="A2073" s="2" t="s">
        <v>4232</v>
      </c>
      <c r="B2073" s="3">
        <v>38569</v>
      </c>
      <c r="C2073" s="18">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
      <c r="A2074" s="2" t="s">
        <v>4234</v>
      </c>
      <c r="B2074" s="3">
        <v>38622</v>
      </c>
      <c r="C2074" s="18">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3">
      <c r="A2075" s="2" t="s">
        <v>4235</v>
      </c>
      <c r="B2075" s="3">
        <v>38850</v>
      </c>
      <c r="C2075" s="18">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
      <c r="A2076" s="2" t="s">
        <v>4237</v>
      </c>
      <c r="B2076" s="3">
        <v>39029</v>
      </c>
      <c r="C2076" s="18">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3">
      <c r="A2077" s="2" t="s">
        <v>4238</v>
      </c>
      <c r="B2077" s="3">
        <v>38907</v>
      </c>
      <c r="C2077" s="18">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
      <c r="A2078" s="2" t="s">
        <v>4239</v>
      </c>
      <c r="B2078" s="3">
        <v>38756</v>
      </c>
      <c r="C2078" s="18">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3">
      <c r="A2079" s="2" t="s">
        <v>4240</v>
      </c>
      <c r="B2079" s="3">
        <v>39036</v>
      </c>
      <c r="C2079" s="18">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
      <c r="A2080" s="2" t="s">
        <v>4241</v>
      </c>
      <c r="B2080" s="3">
        <v>38889</v>
      </c>
      <c r="C2080" s="18">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3">
      <c r="A2081" s="2" t="s">
        <v>4242</v>
      </c>
      <c r="B2081" s="3">
        <v>38793</v>
      </c>
      <c r="C2081" s="18">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
      <c r="A2082" s="2" t="s">
        <v>4244</v>
      </c>
      <c r="B2082" s="3">
        <v>39041</v>
      </c>
      <c r="C2082" s="18">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3">
      <c r="A2083" s="2" t="s">
        <v>4245</v>
      </c>
      <c r="B2083" s="3">
        <v>39065</v>
      </c>
      <c r="C2083" s="18">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
      <c r="A2084" s="2" t="s">
        <v>4248</v>
      </c>
      <c r="B2084" s="3">
        <v>39064</v>
      </c>
      <c r="C2084" s="18">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3">
      <c r="A2085" s="2" t="s">
        <v>4249</v>
      </c>
      <c r="B2085" s="3">
        <v>38850</v>
      </c>
      <c r="C2085" s="18">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
      <c r="A2086" s="2" t="s">
        <v>4252</v>
      </c>
      <c r="B2086" s="3">
        <v>38740</v>
      </c>
      <c r="C2086" s="18">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3">
      <c r="A2087" s="2" t="s">
        <v>4255</v>
      </c>
      <c r="B2087" s="3">
        <v>39041</v>
      </c>
      <c r="C2087" s="18">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
      <c r="A2088" s="2" t="s">
        <v>4257</v>
      </c>
      <c r="B2088" s="3">
        <v>38804</v>
      </c>
      <c r="C2088" s="18">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3">
      <c r="A2089" s="2" t="s">
        <v>4258</v>
      </c>
      <c r="B2089" s="3">
        <v>38784</v>
      </c>
      <c r="C2089" s="18">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
      <c r="A2090" s="2" t="s">
        <v>4260</v>
      </c>
      <c r="B2090" s="3">
        <v>39048</v>
      </c>
      <c r="C2090" s="18">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3">
      <c r="A2091" s="2" t="s">
        <v>4261</v>
      </c>
      <c r="B2091" s="3">
        <v>38990</v>
      </c>
      <c r="C2091" s="18">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
      <c r="A2092" s="2" t="s">
        <v>4264</v>
      </c>
      <c r="B2092" s="3">
        <v>38955</v>
      </c>
      <c r="C2092" s="18">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3">
      <c r="A2093" s="2" t="s">
        <v>4266</v>
      </c>
      <c r="B2093" s="3">
        <v>39010</v>
      </c>
      <c r="C2093" s="18">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
      <c r="A2094" s="2" t="s">
        <v>4268</v>
      </c>
      <c r="B2094" s="3">
        <v>38892</v>
      </c>
      <c r="C2094" s="18">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3">
      <c r="A2095" s="2" t="s">
        <v>4270</v>
      </c>
      <c r="B2095" s="3">
        <v>39024</v>
      </c>
      <c r="C2095" s="18">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
      <c r="A2096" s="2" t="s">
        <v>4272</v>
      </c>
      <c r="B2096" s="3">
        <v>38802</v>
      </c>
      <c r="C2096" s="18">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3">
      <c r="A2097" s="2" t="s">
        <v>4273</v>
      </c>
      <c r="B2097" s="3">
        <v>39051</v>
      </c>
      <c r="C2097" s="18">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
      <c r="A2098" s="2" t="s">
        <v>4275</v>
      </c>
      <c r="B2098" s="3">
        <v>38818</v>
      </c>
      <c r="C2098" s="18">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3">
      <c r="A2099" s="2" t="s">
        <v>4276</v>
      </c>
      <c r="B2099" s="3">
        <v>38952</v>
      </c>
      <c r="C2099" s="18">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
      <c r="A2100" s="2" t="s">
        <v>4278</v>
      </c>
      <c r="B2100" s="3">
        <v>38772</v>
      </c>
      <c r="C2100" s="18">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3">
      <c r="A2101" s="2" t="s">
        <v>4281</v>
      </c>
      <c r="B2101" s="3">
        <v>38731</v>
      </c>
      <c r="C2101" s="18">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
      <c r="A2102" s="2" t="s">
        <v>4283</v>
      </c>
      <c r="B2102" s="3">
        <v>39048</v>
      </c>
      <c r="C2102" s="18">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3">
      <c r="A2103" s="2" t="s">
        <v>4285</v>
      </c>
      <c r="B2103" s="3">
        <v>38939</v>
      </c>
      <c r="C2103" s="18">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
      <c r="A2104" s="2" t="s">
        <v>4287</v>
      </c>
      <c r="B2104" s="3">
        <v>38946</v>
      </c>
      <c r="C2104" s="18">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3">
      <c r="A2105" s="2" t="s">
        <v>4288</v>
      </c>
      <c r="B2105" s="3">
        <v>38920</v>
      </c>
      <c r="C2105" s="18">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
      <c r="A2106" s="2" t="s">
        <v>4289</v>
      </c>
      <c r="B2106" s="3">
        <v>38778</v>
      </c>
      <c r="C2106" s="18">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3">
      <c r="A2107" s="2" t="s">
        <v>4290</v>
      </c>
      <c r="B2107" s="3">
        <v>38970</v>
      </c>
      <c r="C2107" s="18">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
      <c r="A2108" s="2" t="s">
        <v>4292</v>
      </c>
      <c r="B2108" s="3">
        <v>38750</v>
      </c>
      <c r="C2108" s="18">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3">
      <c r="A2109" s="2" t="s">
        <v>4295</v>
      </c>
      <c r="B2109" s="3">
        <v>39079</v>
      </c>
      <c r="C2109" s="18">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
      <c r="A2110" s="2" t="s">
        <v>4297</v>
      </c>
      <c r="B2110" s="3">
        <v>38816</v>
      </c>
      <c r="C2110" s="18">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3">
      <c r="A2111" s="2" t="s">
        <v>4300</v>
      </c>
      <c r="B2111" s="3">
        <v>38791</v>
      </c>
      <c r="C2111" s="18">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
      <c r="A2112" s="2" t="s">
        <v>4302</v>
      </c>
      <c r="B2112" s="3">
        <v>38793</v>
      </c>
      <c r="C2112" s="18">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3">
      <c r="A2113" s="2" t="s">
        <v>4303</v>
      </c>
      <c r="B2113" s="3">
        <v>38779</v>
      </c>
      <c r="C2113" s="18">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
      <c r="A2114" s="2" t="s">
        <v>4305</v>
      </c>
      <c r="B2114" s="3">
        <v>38972</v>
      </c>
      <c r="C2114" s="18">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3">
      <c r="A2115" s="2" t="s">
        <v>4308</v>
      </c>
      <c r="B2115" s="3">
        <v>38752</v>
      </c>
      <c r="C2115" s="18">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
      <c r="A2116" s="2" t="s">
        <v>4310</v>
      </c>
      <c r="B2116" s="3">
        <v>39054</v>
      </c>
      <c r="C2116" s="18">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3">
      <c r="A2117" s="2" t="s">
        <v>4311</v>
      </c>
      <c r="B2117" s="3">
        <v>38831</v>
      </c>
      <c r="C2117" s="18">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
      <c r="A2118" s="2" t="s">
        <v>4312</v>
      </c>
      <c r="B2118" s="3">
        <v>38853</v>
      </c>
      <c r="C2118" s="18">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3">
      <c r="A2119" s="2" t="s">
        <v>4314</v>
      </c>
      <c r="B2119" s="3">
        <v>38755</v>
      </c>
      <c r="C2119" s="18">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
      <c r="A2120" s="2" t="s">
        <v>4316</v>
      </c>
      <c r="B2120" s="3">
        <v>39040</v>
      </c>
      <c r="C2120" s="18">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3">
      <c r="A2121" s="2" t="s">
        <v>4319</v>
      </c>
      <c r="B2121" s="3">
        <v>38819</v>
      </c>
      <c r="C2121" s="18">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
      <c r="A2122" s="2" t="s">
        <v>4321</v>
      </c>
      <c r="B2122" s="3">
        <v>38786</v>
      </c>
      <c r="C2122" s="18">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3">
      <c r="A2123" s="2" t="s">
        <v>4323</v>
      </c>
      <c r="B2123" s="3">
        <v>38794</v>
      </c>
      <c r="C2123" s="18">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
      <c r="A2124" s="2" t="s">
        <v>4325</v>
      </c>
      <c r="B2124" s="3">
        <v>38760</v>
      </c>
      <c r="C2124" s="18">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3">
      <c r="A2125" s="2" t="s">
        <v>4327</v>
      </c>
      <c r="B2125" s="3">
        <v>39014</v>
      </c>
      <c r="C2125" s="18">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
      <c r="A2126" s="2" t="s">
        <v>4330</v>
      </c>
      <c r="B2126" s="3">
        <v>38914</v>
      </c>
      <c r="C2126" s="18">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3">
      <c r="A2127" s="2" t="s">
        <v>4332</v>
      </c>
      <c r="B2127" s="3">
        <v>38952</v>
      </c>
      <c r="C2127" s="18">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
      <c r="A2128" s="2" t="s">
        <v>4333</v>
      </c>
      <c r="B2128" s="3">
        <v>39027</v>
      </c>
      <c r="C2128" s="18">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3">
      <c r="A2129" s="2" t="s">
        <v>4334</v>
      </c>
      <c r="B2129" s="3">
        <v>38846</v>
      </c>
      <c r="C2129" s="18">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
      <c r="A2130" s="2" t="s">
        <v>4335</v>
      </c>
      <c r="B2130" s="3">
        <v>39022</v>
      </c>
      <c r="C2130" s="18">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3">
      <c r="A2131" s="2" t="s">
        <v>4337</v>
      </c>
      <c r="B2131" s="3">
        <v>38860</v>
      </c>
      <c r="C2131" s="18">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
      <c r="A2132" s="2" t="s">
        <v>4339</v>
      </c>
      <c r="B2132" s="3">
        <v>38805</v>
      </c>
      <c r="C2132" s="18">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3">
      <c r="A2133" s="2" t="s">
        <v>4341</v>
      </c>
      <c r="B2133" s="3">
        <v>38729</v>
      </c>
      <c r="C2133" s="18">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
      <c r="A2134" s="2" t="s">
        <v>4342</v>
      </c>
      <c r="B2134" s="3">
        <v>38988</v>
      </c>
      <c r="C2134" s="18">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3">
      <c r="A2135" s="2" t="s">
        <v>4344</v>
      </c>
      <c r="B2135" s="3">
        <v>38865</v>
      </c>
      <c r="C2135" s="18">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
      <c r="A2136" s="2" t="s">
        <v>4345</v>
      </c>
      <c r="B2136" s="3">
        <v>38964</v>
      </c>
      <c r="C2136" s="18">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3">
      <c r="A2137" s="2" t="s">
        <v>4347</v>
      </c>
      <c r="B2137" s="3">
        <v>38985</v>
      </c>
      <c r="C2137" s="18">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
      <c r="A2138" s="2" t="s">
        <v>4349</v>
      </c>
      <c r="B2138" s="3">
        <v>38990</v>
      </c>
      <c r="C2138" s="18">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3">
      <c r="A2139" s="2" t="s">
        <v>4351</v>
      </c>
      <c r="B2139" s="3">
        <v>38758</v>
      </c>
      <c r="C2139" s="18">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
      <c r="A2140" s="2" t="s">
        <v>4352</v>
      </c>
      <c r="B2140" s="3">
        <v>38781</v>
      </c>
      <c r="C2140" s="18">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3">
      <c r="A2141" s="2" t="s">
        <v>4354</v>
      </c>
      <c r="B2141" s="3">
        <v>38882</v>
      </c>
      <c r="C2141" s="18">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
      <c r="A2142" s="2" t="s">
        <v>4358</v>
      </c>
      <c r="B2142" s="3">
        <v>38811</v>
      </c>
      <c r="C2142" s="18">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3">
      <c r="A2143" s="2" t="s">
        <v>4361</v>
      </c>
      <c r="B2143" s="3">
        <v>39080</v>
      </c>
      <c r="C2143" s="18">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
      <c r="A2144" s="2" t="s">
        <v>4364</v>
      </c>
      <c r="B2144" s="3">
        <v>38952</v>
      </c>
      <c r="C2144" s="18">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3">
      <c r="A2145" s="2" t="s">
        <v>4366</v>
      </c>
      <c r="B2145" s="3">
        <v>38985</v>
      </c>
      <c r="C2145" s="18">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
      <c r="A2146" s="2" t="s">
        <v>4367</v>
      </c>
      <c r="B2146" s="3">
        <v>38776</v>
      </c>
      <c r="C2146" s="18">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3">
      <c r="A2147" s="2" t="s">
        <v>4369</v>
      </c>
      <c r="B2147" s="3">
        <v>38779</v>
      </c>
      <c r="C2147" s="18">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
      <c r="A2148" s="2" t="s">
        <v>4370</v>
      </c>
      <c r="B2148" s="3">
        <v>38914</v>
      </c>
      <c r="C2148" s="18">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3">
      <c r="A2149" s="2" t="s">
        <v>4372</v>
      </c>
      <c r="B2149" s="3">
        <v>38805</v>
      </c>
      <c r="C2149" s="18">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
      <c r="A2150" s="2" t="s">
        <v>4375</v>
      </c>
      <c r="B2150" s="3">
        <v>38839</v>
      </c>
      <c r="C2150" s="18">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3">
      <c r="A2151" s="2" t="s">
        <v>4379</v>
      </c>
      <c r="B2151" s="3">
        <v>38963</v>
      </c>
      <c r="C2151" s="18">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
      <c r="A2152" s="2" t="s">
        <v>4381</v>
      </c>
      <c r="B2152" s="3">
        <v>38811</v>
      </c>
      <c r="C2152" s="18">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3">
      <c r="A2153" s="2" t="s">
        <v>4383</v>
      </c>
      <c r="B2153" s="3">
        <v>39058</v>
      </c>
      <c r="C2153" s="18">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
      <c r="A2154" s="2" t="s">
        <v>4384</v>
      </c>
      <c r="B2154" s="3">
        <v>39032</v>
      </c>
      <c r="C2154" s="18">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3">
      <c r="A2155" s="2" t="s">
        <v>4386</v>
      </c>
      <c r="B2155" s="3">
        <v>39039</v>
      </c>
      <c r="C2155" s="18">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
      <c r="A2156" s="2" t="s">
        <v>4387</v>
      </c>
      <c r="B2156" s="3">
        <v>38982</v>
      </c>
      <c r="C2156" s="18">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3">
      <c r="A2157" s="2" t="s">
        <v>4389</v>
      </c>
      <c r="B2157" s="3">
        <v>38884</v>
      </c>
      <c r="C2157" s="18">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
      <c r="A2158" s="2" t="s">
        <v>4390</v>
      </c>
      <c r="B2158" s="3">
        <v>38818</v>
      </c>
      <c r="C2158" s="18">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3">
      <c r="A2159" s="2" t="s">
        <v>4392</v>
      </c>
      <c r="B2159" s="3">
        <v>38898</v>
      </c>
      <c r="C2159" s="18">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
      <c r="A2160" s="2" t="s">
        <v>4393</v>
      </c>
      <c r="B2160" s="3">
        <v>38892</v>
      </c>
      <c r="C2160" s="18">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3">
      <c r="A2161" s="2" t="s">
        <v>4396</v>
      </c>
      <c r="B2161" s="3">
        <v>39039</v>
      </c>
      <c r="C2161" s="18">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
      <c r="A2162" s="2" t="s">
        <v>4397</v>
      </c>
      <c r="B2162" s="3">
        <v>38755</v>
      </c>
      <c r="C2162" s="18">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3">
      <c r="A2163" s="2" t="s">
        <v>4399</v>
      </c>
      <c r="B2163" s="3">
        <v>38963</v>
      </c>
      <c r="C2163" s="18">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
      <c r="A2164" s="2" t="s">
        <v>4400</v>
      </c>
      <c r="B2164" s="3">
        <v>38721</v>
      </c>
      <c r="C2164" s="18">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3">
      <c r="A2165" s="2" t="s">
        <v>4401</v>
      </c>
      <c r="B2165" s="3">
        <v>38745</v>
      </c>
      <c r="C2165" s="18">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
      <c r="A2166" s="2" t="s">
        <v>4402</v>
      </c>
      <c r="B2166" s="3">
        <v>39031</v>
      </c>
      <c r="C2166" s="18">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3">
      <c r="A2167" s="2" t="s">
        <v>4404</v>
      </c>
      <c r="B2167" s="3">
        <v>38771</v>
      </c>
      <c r="C2167" s="18">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
      <c r="A2168" s="2" t="s">
        <v>4406</v>
      </c>
      <c r="B2168" s="3">
        <v>38872</v>
      </c>
      <c r="C2168" s="18">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3">
      <c r="A2169" s="2" t="s">
        <v>4408</v>
      </c>
      <c r="B2169" s="3">
        <v>38853</v>
      </c>
      <c r="C2169" s="18">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
      <c r="A2170" s="2" t="s">
        <v>4410</v>
      </c>
      <c r="B2170" s="3">
        <v>38835</v>
      </c>
      <c r="C2170" s="18">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3">
      <c r="A2171" s="2" t="s">
        <v>4411</v>
      </c>
      <c r="B2171" s="3">
        <v>38947</v>
      </c>
      <c r="C2171" s="18">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
      <c r="A2172" s="2" t="s">
        <v>4413</v>
      </c>
      <c r="B2172" s="3">
        <v>38955</v>
      </c>
      <c r="C2172" s="18">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3">
      <c r="A2173" s="2" t="s">
        <v>4416</v>
      </c>
      <c r="B2173" s="3">
        <v>38745</v>
      </c>
      <c r="C2173" s="18">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
      <c r="A2174" s="2" t="s">
        <v>4419</v>
      </c>
      <c r="B2174" s="3">
        <v>38813</v>
      </c>
      <c r="C2174" s="18">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3">
      <c r="A2175" s="2" t="s">
        <v>4422</v>
      </c>
      <c r="B2175" s="3">
        <v>38776</v>
      </c>
      <c r="C2175" s="18">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
      <c r="A2176" s="2" t="s">
        <v>4425</v>
      </c>
      <c r="B2176" s="3">
        <v>38829</v>
      </c>
      <c r="C2176" s="18">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3">
      <c r="A2177" s="2" t="s">
        <v>4427</v>
      </c>
      <c r="B2177" s="3">
        <v>39002</v>
      </c>
      <c r="C2177" s="18">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
      <c r="A2178" s="2" t="s">
        <v>4428</v>
      </c>
      <c r="B2178" s="3">
        <v>38823</v>
      </c>
      <c r="C2178" s="18">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3">
      <c r="A2179" s="2" t="s">
        <v>4430</v>
      </c>
      <c r="B2179" s="3">
        <v>38834</v>
      </c>
      <c r="C2179" s="18">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
      <c r="A2180" s="2" t="s">
        <v>4432</v>
      </c>
      <c r="B2180" s="3">
        <v>38757</v>
      </c>
      <c r="C2180" s="18">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3">
      <c r="A2181" s="2" t="s">
        <v>4433</v>
      </c>
      <c r="B2181" s="3">
        <v>38890</v>
      </c>
      <c r="C2181" s="18">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
      <c r="A2182" s="2" t="s">
        <v>4435</v>
      </c>
      <c r="B2182" s="3">
        <v>38763</v>
      </c>
      <c r="C2182" s="18">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3">
      <c r="A2183" s="2" t="s">
        <v>4437</v>
      </c>
      <c r="B2183" s="3">
        <v>39014</v>
      </c>
      <c r="C2183" s="18">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
      <c r="A2184" s="2" t="s">
        <v>4439</v>
      </c>
      <c r="B2184" s="3">
        <v>39081</v>
      </c>
      <c r="C2184" s="18">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3">
      <c r="A2185" s="2" t="s">
        <v>4440</v>
      </c>
      <c r="B2185" s="3">
        <v>38786</v>
      </c>
      <c r="C2185" s="18">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
      <c r="A2186" s="2" t="s">
        <v>4441</v>
      </c>
      <c r="B2186" s="3">
        <v>38839</v>
      </c>
      <c r="C2186" s="18">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3">
      <c r="A2187" s="2" t="s">
        <v>4444</v>
      </c>
      <c r="B2187" s="3">
        <v>38798</v>
      </c>
      <c r="C2187" s="18">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
      <c r="A2188" s="2" t="s">
        <v>4446</v>
      </c>
      <c r="B2188" s="3">
        <v>38896</v>
      </c>
      <c r="C2188" s="18">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3">
      <c r="A2189" s="2" t="s">
        <v>4449</v>
      </c>
      <c r="B2189" s="3">
        <v>38779</v>
      </c>
      <c r="C2189" s="18">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
      <c r="A2190" s="2" t="s">
        <v>4451</v>
      </c>
      <c r="B2190" s="3">
        <v>38922</v>
      </c>
      <c r="C2190" s="18">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3">
      <c r="A2191" s="2" t="s">
        <v>4453</v>
      </c>
      <c r="B2191" s="3">
        <v>39067</v>
      </c>
      <c r="C2191" s="18">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
      <c r="A2192" s="2" t="s">
        <v>4454</v>
      </c>
      <c r="B2192" s="3">
        <v>38878</v>
      </c>
      <c r="C2192" s="18">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3">
      <c r="A2193" s="2" t="s">
        <v>4455</v>
      </c>
      <c r="B2193" s="3">
        <v>38838</v>
      </c>
      <c r="C2193" s="18">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
      <c r="A2194" s="2" t="s">
        <v>4458</v>
      </c>
      <c r="B2194" s="3">
        <v>38787</v>
      </c>
      <c r="C2194" s="18">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3">
      <c r="A2195" s="2" t="s">
        <v>4459</v>
      </c>
      <c r="B2195" s="3">
        <v>39006</v>
      </c>
      <c r="C2195" s="18">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
      <c r="A2196" s="2" t="s">
        <v>4461</v>
      </c>
      <c r="B2196" s="3">
        <v>38916</v>
      </c>
      <c r="C2196" s="18">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3">
      <c r="A2197" s="2" t="s">
        <v>4462</v>
      </c>
      <c r="B2197" s="3">
        <v>39037</v>
      </c>
      <c r="C2197" s="18">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
      <c r="A2198" s="2" t="s">
        <v>4463</v>
      </c>
      <c r="B2198" s="3">
        <v>39003</v>
      </c>
      <c r="C2198" s="18">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3">
      <c r="A2199" s="2" t="s">
        <v>4465</v>
      </c>
      <c r="B2199" s="3">
        <v>39007</v>
      </c>
      <c r="C2199" s="18">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
      <c r="A2200" s="2" t="s">
        <v>4468</v>
      </c>
      <c r="B2200" s="3">
        <v>39011</v>
      </c>
      <c r="C2200" s="18">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3">
      <c r="A2201" s="2" t="s">
        <v>4470</v>
      </c>
      <c r="B2201" s="3">
        <v>38797</v>
      </c>
      <c r="C2201" s="18">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
      <c r="A2202" s="2" t="s">
        <v>4472</v>
      </c>
      <c r="B2202" s="3">
        <v>38989</v>
      </c>
      <c r="C2202" s="18">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3">
      <c r="A2203" s="2" t="s">
        <v>4474</v>
      </c>
      <c r="B2203" s="3">
        <v>38961</v>
      </c>
      <c r="C2203" s="18">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
      <c r="A2204" s="2" t="s">
        <v>4477</v>
      </c>
      <c r="B2204" s="3">
        <v>38986</v>
      </c>
      <c r="C2204" s="18">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3">
      <c r="A2205" s="2" t="s">
        <v>4478</v>
      </c>
      <c r="B2205" s="3">
        <v>38858</v>
      </c>
      <c r="C2205" s="18">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
      <c r="A2206" s="2" t="s">
        <v>4480</v>
      </c>
      <c r="B2206" s="3">
        <v>38928</v>
      </c>
      <c r="C2206" s="18">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3">
      <c r="A2207" s="2" t="s">
        <v>4481</v>
      </c>
      <c r="B2207" s="3">
        <v>38828</v>
      </c>
      <c r="C2207" s="18">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
      <c r="A2208" s="2" t="s">
        <v>4483</v>
      </c>
      <c r="B2208" s="3">
        <v>38932</v>
      </c>
      <c r="C2208" s="18">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3">
      <c r="A2209" s="2" t="s">
        <v>4485</v>
      </c>
      <c r="B2209" s="3">
        <v>39060</v>
      </c>
      <c r="C2209" s="18">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
      <c r="A2210" s="2" t="s">
        <v>4487</v>
      </c>
      <c r="B2210" s="3">
        <v>38901</v>
      </c>
      <c r="C2210" s="18">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3">
      <c r="A2211" s="2" t="s">
        <v>4488</v>
      </c>
      <c r="B2211" s="3">
        <v>38999</v>
      </c>
      <c r="C2211" s="18">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
      <c r="A2212" s="2" t="s">
        <v>4489</v>
      </c>
      <c r="B2212" s="3">
        <v>38762</v>
      </c>
      <c r="C2212" s="18">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3">
      <c r="A2213" s="2" t="s">
        <v>4491</v>
      </c>
      <c r="B2213" s="3">
        <v>38902</v>
      </c>
      <c r="C2213" s="18">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
      <c r="A2214" s="2" t="s">
        <v>4492</v>
      </c>
      <c r="B2214" s="3">
        <v>38816</v>
      </c>
      <c r="C2214" s="18">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3">
      <c r="A2215" s="2" t="s">
        <v>4493</v>
      </c>
      <c r="B2215" s="3">
        <v>38912</v>
      </c>
      <c r="C2215" s="18">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
      <c r="A2216" s="2" t="s">
        <v>4494</v>
      </c>
      <c r="B2216" s="3">
        <v>38775</v>
      </c>
      <c r="C2216" s="18">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3">
      <c r="A2217" s="2" t="s">
        <v>4495</v>
      </c>
      <c r="B2217" s="3">
        <v>39057</v>
      </c>
      <c r="C2217" s="18">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
      <c r="A2218" s="2" t="s">
        <v>4496</v>
      </c>
      <c r="B2218" s="3">
        <v>39017</v>
      </c>
      <c r="C2218" s="18">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3">
      <c r="A2219" s="2" t="s">
        <v>4497</v>
      </c>
      <c r="B2219" s="3">
        <v>39059</v>
      </c>
      <c r="C2219" s="18">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
      <c r="A2220" s="2" t="s">
        <v>4502</v>
      </c>
      <c r="B2220" s="3">
        <v>38778</v>
      </c>
      <c r="C2220" s="18">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3">
      <c r="A2221" s="2" t="s">
        <v>4503</v>
      </c>
      <c r="B2221" s="3">
        <v>38875</v>
      </c>
      <c r="C2221" s="18">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
      <c r="A2222" s="2" t="s">
        <v>4504</v>
      </c>
      <c r="B2222" s="3">
        <v>38983</v>
      </c>
      <c r="C2222" s="18">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3">
      <c r="A2223" s="2" t="s">
        <v>4505</v>
      </c>
      <c r="B2223" s="3">
        <v>39035</v>
      </c>
      <c r="C2223" s="18">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
      <c r="A2224" s="2" t="s">
        <v>4507</v>
      </c>
      <c r="B2224" s="3">
        <v>39066</v>
      </c>
      <c r="C2224" s="18">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3">
      <c r="A2225" s="2" t="s">
        <v>4509</v>
      </c>
      <c r="B2225" s="3">
        <v>38791</v>
      </c>
      <c r="C2225" s="18">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
      <c r="A2226" s="2" t="s">
        <v>4510</v>
      </c>
      <c r="B2226" s="3">
        <v>39053</v>
      </c>
      <c r="C2226" s="18">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3">
      <c r="A2227" s="2" t="s">
        <v>4511</v>
      </c>
      <c r="B2227" s="3">
        <v>38725</v>
      </c>
      <c r="C2227" s="18">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
      <c r="A2228" s="2" t="s">
        <v>4512</v>
      </c>
      <c r="B2228" s="3">
        <v>38912</v>
      </c>
      <c r="C2228" s="18">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3">
      <c r="A2229" s="2" t="s">
        <v>4513</v>
      </c>
      <c r="B2229" s="3">
        <v>38944</v>
      </c>
      <c r="C2229" s="18">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
      <c r="A2230" s="2" t="s">
        <v>4515</v>
      </c>
      <c r="B2230" s="3">
        <v>39025</v>
      </c>
      <c r="C2230" s="18">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3">
      <c r="A2231" s="2" t="s">
        <v>4516</v>
      </c>
      <c r="B2231" s="3">
        <v>38847</v>
      </c>
      <c r="C2231" s="18">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
      <c r="A2232" s="2" t="s">
        <v>4517</v>
      </c>
      <c r="B2232" s="3">
        <v>38752</v>
      </c>
      <c r="C2232" s="18">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3">
      <c r="A2233" s="2" t="s">
        <v>4520</v>
      </c>
      <c r="B2233" s="3">
        <v>38741</v>
      </c>
      <c r="C2233" s="18">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
      <c r="A2234" s="2" t="s">
        <v>4521</v>
      </c>
      <c r="B2234" s="3">
        <v>38776</v>
      </c>
      <c r="C2234" s="18">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3">
      <c r="A2235" s="2" t="s">
        <v>4523</v>
      </c>
      <c r="B2235" s="3">
        <v>38837</v>
      </c>
      <c r="C2235" s="18">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
      <c r="A2236" s="2" t="s">
        <v>4525</v>
      </c>
      <c r="B2236" s="3">
        <v>38883</v>
      </c>
      <c r="C2236" s="18">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3">
      <c r="A2237" s="2" t="s">
        <v>4527</v>
      </c>
      <c r="B2237" s="3">
        <v>39059</v>
      </c>
      <c r="C2237" s="18">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
      <c r="A2238" s="2" t="s">
        <v>4530</v>
      </c>
      <c r="B2238" s="3">
        <v>39029</v>
      </c>
      <c r="C2238" s="18">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3">
      <c r="A2239" s="2" t="s">
        <v>4531</v>
      </c>
      <c r="B2239" s="3">
        <v>38728</v>
      </c>
      <c r="C2239" s="18">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
      <c r="A2240" s="2" t="s">
        <v>4533</v>
      </c>
      <c r="B2240" s="3">
        <v>38886</v>
      </c>
      <c r="C2240" s="18">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3">
      <c r="A2241" s="2" t="s">
        <v>4535</v>
      </c>
      <c r="B2241" s="3">
        <v>38876</v>
      </c>
      <c r="C2241" s="18">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
      <c r="A2242" s="2" t="s">
        <v>4536</v>
      </c>
      <c r="B2242" s="3">
        <v>38900</v>
      </c>
      <c r="C2242" s="18">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3">
      <c r="A2243" s="2" t="s">
        <v>4537</v>
      </c>
      <c r="B2243" s="3">
        <v>38766</v>
      </c>
      <c r="C2243" s="18">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
      <c r="A2244" s="2" t="s">
        <v>4538</v>
      </c>
      <c r="B2244" s="3">
        <v>38873</v>
      </c>
      <c r="C2244" s="18">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3">
      <c r="A2245" s="2" t="s">
        <v>4540</v>
      </c>
      <c r="B2245" s="3">
        <v>38771</v>
      </c>
      <c r="C2245" s="18">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
      <c r="A2246" s="2" t="s">
        <v>4542</v>
      </c>
      <c r="B2246" s="3">
        <v>38725</v>
      </c>
      <c r="C2246" s="18">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3">
      <c r="A2247" s="2" t="s">
        <v>4543</v>
      </c>
      <c r="B2247" s="3">
        <v>38924</v>
      </c>
      <c r="C2247" s="18">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
      <c r="A2248" s="2" t="s">
        <v>4545</v>
      </c>
      <c r="B2248" s="3">
        <v>38774</v>
      </c>
      <c r="C2248" s="18">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3">
      <c r="A2249" s="2" t="s">
        <v>4548</v>
      </c>
      <c r="B2249" s="3">
        <v>38936</v>
      </c>
      <c r="C2249" s="18">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
      <c r="A2250" s="2" t="s">
        <v>4550</v>
      </c>
      <c r="B2250" s="3">
        <v>39013</v>
      </c>
      <c r="C2250" s="18">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3">
      <c r="A2251" s="2" t="s">
        <v>4553</v>
      </c>
      <c r="B2251" s="3">
        <v>38732</v>
      </c>
      <c r="C2251" s="18">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
      <c r="A2252" s="2" t="s">
        <v>4554</v>
      </c>
      <c r="B2252" s="3">
        <v>38920</v>
      </c>
      <c r="C2252" s="18">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3">
      <c r="A2253" s="2" t="s">
        <v>4557</v>
      </c>
      <c r="B2253" s="3">
        <v>38790</v>
      </c>
      <c r="C2253" s="18">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
      <c r="A2254" s="2" t="s">
        <v>4558</v>
      </c>
      <c r="B2254" s="3">
        <v>39000</v>
      </c>
      <c r="C2254" s="18">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3">
      <c r="A2255" s="2" t="s">
        <v>4560</v>
      </c>
      <c r="B2255" s="3">
        <v>38976</v>
      </c>
      <c r="C2255" s="18">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3">
      <c r="A2256" s="2" t="s">
        <v>4562</v>
      </c>
      <c r="B2256" s="3">
        <v>38918</v>
      </c>
      <c r="C2256" s="18">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3">
      <c r="A2257" s="2" t="s">
        <v>4563</v>
      </c>
      <c r="B2257" s="3">
        <v>38786</v>
      </c>
      <c r="C2257" s="18">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
      <c r="A2258" s="2" t="s">
        <v>4565</v>
      </c>
      <c r="B2258" s="3">
        <v>38860</v>
      </c>
      <c r="C2258" s="18">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3">
      <c r="A2259" s="2" t="s">
        <v>4567</v>
      </c>
      <c r="B2259" s="3">
        <v>38825</v>
      </c>
      <c r="C2259" s="18">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
      <c r="A2260" s="2" t="s">
        <v>4568</v>
      </c>
      <c r="B2260" s="3">
        <v>38781</v>
      </c>
      <c r="C2260" s="18">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3">
      <c r="A2261" s="2" t="s">
        <v>4570</v>
      </c>
      <c r="B2261" s="3">
        <v>38870</v>
      </c>
      <c r="C2261" s="18">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
      <c r="A2262" s="2" t="s">
        <v>4571</v>
      </c>
      <c r="B2262" s="3">
        <v>39032</v>
      </c>
      <c r="C2262" s="18">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3">
      <c r="A2263" s="2" t="s">
        <v>4573</v>
      </c>
      <c r="B2263" s="3">
        <v>38810</v>
      </c>
      <c r="C2263" s="18">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
      <c r="A2264" s="2" t="s">
        <v>4574</v>
      </c>
      <c r="B2264" s="3">
        <v>39152</v>
      </c>
      <c r="C2264" s="18">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3">
      <c r="A2265" s="2" t="s">
        <v>4576</v>
      </c>
      <c r="B2265" s="3">
        <v>39356</v>
      </c>
      <c r="C2265" s="18">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
      <c r="A2266" s="2" t="s">
        <v>4578</v>
      </c>
      <c r="B2266" s="3">
        <v>39112</v>
      </c>
      <c r="C2266" s="18">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3">
      <c r="A2267" s="2" t="s">
        <v>4579</v>
      </c>
      <c r="B2267" s="3">
        <v>39392</v>
      </c>
      <c r="C2267" s="18">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
      <c r="A2268" s="2" t="s">
        <v>4581</v>
      </c>
      <c r="B2268" s="3">
        <v>39242</v>
      </c>
      <c r="C2268" s="18">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3">
      <c r="A2269" s="2" t="s">
        <v>4585</v>
      </c>
      <c r="B2269" s="3">
        <v>39367</v>
      </c>
      <c r="C2269" s="18">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
      <c r="A2270" s="2" t="s">
        <v>4586</v>
      </c>
      <c r="B2270" s="3">
        <v>39110</v>
      </c>
      <c r="C2270" s="18">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3">
      <c r="A2271" s="2" t="s">
        <v>4587</v>
      </c>
      <c r="B2271" s="3">
        <v>39274</v>
      </c>
      <c r="C2271" s="18">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
      <c r="A2272" s="2" t="s">
        <v>4589</v>
      </c>
      <c r="B2272" s="3">
        <v>39249</v>
      </c>
      <c r="C2272" s="18">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3">
      <c r="A2273" s="2" t="s">
        <v>4592</v>
      </c>
      <c r="B2273" s="3">
        <v>39327</v>
      </c>
      <c r="C2273" s="18">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
      <c r="A2274" s="2" t="s">
        <v>4594</v>
      </c>
      <c r="B2274" s="3">
        <v>39182</v>
      </c>
      <c r="C2274" s="18">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3">
      <c r="A2275" s="2" t="s">
        <v>4595</v>
      </c>
      <c r="B2275" s="3">
        <v>39296</v>
      </c>
      <c r="C2275" s="18">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
      <c r="A2276" s="2" t="s">
        <v>4597</v>
      </c>
      <c r="B2276" s="3">
        <v>39322</v>
      </c>
      <c r="C2276" s="18">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3">
      <c r="A2277" s="2" t="s">
        <v>4600</v>
      </c>
      <c r="B2277" s="3">
        <v>39314</v>
      </c>
      <c r="C2277" s="18">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
      <c r="A2278" s="2" t="s">
        <v>4602</v>
      </c>
      <c r="B2278" s="3">
        <v>39161</v>
      </c>
      <c r="C2278" s="18">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3">
      <c r="A2279" s="2" t="s">
        <v>4604</v>
      </c>
      <c r="B2279" s="3">
        <v>39394</v>
      </c>
      <c r="C2279" s="18">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
      <c r="A2280" s="2" t="s">
        <v>4606</v>
      </c>
      <c r="B2280" s="3">
        <v>39104</v>
      </c>
      <c r="C2280" s="18">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3">
      <c r="A2281" s="2" t="s">
        <v>4608</v>
      </c>
      <c r="B2281" s="3">
        <v>39373</v>
      </c>
      <c r="C2281" s="18">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
      <c r="A2282" s="2" t="s">
        <v>4610</v>
      </c>
      <c r="B2282" s="3">
        <v>39185</v>
      </c>
      <c r="C2282" s="18">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3">
      <c r="A2283" s="2" t="s">
        <v>4611</v>
      </c>
      <c r="B2283" s="3">
        <v>39162</v>
      </c>
      <c r="C2283" s="18">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
      <c r="A2284" s="2" t="s">
        <v>4613</v>
      </c>
      <c r="B2284" s="3">
        <v>39190</v>
      </c>
      <c r="C2284" s="18">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3">
      <c r="A2285" s="2" t="s">
        <v>4616</v>
      </c>
      <c r="B2285" s="3">
        <v>39126</v>
      </c>
      <c r="C2285" s="18">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
      <c r="A2286" s="2" t="s">
        <v>4618</v>
      </c>
      <c r="B2286" s="3">
        <v>39174</v>
      </c>
      <c r="C2286" s="18">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3">
      <c r="A2287" s="2" t="s">
        <v>4620</v>
      </c>
      <c r="B2287" s="3">
        <v>39290</v>
      </c>
      <c r="C2287" s="18">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
      <c r="A2288" s="2" t="s">
        <v>4624</v>
      </c>
      <c r="B2288" s="3">
        <v>39324</v>
      </c>
      <c r="C2288" s="18">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3">
      <c r="A2289" s="2" t="s">
        <v>4626</v>
      </c>
      <c r="B2289" s="3">
        <v>39382</v>
      </c>
      <c r="C2289" s="18">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
      <c r="A2290" s="2" t="s">
        <v>4628</v>
      </c>
      <c r="B2290" s="3">
        <v>39195</v>
      </c>
      <c r="C2290" s="18">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3">
      <c r="A2291" s="2" t="s">
        <v>4629</v>
      </c>
      <c r="B2291" s="3">
        <v>39385</v>
      </c>
      <c r="C2291" s="18">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
      <c r="A2292" s="2" t="s">
        <v>4630</v>
      </c>
      <c r="B2292" s="3">
        <v>39445</v>
      </c>
      <c r="C2292" s="18">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3">
      <c r="A2293" s="2" t="s">
        <v>4633</v>
      </c>
      <c r="B2293" s="3">
        <v>39145</v>
      </c>
      <c r="C2293" s="18">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
      <c r="A2294" s="2" t="s">
        <v>4635</v>
      </c>
      <c r="B2294" s="3">
        <v>39262</v>
      </c>
      <c r="C2294" s="18">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3">
      <c r="A2295" s="2" t="s">
        <v>4636</v>
      </c>
      <c r="B2295" s="3">
        <v>39123</v>
      </c>
      <c r="C2295" s="18">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
      <c r="A2296" s="2" t="s">
        <v>4638</v>
      </c>
      <c r="B2296" s="3">
        <v>39377</v>
      </c>
      <c r="C2296" s="18">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3">
      <c r="A2297" s="2" t="s">
        <v>4640</v>
      </c>
      <c r="B2297" s="3">
        <v>39153</v>
      </c>
      <c r="C2297" s="18">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
      <c r="A2298" s="2" t="s">
        <v>4642</v>
      </c>
      <c r="B2298" s="3">
        <v>39226</v>
      </c>
      <c r="C2298" s="18">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3">
      <c r="A2299" s="2" t="s">
        <v>4644</v>
      </c>
      <c r="B2299" s="3">
        <v>39204</v>
      </c>
      <c r="C2299" s="18">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
      <c r="A2300" s="2" t="s">
        <v>4645</v>
      </c>
      <c r="B2300" s="3">
        <v>39150</v>
      </c>
      <c r="C2300" s="18">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3">
      <c r="A2301" s="2" t="s">
        <v>4648</v>
      </c>
      <c r="B2301" s="3">
        <v>39249</v>
      </c>
      <c r="C2301" s="18">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
      <c r="A2302" s="2" t="s">
        <v>4650</v>
      </c>
      <c r="B2302" s="3">
        <v>39422</v>
      </c>
      <c r="C2302" s="18">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3">
      <c r="A2303" s="2" t="s">
        <v>4652</v>
      </c>
      <c r="B2303" s="3">
        <v>39362</v>
      </c>
      <c r="C2303" s="18">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
      <c r="A2304" s="2" t="s">
        <v>4654</v>
      </c>
      <c r="B2304" s="3">
        <v>39424</v>
      </c>
      <c r="C2304" s="18">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3">
      <c r="A2305" s="2" t="s">
        <v>4655</v>
      </c>
      <c r="B2305" s="3">
        <v>39140</v>
      </c>
      <c r="C2305" s="18">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
      <c r="A2306" s="2" t="s">
        <v>4656</v>
      </c>
      <c r="B2306" s="3">
        <v>39282</v>
      </c>
      <c r="C2306" s="18">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3">
      <c r="A2307" s="2" t="s">
        <v>4658</v>
      </c>
      <c r="B2307" s="3">
        <v>39391</v>
      </c>
      <c r="C2307" s="18">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
      <c r="A2308" s="2" t="s">
        <v>4659</v>
      </c>
      <c r="B2308" s="3">
        <v>39413</v>
      </c>
      <c r="C2308" s="18">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3">
      <c r="A2309" s="2" t="s">
        <v>4661</v>
      </c>
      <c r="B2309" s="3">
        <v>39409</v>
      </c>
      <c r="C2309" s="18">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
      <c r="A2310" s="2" t="s">
        <v>4662</v>
      </c>
      <c r="B2310" s="3">
        <v>39309</v>
      </c>
      <c r="C2310" s="18">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3">
      <c r="A2311" s="2" t="s">
        <v>4663</v>
      </c>
      <c r="B2311" s="3">
        <v>39444</v>
      </c>
      <c r="C2311" s="18">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
      <c r="A2312" s="2" t="s">
        <v>4665</v>
      </c>
      <c r="B2312" s="3">
        <v>39086</v>
      </c>
      <c r="C2312" s="18">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3">
      <c r="A2313" s="2" t="s">
        <v>4667</v>
      </c>
      <c r="B2313" s="3">
        <v>39171</v>
      </c>
      <c r="C2313" s="18">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
      <c r="A2314" s="2" t="s">
        <v>4668</v>
      </c>
      <c r="B2314" s="3">
        <v>39371</v>
      </c>
      <c r="C2314" s="18">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3">
      <c r="A2315" s="2" t="s">
        <v>4669</v>
      </c>
      <c r="B2315" s="3">
        <v>39337</v>
      </c>
      <c r="C2315" s="18">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
      <c r="A2316" s="2" t="s">
        <v>4671</v>
      </c>
      <c r="B2316" s="3">
        <v>39376</v>
      </c>
      <c r="C2316" s="18">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3">
      <c r="A2317" s="2" t="s">
        <v>4673</v>
      </c>
      <c r="B2317" s="3">
        <v>39131</v>
      </c>
      <c r="C2317" s="18">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
      <c r="A2318" s="2" t="s">
        <v>4675</v>
      </c>
      <c r="B2318" s="3">
        <v>39276</v>
      </c>
      <c r="C2318" s="18">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3">
      <c r="A2319" s="2" t="s">
        <v>4676</v>
      </c>
      <c r="B2319" s="3">
        <v>39150</v>
      </c>
      <c r="C2319" s="18">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
      <c r="A2320" s="2" t="s">
        <v>4678</v>
      </c>
      <c r="B2320" s="3">
        <v>39289</v>
      </c>
      <c r="C2320" s="18">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3">
      <c r="A2321" s="2" t="s">
        <v>4680</v>
      </c>
      <c r="B2321" s="3">
        <v>39177</v>
      </c>
      <c r="C2321" s="18">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
      <c r="A2322" s="2" t="s">
        <v>4681</v>
      </c>
      <c r="B2322" s="3">
        <v>39098</v>
      </c>
      <c r="C2322" s="18">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3">
      <c r="A2323" s="2" t="s">
        <v>4683</v>
      </c>
      <c r="B2323" s="3">
        <v>39349</v>
      </c>
      <c r="C2323" s="18">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
      <c r="A2324" s="2" t="s">
        <v>4684</v>
      </c>
      <c r="B2324" s="3">
        <v>39314</v>
      </c>
      <c r="C2324" s="18">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3">
      <c r="A2325" s="2" t="s">
        <v>4687</v>
      </c>
      <c r="B2325" s="3">
        <v>39142</v>
      </c>
      <c r="C2325" s="18">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
      <c r="A2326" s="2" t="s">
        <v>4688</v>
      </c>
      <c r="B2326" s="3">
        <v>39245</v>
      </c>
      <c r="C2326" s="18">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3">
      <c r="A2327" s="2" t="s">
        <v>4689</v>
      </c>
      <c r="B2327" s="3">
        <v>39422</v>
      </c>
      <c r="C2327" s="18">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
      <c r="A2328" s="2" t="s">
        <v>4691</v>
      </c>
      <c r="B2328" s="3">
        <v>39111</v>
      </c>
      <c r="C2328" s="18">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3">
      <c r="A2329" s="2" t="s">
        <v>4692</v>
      </c>
      <c r="B2329" s="3">
        <v>39117</v>
      </c>
      <c r="C2329" s="18">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
      <c r="A2330" s="2" t="s">
        <v>4694</v>
      </c>
      <c r="B2330" s="3">
        <v>39254</v>
      </c>
      <c r="C2330" s="18">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3">
      <c r="A2331" s="2" t="s">
        <v>4695</v>
      </c>
      <c r="B2331" s="3">
        <v>39092</v>
      </c>
      <c r="C2331" s="18">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
      <c r="A2332" s="2" t="s">
        <v>4696</v>
      </c>
      <c r="B2332" s="3">
        <v>39138</v>
      </c>
      <c r="C2332" s="18">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3">
      <c r="A2333" s="2" t="s">
        <v>4697</v>
      </c>
      <c r="B2333" s="3">
        <v>39250</v>
      </c>
      <c r="C2333" s="18">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
      <c r="A2334" s="2" t="s">
        <v>4699</v>
      </c>
      <c r="B2334" s="3">
        <v>39215</v>
      </c>
      <c r="C2334" s="18">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3">
      <c r="A2335" s="2" t="s">
        <v>4700</v>
      </c>
      <c r="B2335" s="3">
        <v>39412</v>
      </c>
      <c r="C2335" s="18">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
      <c r="A2336" s="2" t="s">
        <v>4703</v>
      </c>
      <c r="B2336" s="3">
        <v>39311</v>
      </c>
      <c r="C2336" s="18">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3">
      <c r="A2337" s="2" t="s">
        <v>4705</v>
      </c>
      <c r="B2337" s="3">
        <v>39326</v>
      </c>
      <c r="C2337" s="18">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
      <c r="A2338" s="2" t="s">
        <v>4707</v>
      </c>
      <c r="B2338" s="3">
        <v>39319</v>
      </c>
      <c r="C2338" s="18">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3">
      <c r="A2339" s="2" t="s">
        <v>4709</v>
      </c>
      <c r="B2339" s="3">
        <v>39320</v>
      </c>
      <c r="C2339" s="18">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
      <c r="A2340" s="2" t="s">
        <v>4712</v>
      </c>
      <c r="B2340" s="3">
        <v>39350</v>
      </c>
      <c r="C2340" s="18">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3">
      <c r="A2341" s="2" t="s">
        <v>4715</v>
      </c>
      <c r="B2341" s="3">
        <v>39255</v>
      </c>
      <c r="C2341" s="18">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
      <c r="A2342" s="2" t="s">
        <v>4716</v>
      </c>
      <c r="B2342" s="3">
        <v>39167</v>
      </c>
      <c r="C2342" s="18">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3">
      <c r="A2343" s="2" t="s">
        <v>4718</v>
      </c>
      <c r="B2343" s="3">
        <v>39357</v>
      </c>
      <c r="C2343" s="18">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
      <c r="A2344" s="2" t="s">
        <v>4720</v>
      </c>
      <c r="B2344" s="3">
        <v>39150</v>
      </c>
      <c r="C2344" s="18">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3">
      <c r="A2345" s="2" t="s">
        <v>4721</v>
      </c>
      <c r="B2345" s="3">
        <v>39248</v>
      </c>
      <c r="C2345" s="18">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
      <c r="A2346" s="2" t="s">
        <v>4723</v>
      </c>
      <c r="B2346" s="3">
        <v>39212</v>
      </c>
      <c r="C2346" s="18">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3">
      <c r="A2347" s="2" t="s">
        <v>4725</v>
      </c>
      <c r="B2347" s="3">
        <v>39396</v>
      </c>
      <c r="C2347" s="18">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
      <c r="A2348" s="2" t="s">
        <v>4726</v>
      </c>
      <c r="B2348" s="3">
        <v>39214</v>
      </c>
      <c r="C2348" s="18">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3">
      <c r="A2349" s="2" t="s">
        <v>4729</v>
      </c>
      <c r="B2349" s="3">
        <v>39438</v>
      </c>
      <c r="C2349" s="18">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
      <c r="A2350" s="2" t="s">
        <v>4730</v>
      </c>
      <c r="B2350" s="3">
        <v>39432</v>
      </c>
      <c r="C2350" s="18">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3">
      <c r="A2351" s="2" t="s">
        <v>4733</v>
      </c>
      <c r="B2351" s="3">
        <v>39240</v>
      </c>
      <c r="C2351" s="18">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
      <c r="A2352" s="2" t="s">
        <v>4735</v>
      </c>
      <c r="B2352" s="3">
        <v>39409</v>
      </c>
      <c r="C2352" s="18">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3">
      <c r="A2353" s="2" t="s">
        <v>4736</v>
      </c>
      <c r="B2353" s="3">
        <v>39377</v>
      </c>
      <c r="C2353" s="18">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
      <c r="A2354" s="2" t="s">
        <v>4738</v>
      </c>
      <c r="B2354" s="3">
        <v>39168</v>
      </c>
      <c r="C2354" s="18">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3">
      <c r="A2355" s="2" t="s">
        <v>4739</v>
      </c>
      <c r="B2355" s="3">
        <v>39377</v>
      </c>
      <c r="C2355" s="18">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
      <c r="A2356" s="2" t="s">
        <v>4741</v>
      </c>
      <c r="B2356" s="3">
        <v>39313</v>
      </c>
      <c r="C2356" s="18">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3">
      <c r="A2357" s="2" t="s">
        <v>4742</v>
      </c>
      <c r="B2357" s="3">
        <v>39428</v>
      </c>
      <c r="C2357" s="18">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
      <c r="A2358" s="2" t="s">
        <v>4743</v>
      </c>
      <c r="B2358" s="3">
        <v>39252</v>
      </c>
      <c r="C2358" s="18">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3">
      <c r="A2359" s="2" t="s">
        <v>4746</v>
      </c>
      <c r="B2359" s="3">
        <v>39396</v>
      </c>
      <c r="C2359" s="18">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
      <c r="A2360" s="2" t="s">
        <v>4747</v>
      </c>
      <c r="B2360" s="3">
        <v>39357</v>
      </c>
      <c r="C2360" s="18">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3">
      <c r="A2361" s="2" t="s">
        <v>4748</v>
      </c>
      <c r="B2361" s="3">
        <v>39206</v>
      </c>
      <c r="C2361" s="18">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
      <c r="A2362" s="2" t="s">
        <v>4750</v>
      </c>
      <c r="B2362" s="3">
        <v>39202</v>
      </c>
      <c r="C2362" s="18">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3">
      <c r="A2363" s="2" t="s">
        <v>4752</v>
      </c>
      <c r="B2363" s="3">
        <v>39290</v>
      </c>
      <c r="C2363" s="18">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
      <c r="A2364" s="2" t="s">
        <v>4753</v>
      </c>
      <c r="B2364" s="3">
        <v>39397</v>
      </c>
      <c r="C2364" s="18">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3">
      <c r="A2365" s="2" t="s">
        <v>4755</v>
      </c>
      <c r="B2365" s="3">
        <v>39256</v>
      </c>
      <c r="C2365" s="18">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
      <c r="A2366" s="2" t="s">
        <v>4757</v>
      </c>
      <c r="B2366" s="3">
        <v>39188</v>
      </c>
      <c r="C2366" s="18">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3">
      <c r="A2367" s="2" t="s">
        <v>4759</v>
      </c>
      <c r="B2367" s="3">
        <v>39409</v>
      </c>
      <c r="C2367" s="18">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
      <c r="A2368" s="2" t="s">
        <v>4760</v>
      </c>
      <c r="B2368" s="3">
        <v>39123</v>
      </c>
      <c r="C2368" s="18">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3">
      <c r="A2369" s="2" t="s">
        <v>4761</v>
      </c>
      <c r="B2369" s="3">
        <v>39387</v>
      </c>
      <c r="C2369" s="18">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
      <c r="A2370" s="2" t="s">
        <v>4762</v>
      </c>
      <c r="B2370" s="3">
        <v>39087</v>
      </c>
      <c r="C2370" s="18">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3">
      <c r="A2371" s="2" t="s">
        <v>4765</v>
      </c>
      <c r="B2371" s="3">
        <v>39177</v>
      </c>
      <c r="C2371" s="18">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
      <c r="A2372" s="2" t="s">
        <v>4766</v>
      </c>
      <c r="B2372" s="3">
        <v>39135</v>
      </c>
      <c r="C2372" s="18">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3">
      <c r="A2373" s="2" t="s">
        <v>4769</v>
      </c>
      <c r="B2373" s="3">
        <v>39166</v>
      </c>
      <c r="C2373" s="18">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
      <c r="A2374" s="2" t="s">
        <v>4771</v>
      </c>
      <c r="B2374" s="3">
        <v>39344</v>
      </c>
      <c r="C2374" s="18">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3">
      <c r="A2375" s="2" t="s">
        <v>4773</v>
      </c>
      <c r="B2375" s="3">
        <v>39137</v>
      </c>
      <c r="C2375" s="18">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3">
      <c r="A2376" s="2" t="s">
        <v>4776</v>
      </c>
      <c r="B2376" s="3">
        <v>39440</v>
      </c>
      <c r="C2376" s="18">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3">
      <c r="A2377" s="2" t="s">
        <v>4778</v>
      </c>
      <c r="B2377" s="3">
        <v>39190</v>
      </c>
      <c r="C2377" s="18">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
      <c r="A2378" s="2" t="s">
        <v>4780</v>
      </c>
      <c r="B2378" s="3">
        <v>39181</v>
      </c>
      <c r="C2378" s="18">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3">
      <c r="A2379" s="2" t="s">
        <v>4781</v>
      </c>
      <c r="B2379" s="3">
        <v>39259</v>
      </c>
      <c r="C2379" s="18">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
      <c r="A2380" s="2" t="s">
        <v>4784</v>
      </c>
      <c r="B2380" s="3">
        <v>39320</v>
      </c>
      <c r="C2380" s="18">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3">
      <c r="A2381" s="2" t="s">
        <v>4785</v>
      </c>
      <c r="B2381" s="3">
        <v>39412</v>
      </c>
      <c r="C2381" s="18">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
      <c r="A2382" s="2" t="s">
        <v>4786</v>
      </c>
      <c r="B2382" s="3">
        <v>39110</v>
      </c>
      <c r="C2382" s="18">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3">
      <c r="A2383" s="2" t="s">
        <v>4787</v>
      </c>
      <c r="B2383" s="3">
        <v>39165</v>
      </c>
      <c r="C2383" s="18">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
      <c r="A2384" s="2" t="s">
        <v>4789</v>
      </c>
      <c r="B2384" s="3">
        <v>39275</v>
      </c>
      <c r="C2384" s="18">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3">
      <c r="A2385" s="2" t="s">
        <v>4790</v>
      </c>
      <c r="B2385" s="3">
        <v>39381</v>
      </c>
      <c r="C2385" s="18">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
      <c r="A2386" s="2" t="s">
        <v>4792</v>
      </c>
      <c r="B2386" s="3">
        <v>39167</v>
      </c>
      <c r="C2386" s="18">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3">
      <c r="A2387" s="2" t="s">
        <v>4795</v>
      </c>
      <c r="B2387" s="3">
        <v>39195</v>
      </c>
      <c r="C2387" s="18">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
      <c r="A2388" s="2" t="s">
        <v>4797</v>
      </c>
      <c r="B2388" s="3">
        <v>39177</v>
      </c>
      <c r="C2388" s="18">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3">
      <c r="A2389" s="2" t="s">
        <v>4798</v>
      </c>
      <c r="B2389" s="3">
        <v>39388</v>
      </c>
      <c r="C2389" s="18">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
      <c r="A2390" s="2" t="s">
        <v>4799</v>
      </c>
      <c r="B2390" s="3">
        <v>39250</v>
      </c>
      <c r="C2390" s="18">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3">
      <c r="A2391" s="2" t="s">
        <v>4801</v>
      </c>
      <c r="B2391" s="3">
        <v>39190</v>
      </c>
      <c r="C2391" s="18">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
      <c r="A2392" s="2" t="s">
        <v>4803</v>
      </c>
      <c r="B2392" s="3">
        <v>39370</v>
      </c>
      <c r="C2392" s="18">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3">
      <c r="A2393" s="2" t="s">
        <v>4804</v>
      </c>
      <c r="B2393" s="3">
        <v>39307</v>
      </c>
      <c r="C2393" s="18">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
      <c r="A2394" s="2" t="s">
        <v>4807</v>
      </c>
      <c r="B2394" s="3">
        <v>39276</v>
      </c>
      <c r="C2394" s="18">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3">
      <c r="A2395" s="2" t="s">
        <v>4809</v>
      </c>
      <c r="B2395" s="3">
        <v>39316</v>
      </c>
      <c r="C2395" s="18">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
      <c r="A2396" s="2" t="s">
        <v>4812</v>
      </c>
      <c r="B2396" s="3">
        <v>39235</v>
      </c>
      <c r="C2396" s="18">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3">
      <c r="A2397" s="2" t="s">
        <v>4813</v>
      </c>
      <c r="B2397" s="3">
        <v>39422</v>
      </c>
      <c r="C2397" s="18">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
      <c r="A2398" s="2" t="s">
        <v>4814</v>
      </c>
      <c r="B2398" s="3">
        <v>39240</v>
      </c>
      <c r="C2398" s="18">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3">
      <c r="A2399" s="2" t="s">
        <v>4817</v>
      </c>
      <c r="B2399" s="3">
        <v>39316</v>
      </c>
      <c r="C2399" s="18">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
      <c r="A2400" s="2" t="s">
        <v>4818</v>
      </c>
      <c r="B2400" s="3">
        <v>39316</v>
      </c>
      <c r="C2400" s="18">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3">
      <c r="A2401" s="2" t="s">
        <v>4820</v>
      </c>
      <c r="B2401" s="3">
        <v>39228</v>
      </c>
      <c r="C2401" s="18">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
      <c r="A2402" s="2" t="s">
        <v>4822</v>
      </c>
      <c r="B2402" s="3">
        <v>39187</v>
      </c>
      <c r="C2402" s="18">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3">
      <c r="A2403" s="2" t="s">
        <v>4824</v>
      </c>
      <c r="B2403" s="3">
        <v>39313</v>
      </c>
      <c r="C2403" s="18">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
      <c r="A2404" s="2" t="s">
        <v>4826</v>
      </c>
      <c r="B2404" s="3">
        <v>39149</v>
      </c>
      <c r="C2404" s="18">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3">
      <c r="A2405" s="2" t="s">
        <v>4828</v>
      </c>
      <c r="B2405" s="3">
        <v>39133</v>
      </c>
      <c r="C2405" s="18">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
      <c r="A2406" s="2" t="s">
        <v>4829</v>
      </c>
      <c r="B2406" s="3">
        <v>39253</v>
      </c>
      <c r="C2406" s="18">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3">
      <c r="A2407" s="2" t="s">
        <v>4832</v>
      </c>
      <c r="B2407" s="3">
        <v>39361</v>
      </c>
      <c r="C2407" s="18">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
      <c r="A2408" s="2" t="s">
        <v>4834</v>
      </c>
      <c r="B2408" s="3">
        <v>39138</v>
      </c>
      <c r="C2408" s="18">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3">
      <c r="A2409" s="2" t="s">
        <v>4836</v>
      </c>
      <c r="B2409" s="3">
        <v>39338</v>
      </c>
      <c r="C2409" s="18">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
      <c r="A2410" s="2" t="s">
        <v>4837</v>
      </c>
      <c r="B2410" s="3">
        <v>39437</v>
      </c>
      <c r="C2410" s="18">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3">
      <c r="A2411" s="2" t="s">
        <v>4840</v>
      </c>
      <c r="B2411" s="3">
        <v>39324</v>
      </c>
      <c r="C2411" s="18">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
      <c r="A2412" s="2" t="s">
        <v>4842</v>
      </c>
      <c r="B2412" s="3">
        <v>39146</v>
      </c>
      <c r="C2412" s="18">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3">
      <c r="A2413" s="2" t="s">
        <v>4844</v>
      </c>
      <c r="B2413" s="3">
        <v>39185</v>
      </c>
      <c r="C2413" s="18">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
      <c r="A2414" s="2" t="s">
        <v>4845</v>
      </c>
      <c r="B2414" s="3">
        <v>39411</v>
      </c>
      <c r="C2414" s="18">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3">
      <c r="A2415" s="2" t="s">
        <v>4847</v>
      </c>
      <c r="B2415" s="3">
        <v>39417</v>
      </c>
      <c r="C2415" s="18">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
      <c r="A2416" s="2" t="s">
        <v>4848</v>
      </c>
      <c r="B2416" s="3">
        <v>39346</v>
      </c>
      <c r="C2416" s="18">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3">
      <c r="A2417" s="2" t="s">
        <v>4849</v>
      </c>
      <c r="B2417" s="3">
        <v>39118</v>
      </c>
      <c r="C2417" s="18">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
      <c r="A2418" s="2" t="s">
        <v>4850</v>
      </c>
      <c r="B2418" s="3">
        <v>39187</v>
      </c>
      <c r="C2418" s="18">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3">
      <c r="A2419" s="2" t="s">
        <v>4851</v>
      </c>
      <c r="B2419" s="3">
        <v>39703</v>
      </c>
      <c r="C2419" s="18">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
      <c r="A2420" s="2" t="s">
        <v>4852</v>
      </c>
      <c r="B2420" s="3">
        <v>39784</v>
      </c>
      <c r="C2420" s="18">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3">
      <c r="A2421" s="2" t="s">
        <v>4853</v>
      </c>
      <c r="B2421" s="3">
        <v>39585</v>
      </c>
      <c r="C2421" s="18">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
      <c r="A2422" s="2" t="s">
        <v>351</v>
      </c>
      <c r="B2422" s="3">
        <v>39801</v>
      </c>
      <c r="C2422" s="18">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3">
      <c r="A2423" s="2" t="s">
        <v>4855</v>
      </c>
      <c r="B2423" s="3">
        <v>39645</v>
      </c>
      <c r="C2423" s="18">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
      <c r="A2424" s="2" t="s">
        <v>4857</v>
      </c>
      <c r="B2424" s="3">
        <v>39601</v>
      </c>
      <c r="C2424" s="18">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3">
      <c r="A2425" s="2" t="s">
        <v>4858</v>
      </c>
      <c r="B2425" s="3">
        <v>39808</v>
      </c>
      <c r="C2425" s="18">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
      <c r="A2426" s="2" t="s">
        <v>4860</v>
      </c>
      <c r="B2426" s="3">
        <v>39569</v>
      </c>
      <c r="C2426" s="18">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3">
      <c r="A2427" s="2" t="s">
        <v>4862</v>
      </c>
      <c r="B2427" s="3">
        <v>39684</v>
      </c>
      <c r="C2427" s="18">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
      <c r="A2428" s="2" t="s">
        <v>4863</v>
      </c>
      <c r="B2428" s="3">
        <v>39541</v>
      </c>
      <c r="C2428" s="18">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3">
      <c r="A2429" s="2" t="s">
        <v>4864</v>
      </c>
      <c r="B2429" s="3">
        <v>39702</v>
      </c>
      <c r="C2429" s="18">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
      <c r="A2430" s="2" t="s">
        <v>4866</v>
      </c>
      <c r="B2430" s="3">
        <v>39598</v>
      </c>
      <c r="C2430" s="18">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3">
      <c r="A2431" s="2" t="s">
        <v>4867</v>
      </c>
      <c r="B2431" s="3">
        <v>39753</v>
      </c>
      <c r="C2431" s="18">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
      <c r="A2432" s="2" t="s">
        <v>4869</v>
      </c>
      <c r="B2432" s="3">
        <v>39728</v>
      </c>
      <c r="C2432" s="18">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3">
      <c r="A2433" s="2" t="s">
        <v>4870</v>
      </c>
      <c r="B2433" s="3">
        <v>39516</v>
      </c>
      <c r="C2433" s="18">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
      <c r="A2434" s="2" t="s">
        <v>4871</v>
      </c>
      <c r="B2434" s="3">
        <v>39804</v>
      </c>
      <c r="C2434" s="18">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3">
      <c r="A2435" s="2" t="s">
        <v>4873</v>
      </c>
      <c r="B2435" s="3">
        <v>39698</v>
      </c>
      <c r="C2435" s="18">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
      <c r="A2436" s="2" t="s">
        <v>4876</v>
      </c>
      <c r="B2436" s="3">
        <v>39496</v>
      </c>
      <c r="C2436" s="18">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3">
      <c r="A2437" s="2" t="s">
        <v>4877</v>
      </c>
      <c r="B2437" s="3">
        <v>39715</v>
      </c>
      <c r="C2437" s="18">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
      <c r="A2438" s="2" t="s">
        <v>4879</v>
      </c>
      <c r="B2438" s="3">
        <v>39734</v>
      </c>
      <c r="C2438" s="18">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3">
      <c r="A2439" s="2" t="s">
        <v>4880</v>
      </c>
      <c r="B2439" s="3">
        <v>39732</v>
      </c>
      <c r="C2439" s="18">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
      <c r="A2440" s="2" t="s">
        <v>4882</v>
      </c>
      <c r="B2440" s="3">
        <v>39608</v>
      </c>
      <c r="C2440" s="18">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3">
      <c r="A2441" s="2" t="s">
        <v>4884</v>
      </c>
      <c r="B2441" s="3">
        <v>39792</v>
      </c>
      <c r="C2441" s="18">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
      <c r="A2442" s="2" t="s">
        <v>4885</v>
      </c>
      <c r="B2442" s="3">
        <v>39677</v>
      </c>
      <c r="C2442" s="18">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3">
      <c r="A2443" s="2" t="s">
        <v>4887</v>
      </c>
      <c r="B2443" s="3">
        <v>39500</v>
      </c>
      <c r="C2443" s="18">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
      <c r="A2444" s="2" t="s">
        <v>4888</v>
      </c>
      <c r="B2444" s="3">
        <v>39622</v>
      </c>
      <c r="C2444" s="18">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3">
      <c r="A2445" s="2" t="s">
        <v>4890</v>
      </c>
      <c r="B2445" s="3">
        <v>39750</v>
      </c>
      <c r="C2445" s="18">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
      <c r="A2446" s="2" t="s">
        <v>4892</v>
      </c>
      <c r="B2446" s="3">
        <v>39497</v>
      </c>
      <c r="C2446" s="18">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3">
      <c r="A2447" s="2" t="s">
        <v>4894</v>
      </c>
      <c r="B2447" s="3">
        <v>39479</v>
      </c>
      <c r="C2447" s="18">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
      <c r="A2448" s="2" t="s">
        <v>4896</v>
      </c>
      <c r="B2448" s="3">
        <v>39703</v>
      </c>
      <c r="C2448" s="18">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3">
      <c r="A2449" s="2" t="s">
        <v>4897</v>
      </c>
      <c r="B2449" s="3">
        <v>39784</v>
      </c>
      <c r="C2449" s="18">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
      <c r="A2450" s="2" t="s">
        <v>4898</v>
      </c>
      <c r="B2450" s="3">
        <v>39587</v>
      </c>
      <c r="C2450" s="18">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3">
      <c r="A2451" s="2" t="s">
        <v>4900</v>
      </c>
      <c r="B2451" s="3">
        <v>39553</v>
      </c>
      <c r="C2451" s="18">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
      <c r="A2452" s="2" t="s">
        <v>4903</v>
      </c>
      <c r="B2452" s="3">
        <v>39460</v>
      </c>
      <c r="C2452" s="18">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3">
      <c r="A2453" s="2" t="s">
        <v>4906</v>
      </c>
      <c r="B2453" s="3">
        <v>39593</v>
      </c>
      <c r="C2453" s="18">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
      <c r="A2454" s="2" t="s">
        <v>4907</v>
      </c>
      <c r="B2454" s="3">
        <v>39537</v>
      </c>
      <c r="C2454" s="18">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3">
      <c r="A2455" s="2" t="s">
        <v>4909</v>
      </c>
      <c r="B2455" s="3">
        <v>39652</v>
      </c>
      <c r="C2455" s="18">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
      <c r="A2456" s="2" t="s">
        <v>4911</v>
      </c>
      <c r="B2456" s="3">
        <v>39795</v>
      </c>
      <c r="C2456" s="18">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3">
      <c r="A2457" s="2" t="s">
        <v>4912</v>
      </c>
      <c r="B2457" s="3">
        <v>39466</v>
      </c>
      <c r="C2457" s="18">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
      <c r="A2458" s="2" t="s">
        <v>4915</v>
      </c>
      <c r="B2458" s="3">
        <v>39812</v>
      </c>
      <c r="C2458" s="18">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3">
      <c r="A2459" s="2" t="s">
        <v>4918</v>
      </c>
      <c r="B2459" s="3">
        <v>39598</v>
      </c>
      <c r="C2459" s="18">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
      <c r="A2460" s="2" t="s">
        <v>4922</v>
      </c>
      <c r="B2460" s="3">
        <v>39591</v>
      </c>
      <c r="C2460" s="18">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3">
      <c r="A2461" s="2" t="s">
        <v>4923</v>
      </c>
      <c r="B2461" s="3">
        <v>39539</v>
      </c>
      <c r="C2461" s="18">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
      <c r="A2462" s="2" t="s">
        <v>4925</v>
      </c>
      <c r="B2462" s="3">
        <v>39501</v>
      </c>
      <c r="C2462" s="18">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3">
      <c r="A2463" s="2" t="s">
        <v>4927</v>
      </c>
      <c r="B2463" s="3">
        <v>39485</v>
      </c>
      <c r="C2463" s="18">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
      <c r="A2464" s="2" t="s">
        <v>4928</v>
      </c>
      <c r="B2464" s="3">
        <v>39552</v>
      </c>
      <c r="C2464" s="18">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3">
      <c r="A2465" s="2" t="s">
        <v>4929</v>
      </c>
      <c r="B2465" s="3">
        <v>39780</v>
      </c>
      <c r="C2465" s="18">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
      <c r="A2466" s="2" t="s">
        <v>4930</v>
      </c>
      <c r="B2466" s="3">
        <v>39812</v>
      </c>
      <c r="C2466" s="18">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3">
      <c r="A2467" s="2" t="s">
        <v>4933</v>
      </c>
      <c r="B2467" s="3">
        <v>39502</v>
      </c>
      <c r="C2467" s="18">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
      <c r="A2468" s="2" t="s">
        <v>4935</v>
      </c>
      <c r="B2468" s="3">
        <v>39700</v>
      </c>
      <c r="C2468" s="18">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3">
      <c r="A2469" s="2" t="s">
        <v>4937</v>
      </c>
      <c r="B2469" s="3">
        <v>39564</v>
      </c>
      <c r="C2469" s="18">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
      <c r="A2470" s="2" t="s">
        <v>4940</v>
      </c>
      <c r="B2470" s="3">
        <v>39528</v>
      </c>
      <c r="C2470" s="18">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3">
      <c r="A2471" s="2" t="s">
        <v>4943</v>
      </c>
      <c r="B2471" s="3">
        <v>39808</v>
      </c>
      <c r="C2471" s="18">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
      <c r="A2472" s="2" t="s">
        <v>4944</v>
      </c>
      <c r="B2472" s="3">
        <v>39489</v>
      </c>
      <c r="C2472" s="18">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3">
      <c r="A2473" s="2" t="s">
        <v>4945</v>
      </c>
      <c r="B2473" s="3">
        <v>39622</v>
      </c>
      <c r="C2473" s="18">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
      <c r="A2474" s="2" t="s">
        <v>4946</v>
      </c>
      <c r="B2474" s="3">
        <v>39571</v>
      </c>
      <c r="C2474" s="18">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3">
      <c r="A2475" s="2" t="s">
        <v>4948</v>
      </c>
      <c r="B2475" s="3">
        <v>39784</v>
      </c>
      <c r="C2475" s="18">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
      <c r="A2476" s="2" t="s">
        <v>4949</v>
      </c>
      <c r="B2476" s="3">
        <v>39782</v>
      </c>
      <c r="C2476" s="18">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3">
      <c r="A2477" s="2" t="s">
        <v>4951</v>
      </c>
      <c r="B2477" s="3">
        <v>39494</v>
      </c>
      <c r="C2477" s="18">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
      <c r="A2478" s="2" t="s">
        <v>4953</v>
      </c>
      <c r="B2478" s="3">
        <v>39542</v>
      </c>
      <c r="C2478" s="18">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3">
      <c r="A2479" s="2" t="s">
        <v>4954</v>
      </c>
      <c r="B2479" s="3">
        <v>39585</v>
      </c>
      <c r="C2479" s="18">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
      <c r="A2480" s="2" t="s">
        <v>4956</v>
      </c>
      <c r="B2480" s="3">
        <v>39716</v>
      </c>
      <c r="C2480" s="18">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3">
      <c r="A2481" s="2" t="s">
        <v>4958</v>
      </c>
      <c r="B2481" s="3">
        <v>39619</v>
      </c>
      <c r="C2481" s="18">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
      <c r="A2482" s="2" t="s">
        <v>4959</v>
      </c>
      <c r="B2482" s="3">
        <v>39791</v>
      </c>
      <c r="C2482" s="18">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3">
      <c r="A2483" s="2" t="s">
        <v>4960</v>
      </c>
      <c r="B2483" s="3">
        <v>39587</v>
      </c>
      <c r="C2483" s="18">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
      <c r="A2484" s="2" t="s">
        <v>4962</v>
      </c>
      <c r="B2484" s="3">
        <v>39633</v>
      </c>
      <c r="C2484" s="18">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3">
      <c r="A2485" s="2" t="s">
        <v>4964</v>
      </c>
      <c r="B2485" s="3">
        <v>39762</v>
      </c>
      <c r="C2485" s="18">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
      <c r="A2486" s="2" t="s">
        <v>4967</v>
      </c>
      <c r="B2486" s="3">
        <v>39581</v>
      </c>
      <c r="C2486" s="18">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3">
      <c r="A2487" s="2" t="s">
        <v>4968</v>
      </c>
      <c r="B2487" s="3">
        <v>39470</v>
      </c>
      <c r="C2487" s="18">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
      <c r="A2488" s="2" t="s">
        <v>4969</v>
      </c>
      <c r="B2488" s="3">
        <v>39456</v>
      </c>
      <c r="C2488" s="18">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3">
      <c r="A2489" s="2" t="s">
        <v>4971</v>
      </c>
      <c r="B2489" s="3">
        <v>39487</v>
      </c>
      <c r="C2489" s="18">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
      <c r="A2490" s="2" t="s">
        <v>4972</v>
      </c>
      <c r="B2490" s="3">
        <v>39577</v>
      </c>
      <c r="C2490" s="18">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3">
      <c r="A2491" s="2" t="s">
        <v>4973</v>
      </c>
      <c r="B2491" s="3">
        <v>39548</v>
      </c>
      <c r="C2491" s="18">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
      <c r="A2492" s="2" t="s">
        <v>4974</v>
      </c>
      <c r="B2492" s="3">
        <v>39676</v>
      </c>
      <c r="C2492" s="18">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3">
      <c r="A2493" s="2" t="s">
        <v>4975</v>
      </c>
      <c r="B2493" s="3">
        <v>39659</v>
      </c>
      <c r="C2493" s="18">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
      <c r="A2494" s="2" t="s">
        <v>4976</v>
      </c>
      <c r="B2494" s="3">
        <v>39482</v>
      </c>
      <c r="C2494" s="18">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3">
      <c r="A2495" s="2" t="s">
        <v>4977</v>
      </c>
      <c r="B2495" s="3">
        <v>39695</v>
      </c>
      <c r="C2495" s="18">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
      <c r="A2496" s="2" t="s">
        <v>4978</v>
      </c>
      <c r="B2496" s="3">
        <v>39602</v>
      </c>
      <c r="C2496" s="18">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3">
      <c r="A2497" s="2" t="s">
        <v>4980</v>
      </c>
      <c r="B2497" s="3">
        <v>39583</v>
      </c>
      <c r="C2497" s="18">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
      <c r="A2498" s="2" t="s">
        <v>4982</v>
      </c>
      <c r="B2498" s="3">
        <v>39687</v>
      </c>
      <c r="C2498" s="18">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3">
      <c r="A2499" s="2" t="s">
        <v>4985</v>
      </c>
      <c r="B2499" s="3">
        <v>39463</v>
      </c>
      <c r="C2499" s="18">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
      <c r="A2500" s="2" t="s">
        <v>4988</v>
      </c>
      <c r="B2500" s="3">
        <v>39494</v>
      </c>
      <c r="C2500" s="18">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3">
      <c r="A2501" s="2" t="s">
        <v>4990</v>
      </c>
      <c r="B2501" s="3">
        <v>39570</v>
      </c>
      <c r="C2501" s="18">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
      <c r="A2502" s="2" t="s">
        <v>4992</v>
      </c>
      <c r="B2502" s="3">
        <v>39559</v>
      </c>
      <c r="C2502" s="18">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3">
      <c r="A2503" s="2" t="s">
        <v>4993</v>
      </c>
      <c r="B2503" s="3">
        <v>39456</v>
      </c>
      <c r="C2503" s="18">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
      <c r="A2504" s="2" t="s">
        <v>4996</v>
      </c>
      <c r="B2504" s="3">
        <v>39622</v>
      </c>
      <c r="C2504" s="18">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3">
      <c r="A2505" s="2" t="s">
        <v>4998</v>
      </c>
      <c r="B2505" s="3">
        <v>39672</v>
      </c>
      <c r="C2505" s="18">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
      <c r="A2506" s="2" t="s">
        <v>5000</v>
      </c>
      <c r="B2506" s="3">
        <v>39742</v>
      </c>
      <c r="C2506" s="18">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3">
      <c r="A2507" s="2" t="s">
        <v>5002</v>
      </c>
      <c r="B2507" s="3">
        <v>39679</v>
      </c>
      <c r="C2507" s="18">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
      <c r="A2508" s="2" t="s">
        <v>5004</v>
      </c>
      <c r="B2508" s="3">
        <v>39678</v>
      </c>
      <c r="C2508" s="18">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3">
      <c r="A2509" s="2" t="s">
        <v>5006</v>
      </c>
      <c r="B2509" s="3">
        <v>39762</v>
      </c>
      <c r="C2509" s="18">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
      <c r="A2510" s="2" t="s">
        <v>5009</v>
      </c>
      <c r="B2510" s="3">
        <v>39719</v>
      </c>
      <c r="C2510" s="18">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3">
      <c r="A2511" s="2" t="s">
        <v>5010</v>
      </c>
      <c r="B2511" s="3">
        <v>39644</v>
      </c>
      <c r="C2511" s="18">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
      <c r="A2512" s="2" t="s">
        <v>5011</v>
      </c>
      <c r="B2512" s="3">
        <v>39809</v>
      </c>
      <c r="C2512" s="18">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3">
      <c r="A2513" s="2" t="s">
        <v>5013</v>
      </c>
      <c r="B2513" s="3">
        <v>39491</v>
      </c>
      <c r="C2513" s="18">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
      <c r="A2514" s="2" t="s">
        <v>5014</v>
      </c>
      <c r="B2514" s="3">
        <v>39469</v>
      </c>
      <c r="C2514" s="18">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3">
      <c r="A2515" s="2" t="s">
        <v>5015</v>
      </c>
      <c r="B2515" s="3">
        <v>39451</v>
      </c>
      <c r="C2515" s="18">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
      <c r="A2516" s="2" t="s">
        <v>5016</v>
      </c>
      <c r="B2516" s="3">
        <v>39649</v>
      </c>
      <c r="C2516" s="18">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3">
      <c r="A2517" s="2" t="s">
        <v>5017</v>
      </c>
      <c r="B2517" s="3">
        <v>39642</v>
      </c>
      <c r="C2517" s="18">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
      <c r="A2518" s="2" t="s">
        <v>5018</v>
      </c>
      <c r="B2518" s="3">
        <v>39474</v>
      </c>
      <c r="C2518" s="18">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3">
      <c r="A2519" s="2" t="s">
        <v>5020</v>
      </c>
      <c r="B2519" s="3">
        <v>39612</v>
      </c>
      <c r="C2519" s="18">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
      <c r="A2520" s="2" t="s">
        <v>5022</v>
      </c>
      <c r="B2520" s="3">
        <v>39571</v>
      </c>
      <c r="C2520" s="18">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3">
      <c r="A2521" s="2" t="s">
        <v>5023</v>
      </c>
      <c r="B2521" s="3">
        <v>39551</v>
      </c>
      <c r="C2521" s="18">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
      <c r="A2522" s="2" t="s">
        <v>5026</v>
      </c>
      <c r="B2522" s="3">
        <v>39489</v>
      </c>
      <c r="C2522" s="18">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3">
      <c r="A2523" s="2" t="s">
        <v>5029</v>
      </c>
      <c r="B2523" s="3">
        <v>39608</v>
      </c>
      <c r="C2523" s="18">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
      <c r="A2524" s="2" t="s">
        <v>5032</v>
      </c>
      <c r="B2524" s="3">
        <v>39570</v>
      </c>
      <c r="C2524" s="18">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3">
      <c r="A2525" s="2" t="s">
        <v>5034</v>
      </c>
      <c r="B2525" s="3">
        <v>39670</v>
      </c>
      <c r="C2525" s="18">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
      <c r="A2526" s="2" t="s">
        <v>5037</v>
      </c>
      <c r="B2526" s="3">
        <v>39536</v>
      </c>
      <c r="C2526" s="18">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3">
      <c r="A2527" s="2" t="s">
        <v>5039</v>
      </c>
      <c r="B2527" s="3">
        <v>39716</v>
      </c>
      <c r="C2527" s="18">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
      <c r="A2528" s="2" t="s">
        <v>5040</v>
      </c>
      <c r="B2528" s="3">
        <v>39643</v>
      </c>
      <c r="C2528" s="18">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3">
      <c r="A2529" s="2" t="s">
        <v>5043</v>
      </c>
      <c r="B2529" s="3">
        <v>39707</v>
      </c>
      <c r="C2529" s="18">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
      <c r="A2530" s="2" t="s">
        <v>5044</v>
      </c>
      <c r="B2530" s="3">
        <v>39503</v>
      </c>
      <c r="C2530" s="18">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3">
      <c r="A2531" s="2" t="s">
        <v>5047</v>
      </c>
      <c r="B2531" s="3">
        <v>39681</v>
      </c>
      <c r="C2531" s="18">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
      <c r="A2532" s="2" t="s">
        <v>5048</v>
      </c>
      <c r="B2532" s="3">
        <v>39651</v>
      </c>
      <c r="C2532" s="18">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3">
      <c r="A2533" s="2" t="s">
        <v>5050</v>
      </c>
      <c r="B2533" s="3">
        <v>39804</v>
      </c>
      <c r="C2533" s="18">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
      <c r="A2534" s="2" t="s">
        <v>5051</v>
      </c>
      <c r="B2534" s="3">
        <v>39586</v>
      </c>
      <c r="C2534" s="18">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3">
      <c r="A2535" s="2" t="s">
        <v>5053</v>
      </c>
      <c r="B2535" s="3">
        <v>39617</v>
      </c>
      <c r="C2535" s="18">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
      <c r="A2536" s="2" t="s">
        <v>5055</v>
      </c>
      <c r="B2536" s="3">
        <v>39781</v>
      </c>
      <c r="C2536" s="18">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3">
      <c r="A2537" s="2" t="s">
        <v>5057</v>
      </c>
      <c r="B2537" s="3">
        <v>39601</v>
      </c>
      <c r="C2537" s="18">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
      <c r="A2538" s="2" t="s">
        <v>5058</v>
      </c>
      <c r="B2538" s="3">
        <v>39803</v>
      </c>
      <c r="C2538" s="18">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3">
      <c r="A2539" s="2" t="s">
        <v>5059</v>
      </c>
      <c r="B2539" s="3">
        <v>39633</v>
      </c>
      <c r="C2539" s="18">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
      <c r="A2540" s="2" t="s">
        <v>5060</v>
      </c>
      <c r="B2540" s="3">
        <v>39638</v>
      </c>
      <c r="C2540" s="18">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3">
      <c r="A2541" s="2" t="s">
        <v>5063</v>
      </c>
      <c r="B2541" s="3">
        <v>39731</v>
      </c>
      <c r="C2541" s="18">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
      <c r="A2542" s="2" t="s">
        <v>5066</v>
      </c>
      <c r="B2542" s="3">
        <v>39789</v>
      </c>
      <c r="C2542" s="18">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3">
      <c r="A2543" s="2" t="s">
        <v>5067</v>
      </c>
      <c r="B2543" s="3">
        <v>39550</v>
      </c>
      <c r="C2543" s="18">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
      <c r="A2544" s="2" t="s">
        <v>5068</v>
      </c>
      <c r="B2544" s="3">
        <v>39716</v>
      </c>
      <c r="C2544" s="18">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3">
      <c r="A2545" s="2" t="s">
        <v>5069</v>
      </c>
      <c r="B2545" s="3">
        <v>39577</v>
      </c>
      <c r="C2545" s="18">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
      <c r="A2546" s="2" t="s">
        <v>5070</v>
      </c>
      <c r="B2546" s="3">
        <v>39700</v>
      </c>
      <c r="C2546" s="18">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3">
      <c r="A2547" s="2" t="s">
        <v>5071</v>
      </c>
      <c r="B2547" s="3">
        <v>39537</v>
      </c>
      <c r="C2547" s="18">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
      <c r="A2548" s="2" t="s">
        <v>5073</v>
      </c>
      <c r="B2548" s="3">
        <v>39542</v>
      </c>
      <c r="C2548" s="18">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3">
      <c r="A2549" s="2" t="s">
        <v>5074</v>
      </c>
      <c r="B2549" s="3">
        <v>39496</v>
      </c>
      <c r="C2549" s="18">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
      <c r="A2550" s="2" t="s">
        <v>5076</v>
      </c>
      <c r="B2550" s="3">
        <v>39642</v>
      </c>
      <c r="C2550" s="18">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3">
      <c r="A2551" s="2" t="s">
        <v>5077</v>
      </c>
      <c r="B2551" s="3">
        <v>39543</v>
      </c>
      <c r="C2551" s="18">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
      <c r="A2552" s="2" t="s">
        <v>5080</v>
      </c>
      <c r="B2552" s="3">
        <v>39668</v>
      </c>
      <c r="C2552" s="18">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3">
      <c r="A2553" s="2" t="s">
        <v>5081</v>
      </c>
      <c r="B2553" s="3">
        <v>39593</v>
      </c>
      <c r="C2553" s="18">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
      <c r="A2554" s="2" t="s">
        <v>5084</v>
      </c>
      <c r="B2554" s="3">
        <v>39565</v>
      </c>
      <c r="C2554" s="18">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3">
      <c r="A2555" s="2" t="s">
        <v>5085</v>
      </c>
      <c r="B2555" s="3">
        <v>39701</v>
      </c>
      <c r="C2555" s="18">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
      <c r="A2556" s="2" t="s">
        <v>5086</v>
      </c>
      <c r="B2556" s="3">
        <v>39541</v>
      </c>
      <c r="C2556" s="18">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3">
      <c r="A2557" s="2" t="s">
        <v>5087</v>
      </c>
      <c r="B2557" s="3">
        <v>39525</v>
      </c>
      <c r="C2557" s="18">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
      <c r="A2558" s="2" t="s">
        <v>5090</v>
      </c>
      <c r="B2558" s="3">
        <v>39756</v>
      </c>
      <c r="C2558" s="18">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3">
      <c r="A2559" s="2" t="s">
        <v>5092</v>
      </c>
      <c r="B2559" s="3">
        <v>39637</v>
      </c>
      <c r="C2559" s="18">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
      <c r="A2560" s="2" t="s">
        <v>5093</v>
      </c>
      <c r="B2560" s="3">
        <v>39621</v>
      </c>
      <c r="C2560" s="18">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3">
      <c r="A2561" s="2" t="s">
        <v>5095</v>
      </c>
      <c r="B2561" s="3">
        <v>39511</v>
      </c>
      <c r="C2561" s="18">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
      <c r="A2562" s="2" t="s">
        <v>5096</v>
      </c>
      <c r="B2562" s="3">
        <v>39810</v>
      </c>
      <c r="C2562" s="18">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3">
      <c r="A2563" s="2" t="s">
        <v>5098</v>
      </c>
      <c r="B2563" s="3">
        <v>39806</v>
      </c>
      <c r="C2563" s="18">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
      <c r="A2564" s="2" t="s">
        <v>5100</v>
      </c>
      <c r="B2564" s="3">
        <v>39806</v>
      </c>
      <c r="C2564" s="18">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3">
      <c r="A2565" s="2" t="s">
        <v>5103</v>
      </c>
      <c r="B2565" s="3">
        <v>39700</v>
      </c>
      <c r="C2565" s="18">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
      <c r="A2566" s="2" t="s">
        <v>5105</v>
      </c>
      <c r="B2566" s="3">
        <v>39693</v>
      </c>
      <c r="C2566" s="18">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3">
      <c r="A2567" s="2" t="s">
        <v>5106</v>
      </c>
      <c r="B2567" s="3">
        <v>39790</v>
      </c>
      <c r="C2567" s="18">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
      <c r="A2568" s="2" t="s">
        <v>5107</v>
      </c>
      <c r="B2568" s="3">
        <v>39463</v>
      </c>
      <c r="C2568" s="18">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3">
      <c r="A2569" s="2" t="s">
        <v>5109</v>
      </c>
      <c r="B2569" s="3">
        <v>39564</v>
      </c>
      <c r="C2569" s="18">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
      <c r="A2570" s="2" t="s">
        <v>5111</v>
      </c>
      <c r="B2570" s="3">
        <v>39465</v>
      </c>
      <c r="C2570" s="18">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3">
      <c r="A2571" s="2" t="s">
        <v>5112</v>
      </c>
      <c r="B2571" s="3">
        <v>39452</v>
      </c>
      <c r="C2571" s="18">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
      <c r="A2572" s="2" t="s">
        <v>5113</v>
      </c>
      <c r="B2572" s="3">
        <v>39560</v>
      </c>
      <c r="C2572" s="18">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3">
      <c r="A2573" s="2" t="s">
        <v>5116</v>
      </c>
      <c r="B2573" s="3">
        <v>39789</v>
      </c>
      <c r="C2573" s="18">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
      <c r="A2574" s="2" t="s">
        <v>5118</v>
      </c>
      <c r="B2574" s="3">
        <v>39566</v>
      </c>
      <c r="C2574" s="18">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3">
      <c r="A2575" s="2" t="s">
        <v>5120</v>
      </c>
      <c r="B2575" s="3">
        <v>39768</v>
      </c>
      <c r="C2575" s="18">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
      <c r="A2576" s="2" t="s">
        <v>5121</v>
      </c>
      <c r="B2576" s="3">
        <v>39793</v>
      </c>
      <c r="C2576" s="18">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3">
      <c r="A2577" s="2" t="s">
        <v>5124</v>
      </c>
      <c r="B2577" s="3">
        <v>39794</v>
      </c>
      <c r="C2577" s="18">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
      <c r="A2578" s="2" t="s">
        <v>5126</v>
      </c>
      <c r="B2578" s="3">
        <v>39697</v>
      </c>
      <c r="C2578" s="18">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3">
      <c r="A2579" s="2" t="s">
        <v>5127</v>
      </c>
      <c r="B2579" s="3">
        <v>39511</v>
      </c>
      <c r="C2579" s="18">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
      <c r="A2580" s="2" t="s">
        <v>5128</v>
      </c>
      <c r="B2580" s="3">
        <v>39619</v>
      </c>
      <c r="C2580" s="18">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3">
      <c r="A2581" s="2" t="s">
        <v>5130</v>
      </c>
      <c r="B2581" s="3">
        <v>39515</v>
      </c>
      <c r="C2581" s="18">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
      <c r="A2582" s="2" t="s">
        <v>5131</v>
      </c>
      <c r="B2582" s="3">
        <v>39719</v>
      </c>
      <c r="C2582" s="18">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3">
      <c r="A2583" s="2" t="s">
        <v>5132</v>
      </c>
      <c r="B2583" s="3">
        <v>39565</v>
      </c>
      <c r="C2583" s="18">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
      <c r="A2584" s="2" t="s">
        <v>5133</v>
      </c>
      <c r="B2584" s="3">
        <v>39554</v>
      </c>
      <c r="C2584" s="18">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3">
      <c r="A2585" s="2" t="s">
        <v>5134</v>
      </c>
      <c r="B2585" s="3">
        <v>39692</v>
      </c>
      <c r="C2585" s="18">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
      <c r="A2586" s="2" t="s">
        <v>5136</v>
      </c>
      <c r="B2586" s="3">
        <v>39686</v>
      </c>
      <c r="C2586" s="18">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3">
      <c r="A2587" s="2" t="s">
        <v>5137</v>
      </c>
      <c r="B2587" s="3">
        <v>39773</v>
      </c>
      <c r="C2587" s="18">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
      <c r="A2588" s="2" t="s">
        <v>5138</v>
      </c>
      <c r="B2588" s="3">
        <v>39649</v>
      </c>
      <c r="C2588" s="18">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3">
      <c r="A2589" s="2" t="s">
        <v>5139</v>
      </c>
      <c r="B2589" s="3">
        <v>39580</v>
      </c>
      <c r="C2589" s="18">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
      <c r="A2590" s="2" t="s">
        <v>5141</v>
      </c>
      <c r="B2590" s="3">
        <v>39807</v>
      </c>
      <c r="C2590" s="18">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3">
      <c r="A2591" s="2" t="s">
        <v>5142</v>
      </c>
      <c r="B2591" s="3">
        <v>39613</v>
      </c>
      <c r="C2591" s="18">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
      <c r="A2592" s="2" t="s">
        <v>5145</v>
      </c>
      <c r="B2592" s="3">
        <v>39467</v>
      </c>
      <c r="C2592" s="18">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3">
      <c r="A2593" s="2" t="s">
        <v>5146</v>
      </c>
      <c r="B2593" s="3">
        <v>39756</v>
      </c>
      <c r="C2593" s="18">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
      <c r="A2594" s="2" t="s">
        <v>5148</v>
      </c>
      <c r="B2594" s="3">
        <v>39528</v>
      </c>
      <c r="C2594" s="18">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3">
      <c r="A2595" s="2" t="s">
        <v>5151</v>
      </c>
      <c r="B2595" s="3">
        <v>39744</v>
      </c>
      <c r="C2595" s="18">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
      <c r="A2596" s="2" t="s">
        <v>5152</v>
      </c>
      <c r="B2596" s="3">
        <v>39739</v>
      </c>
      <c r="C2596" s="18">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3">
      <c r="A2597" s="2" t="s">
        <v>5155</v>
      </c>
      <c r="B2597" s="3">
        <v>39489</v>
      </c>
      <c r="C2597" s="18">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
      <c r="A2598" s="2" t="s">
        <v>5157</v>
      </c>
      <c r="B2598" s="3">
        <v>39463</v>
      </c>
      <c r="C2598" s="18">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3">
      <c r="A2599" s="2" t="s">
        <v>5158</v>
      </c>
      <c r="B2599" s="3">
        <v>39636</v>
      </c>
      <c r="C2599" s="18">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
      <c r="A2600" s="2" t="s">
        <v>5159</v>
      </c>
      <c r="B2600" s="3">
        <v>39573</v>
      </c>
      <c r="C2600" s="18">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3">
      <c r="A2601" s="2" t="s">
        <v>5161</v>
      </c>
      <c r="B2601" s="3">
        <v>39921</v>
      </c>
      <c r="C2601" s="18">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
      <c r="A2602" s="2" t="s">
        <v>5163</v>
      </c>
      <c r="B2602" s="3">
        <v>40137</v>
      </c>
      <c r="C2602" s="18">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3">
      <c r="A2603" s="2" t="s">
        <v>5165</v>
      </c>
      <c r="B2603" s="3">
        <v>39958</v>
      </c>
      <c r="C2603" s="18">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
      <c r="A2604" s="2" t="s">
        <v>5166</v>
      </c>
      <c r="B2604" s="3">
        <v>39865</v>
      </c>
      <c r="C2604" s="18">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3">
      <c r="A2605" s="2" t="s">
        <v>5167</v>
      </c>
      <c r="B2605" s="3">
        <v>39838</v>
      </c>
      <c r="C2605" s="18">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
      <c r="A2606" s="2" t="s">
        <v>5169</v>
      </c>
      <c r="B2606" s="3">
        <v>39954</v>
      </c>
      <c r="C2606" s="18">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3">
      <c r="A2607" s="2" t="s">
        <v>5171</v>
      </c>
      <c r="B2607" s="3">
        <v>39990</v>
      </c>
      <c r="C2607" s="18">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
      <c r="A2608" s="2" t="s">
        <v>5172</v>
      </c>
      <c r="B2608" s="3">
        <v>40165</v>
      </c>
      <c r="C2608" s="18">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3">
      <c r="A2609" s="2" t="s">
        <v>5174</v>
      </c>
      <c r="B2609" s="3">
        <v>39859</v>
      </c>
      <c r="C2609" s="18">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
      <c r="A2610" s="2" t="s">
        <v>5176</v>
      </c>
      <c r="B2610" s="3">
        <v>40110</v>
      </c>
      <c r="C2610" s="18">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3">
      <c r="A2611" s="2" t="s">
        <v>5178</v>
      </c>
      <c r="B2611" s="3">
        <v>39875</v>
      </c>
      <c r="C2611" s="18">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
      <c r="A2612" s="2" t="s">
        <v>5180</v>
      </c>
      <c r="B2612" s="3">
        <v>39874</v>
      </c>
      <c r="C2612" s="18">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3">
      <c r="A2613" s="2" t="s">
        <v>5182</v>
      </c>
      <c r="B2613" s="3">
        <v>39967</v>
      </c>
      <c r="C2613" s="18">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
      <c r="A2614" s="2" t="s">
        <v>5184</v>
      </c>
      <c r="B2614" s="3">
        <v>40034</v>
      </c>
      <c r="C2614" s="18">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3">
      <c r="A2615" s="2" t="s">
        <v>5186</v>
      </c>
      <c r="B2615" s="3">
        <v>39996</v>
      </c>
      <c r="C2615" s="18">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
      <c r="A2616" s="2" t="s">
        <v>5187</v>
      </c>
      <c r="B2616" s="3">
        <v>39941</v>
      </c>
      <c r="C2616" s="18">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3">
      <c r="A2617" s="2" t="s">
        <v>5189</v>
      </c>
      <c r="B2617" s="3">
        <v>39885</v>
      </c>
      <c r="C2617" s="18">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
      <c r="A2618" s="2" t="s">
        <v>5190</v>
      </c>
      <c r="B2618" s="3">
        <v>39838</v>
      </c>
      <c r="C2618" s="18">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3">
      <c r="A2619" s="2" t="s">
        <v>5192</v>
      </c>
      <c r="B2619" s="3">
        <v>39881</v>
      </c>
      <c r="C2619" s="18">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
      <c r="A2620" s="2" t="s">
        <v>5193</v>
      </c>
      <c r="B2620" s="3">
        <v>39950</v>
      </c>
      <c r="C2620" s="18">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3">
      <c r="A2621" s="2" t="s">
        <v>5194</v>
      </c>
      <c r="B2621" s="3">
        <v>40118</v>
      </c>
      <c r="C2621" s="18">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
      <c r="A2622" s="2" t="s">
        <v>5195</v>
      </c>
      <c r="B2622" s="3">
        <v>40006</v>
      </c>
      <c r="C2622" s="18">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3">
      <c r="A2623" s="2" t="s">
        <v>5196</v>
      </c>
      <c r="B2623" s="3">
        <v>39956</v>
      </c>
      <c r="C2623" s="18">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
      <c r="A2624" s="2" t="s">
        <v>5198</v>
      </c>
      <c r="B2624" s="3">
        <v>40089</v>
      </c>
      <c r="C2624" s="18">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3">
      <c r="A2625" s="2" t="s">
        <v>5200</v>
      </c>
      <c r="B2625" s="3">
        <v>40042</v>
      </c>
      <c r="C2625" s="18">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
      <c r="A2626" s="2" t="s">
        <v>5203</v>
      </c>
      <c r="B2626" s="3">
        <v>39967</v>
      </c>
      <c r="C2626" s="18">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3">
      <c r="A2627" s="2" t="s">
        <v>5206</v>
      </c>
      <c r="B2627" s="3">
        <v>39877</v>
      </c>
      <c r="C2627" s="18">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
      <c r="A2628" s="2" t="s">
        <v>5207</v>
      </c>
      <c r="B2628" s="3">
        <v>40111</v>
      </c>
      <c r="C2628" s="18">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3">
      <c r="A2629" s="2" t="s">
        <v>5209</v>
      </c>
      <c r="B2629" s="3">
        <v>39990</v>
      </c>
      <c r="C2629" s="18">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
      <c r="A2630" s="2" t="s">
        <v>5210</v>
      </c>
      <c r="B2630" s="3">
        <v>39908</v>
      </c>
      <c r="C2630" s="18">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3">
      <c r="A2631" s="2" t="s">
        <v>5211</v>
      </c>
      <c r="B2631" s="3">
        <v>40054</v>
      </c>
      <c r="C2631" s="18">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
      <c r="A2632" s="2" t="s">
        <v>5213</v>
      </c>
      <c r="B2632" s="3">
        <v>39986</v>
      </c>
      <c r="C2632" s="18">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3">
      <c r="A2633" s="2" t="s">
        <v>5215</v>
      </c>
      <c r="B2633" s="3">
        <v>40162</v>
      </c>
      <c r="C2633" s="18">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
      <c r="A2634" s="2" t="s">
        <v>5218</v>
      </c>
      <c r="B2634" s="3">
        <v>39888</v>
      </c>
      <c r="C2634" s="18">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3">
      <c r="A2635" s="2" t="s">
        <v>5219</v>
      </c>
      <c r="B2635" s="3">
        <v>39864</v>
      </c>
      <c r="C2635" s="18">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
      <c r="A2636" s="2" t="s">
        <v>5220</v>
      </c>
      <c r="B2636" s="3">
        <v>39933</v>
      </c>
      <c r="C2636" s="18">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3">
      <c r="A2637" s="2" t="s">
        <v>5223</v>
      </c>
      <c r="B2637" s="3">
        <v>39815</v>
      </c>
      <c r="C2637" s="18">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
      <c r="A2638" s="2" t="s">
        <v>5226</v>
      </c>
      <c r="B2638" s="3">
        <v>39978</v>
      </c>
      <c r="C2638" s="18">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3">
      <c r="A2639" s="2" t="s">
        <v>5229</v>
      </c>
      <c r="B2639" s="3">
        <v>39918</v>
      </c>
      <c r="C2639" s="18">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
      <c r="A2640" s="2" t="s">
        <v>5232</v>
      </c>
      <c r="B2640" s="3">
        <v>40060</v>
      </c>
      <c r="C2640" s="18">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3">
      <c r="A2641" s="2" t="s">
        <v>5234</v>
      </c>
      <c r="B2641" s="3">
        <v>39846</v>
      </c>
      <c r="C2641" s="18">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
      <c r="A2642" s="2" t="s">
        <v>5236</v>
      </c>
      <c r="B2642" s="3">
        <v>40125</v>
      </c>
      <c r="C2642" s="18">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3">
      <c r="A2643" s="2" t="s">
        <v>5237</v>
      </c>
      <c r="B2643" s="3">
        <v>40029</v>
      </c>
      <c r="C2643" s="18">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
      <c r="A2644" s="2" t="s">
        <v>5239</v>
      </c>
      <c r="B2644" s="3">
        <v>39927</v>
      </c>
      <c r="C2644" s="18">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3">
      <c r="A2645" s="2" t="s">
        <v>5242</v>
      </c>
      <c r="B2645" s="3">
        <v>40162</v>
      </c>
      <c r="C2645" s="18">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
      <c r="A2646" s="2" t="s">
        <v>5245</v>
      </c>
      <c r="B2646" s="3">
        <v>39860</v>
      </c>
      <c r="C2646" s="18">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3">
      <c r="A2647" s="2" t="s">
        <v>5248</v>
      </c>
      <c r="B2647" s="3">
        <v>40009</v>
      </c>
      <c r="C2647" s="18">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
      <c r="A2648" s="2" t="s">
        <v>5251</v>
      </c>
      <c r="B2648" s="3">
        <v>39960</v>
      </c>
      <c r="C2648" s="18">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3">
      <c r="A2649" s="2" t="s">
        <v>5252</v>
      </c>
      <c r="B2649" s="3">
        <v>39846</v>
      </c>
      <c r="C2649" s="18">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
      <c r="A2650" s="2" t="s">
        <v>5255</v>
      </c>
      <c r="B2650" s="3">
        <v>40065</v>
      </c>
      <c r="C2650" s="18">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3">
      <c r="A2651" s="2" t="s">
        <v>5257</v>
      </c>
      <c r="B2651" s="3">
        <v>40154</v>
      </c>
      <c r="C2651" s="18">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
      <c r="A2652" s="2" t="s">
        <v>5259</v>
      </c>
      <c r="B2652" s="3">
        <v>39856</v>
      </c>
      <c r="C2652" s="18">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3">
      <c r="A2653" s="2" t="s">
        <v>5260</v>
      </c>
      <c r="B2653" s="3">
        <v>39952</v>
      </c>
      <c r="C2653" s="18">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
      <c r="A2654" s="2" t="s">
        <v>5263</v>
      </c>
      <c r="B2654" s="3">
        <v>40158</v>
      </c>
      <c r="C2654" s="18">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3">
      <c r="A2655" s="2" t="s">
        <v>5264</v>
      </c>
      <c r="B2655" s="3">
        <v>40046</v>
      </c>
      <c r="C2655" s="18">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
      <c r="A2656" s="2" t="s">
        <v>5265</v>
      </c>
      <c r="B2656" s="3">
        <v>39840</v>
      </c>
      <c r="C2656" s="18">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3">
      <c r="A2657" s="2" t="s">
        <v>5268</v>
      </c>
      <c r="B2657" s="3">
        <v>40176</v>
      </c>
      <c r="C2657" s="18">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
      <c r="A2658" s="2" t="s">
        <v>5269</v>
      </c>
      <c r="B2658" s="3">
        <v>39896</v>
      </c>
      <c r="C2658" s="18">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3">
      <c r="A2659" s="2" t="s">
        <v>5270</v>
      </c>
      <c r="B2659" s="3">
        <v>39843</v>
      </c>
      <c r="C2659" s="18">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
      <c r="A2660" s="2" t="s">
        <v>5271</v>
      </c>
      <c r="B2660" s="3">
        <v>40083</v>
      </c>
      <c r="C2660" s="18">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3">
      <c r="A2661" s="2" t="s">
        <v>5272</v>
      </c>
      <c r="B2661" s="3">
        <v>40049</v>
      </c>
      <c r="C2661" s="18">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
      <c r="A2662" s="2" t="s">
        <v>5274</v>
      </c>
      <c r="B2662" s="3">
        <v>40090</v>
      </c>
      <c r="C2662" s="18">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3">
      <c r="A2663" s="2" t="s">
        <v>5276</v>
      </c>
      <c r="B2663" s="3">
        <v>40063</v>
      </c>
      <c r="C2663" s="18">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
      <c r="A2664" s="2" t="s">
        <v>5278</v>
      </c>
      <c r="B2664" s="3">
        <v>39888</v>
      </c>
      <c r="C2664" s="18">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3">
      <c r="A2665" s="2" t="s">
        <v>5280</v>
      </c>
      <c r="B2665" s="3">
        <v>39899</v>
      </c>
      <c r="C2665" s="18">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
      <c r="A2666" s="2" t="s">
        <v>5283</v>
      </c>
      <c r="B2666" s="3">
        <v>40166</v>
      </c>
      <c r="C2666" s="18">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3">
      <c r="A2667" s="2" t="s">
        <v>5284</v>
      </c>
      <c r="B2667" s="3">
        <v>40009</v>
      </c>
      <c r="C2667" s="18">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
      <c r="A2668" s="2" t="s">
        <v>5286</v>
      </c>
      <c r="B2668" s="3">
        <v>40095</v>
      </c>
      <c r="C2668" s="18">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3">
      <c r="A2669" s="2" t="s">
        <v>5288</v>
      </c>
      <c r="B2669" s="3">
        <v>40030</v>
      </c>
      <c r="C2669" s="18">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
      <c r="A2670" s="2" t="s">
        <v>5291</v>
      </c>
      <c r="B2670" s="3">
        <v>40059</v>
      </c>
      <c r="C2670" s="18">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3">
      <c r="A2671" s="2" t="s">
        <v>5293</v>
      </c>
      <c r="B2671" s="3">
        <v>40044</v>
      </c>
      <c r="C2671" s="18">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
      <c r="A2672" s="2" t="s">
        <v>5296</v>
      </c>
      <c r="B2672" s="3">
        <v>40131</v>
      </c>
      <c r="C2672" s="18">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3">
      <c r="A2673" s="2" t="s">
        <v>5298</v>
      </c>
      <c r="B2673" s="3">
        <v>39948</v>
      </c>
      <c r="C2673" s="18">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
      <c r="A2674" s="2" t="s">
        <v>5299</v>
      </c>
      <c r="B2674" s="3">
        <v>40096</v>
      </c>
      <c r="C2674" s="18">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3">
      <c r="A2675" s="2" t="s">
        <v>5300</v>
      </c>
      <c r="B2675" s="3">
        <v>40166</v>
      </c>
      <c r="C2675" s="18">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
      <c r="A2676" s="2" t="s">
        <v>5302</v>
      </c>
      <c r="B2676" s="3">
        <v>39889</v>
      </c>
      <c r="C2676" s="18">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3">
      <c r="A2677" s="2" t="s">
        <v>5304</v>
      </c>
      <c r="B2677" s="3">
        <v>39892</v>
      </c>
      <c r="C2677" s="18">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
      <c r="A2678" s="2" t="s">
        <v>5305</v>
      </c>
      <c r="B2678" s="3">
        <v>39845</v>
      </c>
      <c r="C2678" s="18">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3">
      <c r="A2679" s="2" t="s">
        <v>5306</v>
      </c>
      <c r="B2679" s="3">
        <v>40055</v>
      </c>
      <c r="C2679" s="18">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
      <c r="A2680" s="2" t="s">
        <v>5307</v>
      </c>
      <c r="B2680" s="3">
        <v>40032</v>
      </c>
      <c r="C2680" s="18">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3">
      <c r="A2681" s="2" t="s">
        <v>5308</v>
      </c>
      <c r="B2681" s="3">
        <v>39836</v>
      </c>
      <c r="C2681" s="18">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
      <c r="A2682" s="2" t="s">
        <v>5309</v>
      </c>
      <c r="B2682" s="3">
        <v>40141</v>
      </c>
      <c r="C2682" s="18">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3">
      <c r="A2683" s="2" t="s">
        <v>5310</v>
      </c>
      <c r="B2683" s="3">
        <v>40032</v>
      </c>
      <c r="C2683" s="18">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
      <c r="A2684" s="2" t="s">
        <v>5311</v>
      </c>
      <c r="B2684" s="3">
        <v>39999</v>
      </c>
      <c r="C2684" s="18">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3">
      <c r="A2685" s="2" t="s">
        <v>5313</v>
      </c>
      <c r="B2685" s="3">
        <v>40128</v>
      </c>
      <c r="C2685" s="18">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
      <c r="A2686" s="2" t="s">
        <v>5315</v>
      </c>
      <c r="B2686" s="3">
        <v>40076</v>
      </c>
      <c r="C2686" s="18">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3">
      <c r="A2687" s="2" t="s">
        <v>5317</v>
      </c>
      <c r="B2687" s="3">
        <v>39963</v>
      </c>
      <c r="C2687" s="18">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
      <c r="A2688" s="2" t="s">
        <v>5319</v>
      </c>
      <c r="B2688" s="3">
        <v>40006</v>
      </c>
      <c r="C2688" s="18">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3">
      <c r="A2689" s="2" t="s">
        <v>5321</v>
      </c>
      <c r="B2689" s="3">
        <v>40016</v>
      </c>
      <c r="C2689" s="18">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
      <c r="A2690" s="2" t="s">
        <v>5323</v>
      </c>
      <c r="B2690" s="3">
        <v>39907</v>
      </c>
      <c r="C2690" s="18">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3">
      <c r="A2691" s="2" t="s">
        <v>5326</v>
      </c>
      <c r="B2691" s="3">
        <v>39974</v>
      </c>
      <c r="C2691" s="18">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
      <c r="A2692" s="2" t="s">
        <v>5328</v>
      </c>
      <c r="B2692" s="3">
        <v>40123</v>
      </c>
      <c r="C2692" s="18">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3">
      <c r="A2693" s="2" t="s">
        <v>5329</v>
      </c>
      <c r="B2693" s="3">
        <v>39871</v>
      </c>
      <c r="C2693" s="18">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
      <c r="A2694" s="2" t="s">
        <v>5330</v>
      </c>
      <c r="B2694" s="3">
        <v>40094</v>
      </c>
      <c r="C2694" s="18">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3">
      <c r="A2695" s="2" t="s">
        <v>5332</v>
      </c>
      <c r="B2695" s="3">
        <v>40010</v>
      </c>
      <c r="C2695" s="18">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
      <c r="A2696" s="2" t="s">
        <v>5335</v>
      </c>
      <c r="B2696" s="3">
        <v>40011</v>
      </c>
      <c r="C2696" s="18">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3">
      <c r="A2697" s="2" t="s">
        <v>5336</v>
      </c>
      <c r="B2697" s="3">
        <v>40135</v>
      </c>
      <c r="C2697" s="18">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
      <c r="A2698" s="2" t="s">
        <v>5338</v>
      </c>
      <c r="B2698" s="3">
        <v>40121</v>
      </c>
      <c r="C2698" s="18">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3">
      <c r="A2699" s="2" t="s">
        <v>5340</v>
      </c>
      <c r="B2699" s="3">
        <v>39934</v>
      </c>
      <c r="C2699" s="18">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
      <c r="A2700" s="2" t="s">
        <v>5341</v>
      </c>
      <c r="B2700" s="3">
        <v>40068</v>
      </c>
      <c r="C2700" s="18">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3">
      <c r="A2701" s="2" t="s">
        <v>5344</v>
      </c>
      <c r="B2701" s="3">
        <v>39970</v>
      </c>
      <c r="C2701" s="18">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
      <c r="A2702" s="2" t="s">
        <v>5346</v>
      </c>
      <c r="B2702" s="3">
        <v>39941</v>
      </c>
      <c r="C2702" s="18">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3">
      <c r="A2703" s="2" t="s">
        <v>5347</v>
      </c>
      <c r="B2703" s="3">
        <v>40122</v>
      </c>
      <c r="C2703" s="18">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
      <c r="A2704" s="2" t="s">
        <v>5348</v>
      </c>
      <c r="B2704" s="3">
        <v>40119</v>
      </c>
      <c r="C2704" s="18">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3">
      <c r="A2705" s="2" t="s">
        <v>5351</v>
      </c>
      <c r="B2705" s="3">
        <v>40059</v>
      </c>
      <c r="C2705" s="18">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
      <c r="A2706" s="2" t="s">
        <v>5352</v>
      </c>
      <c r="B2706" s="3">
        <v>40158</v>
      </c>
      <c r="C2706" s="18">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3">
      <c r="A2707" s="2" t="s">
        <v>5354</v>
      </c>
      <c r="B2707" s="3">
        <v>39882</v>
      </c>
      <c r="C2707" s="18">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
      <c r="A2708" s="2" t="s">
        <v>5356</v>
      </c>
      <c r="B2708" s="3">
        <v>39851</v>
      </c>
      <c r="C2708" s="18">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3">
      <c r="A2709" s="2" t="s">
        <v>5358</v>
      </c>
      <c r="B2709" s="3">
        <v>40048</v>
      </c>
      <c r="C2709" s="18">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
      <c r="A2710" s="2" t="s">
        <v>5360</v>
      </c>
      <c r="B2710" s="3">
        <v>39899</v>
      </c>
      <c r="C2710" s="18">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3">
      <c r="A2711" s="2" t="s">
        <v>5363</v>
      </c>
      <c r="B2711" s="3">
        <v>40147</v>
      </c>
      <c r="C2711" s="18">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
      <c r="A2712" s="2" t="s">
        <v>5364</v>
      </c>
      <c r="B2712" s="3">
        <v>39938</v>
      </c>
      <c r="C2712" s="18">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3">
      <c r="A2713" s="2" t="s">
        <v>5365</v>
      </c>
      <c r="B2713" s="3">
        <v>39888</v>
      </c>
      <c r="C2713" s="18">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
      <c r="A2714" s="2" t="s">
        <v>5367</v>
      </c>
      <c r="B2714" s="3">
        <v>40051</v>
      </c>
      <c r="C2714" s="18">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3">
      <c r="A2715" s="2" t="s">
        <v>5369</v>
      </c>
      <c r="B2715" s="3">
        <v>40096</v>
      </c>
      <c r="C2715" s="18">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
      <c r="A2716" s="2" t="s">
        <v>5370</v>
      </c>
      <c r="B2716" s="3">
        <v>39919</v>
      </c>
      <c r="C2716" s="18">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3">
      <c r="A2717" s="2" t="s">
        <v>5371</v>
      </c>
      <c r="B2717" s="3">
        <v>40141</v>
      </c>
      <c r="C2717" s="18">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
      <c r="A2718" s="2" t="s">
        <v>5373</v>
      </c>
      <c r="B2718" s="3">
        <v>40118</v>
      </c>
      <c r="C2718" s="18">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3">
      <c r="A2719" s="2" t="s">
        <v>5375</v>
      </c>
      <c r="B2719" s="3">
        <v>40018</v>
      </c>
      <c r="C2719" s="18">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3">
      <c r="A2720" s="2" t="s">
        <v>5378</v>
      </c>
      <c r="B2720" s="3">
        <v>40135</v>
      </c>
      <c r="C2720" s="18">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3">
      <c r="A2721" s="2" t="s">
        <v>5379</v>
      </c>
      <c r="B2721" s="3">
        <v>39986</v>
      </c>
      <c r="C2721" s="18">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
      <c r="A2722" s="2" t="s">
        <v>5380</v>
      </c>
      <c r="B2722" s="3">
        <v>40172</v>
      </c>
      <c r="C2722" s="18">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3">
      <c r="A2723" s="2" t="s">
        <v>5382</v>
      </c>
      <c r="B2723" s="3">
        <v>40145</v>
      </c>
      <c r="C2723" s="18">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
      <c r="A2724" s="2" t="s">
        <v>5383</v>
      </c>
      <c r="B2724" s="3">
        <v>39863</v>
      </c>
      <c r="C2724" s="18">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3">
      <c r="A2725" s="2" t="s">
        <v>5385</v>
      </c>
      <c r="B2725" s="3">
        <v>40127</v>
      </c>
      <c r="C2725" s="18">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
      <c r="A2726" s="2" t="s">
        <v>5386</v>
      </c>
      <c r="B2726" s="3">
        <v>39828</v>
      </c>
      <c r="C2726" s="18">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3">
      <c r="A2727" s="2" t="s">
        <v>5389</v>
      </c>
      <c r="B2727" s="3">
        <v>39851</v>
      </c>
      <c r="C2727" s="18">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
      <c r="A2728" s="2" t="s">
        <v>5390</v>
      </c>
      <c r="B2728" s="3">
        <v>40069</v>
      </c>
      <c r="C2728" s="18">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3">
      <c r="A2729" s="2" t="s">
        <v>5392</v>
      </c>
      <c r="B2729" s="3">
        <v>39864</v>
      </c>
      <c r="C2729" s="18">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
      <c r="A2730" s="2" t="s">
        <v>5394</v>
      </c>
      <c r="B2730" s="3">
        <v>40057</v>
      </c>
      <c r="C2730" s="18">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3">
      <c r="A2731" s="2" t="s">
        <v>5395</v>
      </c>
      <c r="B2731" s="3">
        <v>40155</v>
      </c>
      <c r="C2731" s="18">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
      <c r="A2732" s="2" t="s">
        <v>5397</v>
      </c>
      <c r="B2732" s="3">
        <v>40064</v>
      </c>
      <c r="C2732" s="18">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3">
      <c r="A2733" s="2" t="s">
        <v>5399</v>
      </c>
      <c r="B2733" s="3">
        <v>39875</v>
      </c>
      <c r="C2733" s="18">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
      <c r="A2734" s="2" t="s">
        <v>5401</v>
      </c>
      <c r="B2734" s="3">
        <v>40159</v>
      </c>
      <c r="C2734" s="18">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3">
      <c r="A2735" s="2" t="s">
        <v>5404</v>
      </c>
      <c r="B2735" s="3">
        <v>40083</v>
      </c>
      <c r="C2735" s="18">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
      <c r="A2736" s="2" t="s">
        <v>5408</v>
      </c>
      <c r="B2736" s="3">
        <v>40080</v>
      </c>
      <c r="C2736" s="18">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3">
      <c r="A2737" s="2" t="s">
        <v>5410</v>
      </c>
      <c r="B2737" s="3">
        <v>40142</v>
      </c>
      <c r="C2737" s="18">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
      <c r="A2738" s="2" t="s">
        <v>5411</v>
      </c>
      <c r="B2738" s="3">
        <v>40138</v>
      </c>
      <c r="C2738" s="18">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3">
      <c r="A2739" s="2" t="s">
        <v>5414</v>
      </c>
      <c r="B2739" s="3">
        <v>39958</v>
      </c>
      <c r="C2739" s="18">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
      <c r="A2740" s="2" t="s">
        <v>5417</v>
      </c>
      <c r="B2740" s="3">
        <v>39860</v>
      </c>
      <c r="C2740" s="18">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3">
      <c r="A2741" s="2" t="s">
        <v>5419</v>
      </c>
      <c r="B2741" s="3">
        <v>39861</v>
      </c>
      <c r="C2741" s="18">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
      <c r="A2742" s="2" t="s">
        <v>5420</v>
      </c>
      <c r="B2742" s="3">
        <v>39863</v>
      </c>
      <c r="C2742" s="18">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3">
      <c r="A2743" s="2" t="s">
        <v>5421</v>
      </c>
      <c r="B2743" s="3">
        <v>39951</v>
      </c>
      <c r="C2743" s="18">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
      <c r="A2744" s="2" t="s">
        <v>5423</v>
      </c>
      <c r="B2744" s="3">
        <v>40142</v>
      </c>
      <c r="C2744" s="18">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3">
      <c r="A2745" s="2" t="s">
        <v>5425</v>
      </c>
      <c r="B2745" s="3">
        <v>39974</v>
      </c>
      <c r="C2745" s="18">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
      <c r="A2746" s="2" t="s">
        <v>5427</v>
      </c>
      <c r="B2746" s="3">
        <v>39904</v>
      </c>
      <c r="C2746" s="18">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3">
      <c r="A2747" s="2" t="s">
        <v>5429</v>
      </c>
      <c r="B2747" s="3">
        <v>40043</v>
      </c>
      <c r="C2747" s="18">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
      <c r="A2748" s="2" t="s">
        <v>5430</v>
      </c>
      <c r="B2748" s="3">
        <v>39860</v>
      </c>
      <c r="C2748" s="18">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3">
      <c r="A2749" s="2" t="s">
        <v>5432</v>
      </c>
      <c r="B2749" s="3">
        <v>40162</v>
      </c>
      <c r="C2749" s="18">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
      <c r="A2750" s="2" t="s">
        <v>5434</v>
      </c>
      <c r="B2750" s="3">
        <v>40153</v>
      </c>
      <c r="C2750" s="18">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3">
      <c r="A2751" s="2" t="s">
        <v>5436</v>
      </c>
      <c r="B2751" s="3">
        <v>40165</v>
      </c>
      <c r="C2751" s="18">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3">
      <c r="A2752" s="2" t="s">
        <v>5439</v>
      </c>
      <c r="B2752" s="3">
        <v>40004</v>
      </c>
      <c r="C2752" s="18">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3">
      <c r="A2753" s="2" t="s">
        <v>5441</v>
      </c>
      <c r="B2753" s="3">
        <v>39929</v>
      </c>
      <c r="C2753" s="18">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
      <c r="A2754" s="2" t="s">
        <v>5443</v>
      </c>
      <c r="B2754" s="3">
        <v>40171</v>
      </c>
      <c r="C2754" s="18">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3">
      <c r="A2755" s="2" t="s">
        <v>5444</v>
      </c>
      <c r="B2755" s="3">
        <v>40140</v>
      </c>
      <c r="C2755" s="18">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
      <c r="A2756" s="2" t="s">
        <v>5445</v>
      </c>
      <c r="B2756" s="3">
        <v>39916</v>
      </c>
      <c r="C2756" s="18">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3">
      <c r="A2757" s="2" t="s">
        <v>5446</v>
      </c>
      <c r="B2757" s="3">
        <v>39979</v>
      </c>
      <c r="C2757" s="18">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
      <c r="A2758" s="2" t="s">
        <v>5448</v>
      </c>
      <c r="B2758" s="3">
        <v>40102</v>
      </c>
      <c r="C2758" s="18">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3">
      <c r="A2759" s="2" t="s">
        <v>5451</v>
      </c>
      <c r="B2759" s="3">
        <v>39945</v>
      </c>
      <c r="C2759" s="18">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
      <c r="A2760" s="2" t="s">
        <v>5452</v>
      </c>
      <c r="B2760" s="3">
        <v>40115</v>
      </c>
      <c r="C2760" s="18">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3">
      <c r="A2761" s="2" t="s">
        <v>5453</v>
      </c>
      <c r="B2761" s="3">
        <v>39832</v>
      </c>
      <c r="C2761" s="18">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
      <c r="A2762" s="2" t="s">
        <v>5455</v>
      </c>
      <c r="B2762" s="3">
        <v>40083</v>
      </c>
      <c r="C2762" s="18">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3">
      <c r="A2763" s="2" t="s">
        <v>5456</v>
      </c>
      <c r="B2763" s="3">
        <v>39829</v>
      </c>
      <c r="C2763" s="18">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
      <c r="A2764" s="2" t="s">
        <v>5457</v>
      </c>
      <c r="B2764" s="3">
        <v>39919</v>
      </c>
      <c r="C2764" s="18">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3">
      <c r="A2765" s="2" t="s">
        <v>5458</v>
      </c>
      <c r="B2765" s="3">
        <v>39967</v>
      </c>
      <c r="C2765" s="18">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
      <c r="A2766" s="2" t="s">
        <v>5460</v>
      </c>
      <c r="B2766" s="3">
        <v>40174</v>
      </c>
      <c r="C2766" s="18">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3">
      <c r="A2767" s="2" t="s">
        <v>5462</v>
      </c>
      <c r="B2767" s="3">
        <v>39962</v>
      </c>
      <c r="C2767" s="18">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
      <c r="A2768" s="2" t="s">
        <v>5464</v>
      </c>
      <c r="B2768" s="3">
        <v>39908</v>
      </c>
      <c r="C2768" s="18">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3">
      <c r="A2769" s="2" t="s">
        <v>5467</v>
      </c>
      <c r="B2769" s="3">
        <v>39868</v>
      </c>
      <c r="C2769" s="18">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
      <c r="A2770" s="2" t="s">
        <v>5468</v>
      </c>
      <c r="B2770" s="3">
        <v>39847</v>
      </c>
      <c r="C2770" s="18">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3">
      <c r="A2771" s="2" t="s">
        <v>5471</v>
      </c>
      <c r="B2771" s="3">
        <v>40109</v>
      </c>
      <c r="C2771" s="18">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
      <c r="A2772" s="2" t="s">
        <v>5472</v>
      </c>
      <c r="B2772" s="3">
        <v>39931</v>
      </c>
      <c r="C2772" s="18">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3">
      <c r="A2773" s="2" t="s">
        <v>5473</v>
      </c>
      <c r="B2773" s="3">
        <v>39839</v>
      </c>
      <c r="C2773" s="18">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
      <c r="A2774" s="2" t="s">
        <v>5475</v>
      </c>
      <c r="B2774" s="3">
        <v>39966</v>
      </c>
      <c r="C2774" s="18">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3">
      <c r="A2775" s="2" t="s">
        <v>5476</v>
      </c>
      <c r="B2775" s="3">
        <v>39895</v>
      </c>
      <c r="C2775" s="18">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
      <c r="A2776" s="2" t="s">
        <v>5477</v>
      </c>
      <c r="B2776" s="3">
        <v>39899</v>
      </c>
      <c r="C2776" s="18">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3">
      <c r="A2777" s="2" t="s">
        <v>5480</v>
      </c>
      <c r="B2777" s="3">
        <v>40171</v>
      </c>
      <c r="C2777" s="18">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
      <c r="A2778" s="2" t="s">
        <v>5481</v>
      </c>
      <c r="B2778" s="3">
        <v>40023</v>
      </c>
      <c r="C2778" s="18">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3">
      <c r="A2779" s="2" t="s">
        <v>5482</v>
      </c>
      <c r="B2779" s="3">
        <v>40091</v>
      </c>
      <c r="C2779" s="18">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
      <c r="A2780" s="2" t="s">
        <v>5483</v>
      </c>
      <c r="B2780" s="3">
        <v>40163</v>
      </c>
      <c r="C2780" s="18">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3">
      <c r="A2781" s="2" t="s">
        <v>5484</v>
      </c>
      <c r="B2781" s="3">
        <v>39933</v>
      </c>
      <c r="C2781" s="18">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
      <c r="A2782" s="2" t="s">
        <v>5486</v>
      </c>
      <c r="B2782" s="3">
        <v>40312</v>
      </c>
      <c r="C2782" s="18">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3">
      <c r="A2783" s="2" t="s">
        <v>5487</v>
      </c>
      <c r="B2783" s="3">
        <v>40190</v>
      </c>
      <c r="C2783" s="18">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
      <c r="A2784" s="2" t="s">
        <v>5490</v>
      </c>
      <c r="B2784" s="3">
        <v>40266</v>
      </c>
      <c r="C2784" s="18">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3">
      <c r="A2785" s="2" t="s">
        <v>5491</v>
      </c>
      <c r="B2785" s="3">
        <v>40225</v>
      </c>
      <c r="C2785" s="18">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
      <c r="A2786" s="2" t="s">
        <v>5494</v>
      </c>
      <c r="B2786" s="3">
        <v>40218</v>
      </c>
      <c r="C2786" s="18">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3">
      <c r="A2787" s="2" t="s">
        <v>5496</v>
      </c>
      <c r="B2787" s="3">
        <v>40446</v>
      </c>
      <c r="C2787" s="18">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
      <c r="A2788" s="2" t="s">
        <v>5497</v>
      </c>
      <c r="B2788" s="3">
        <v>40331</v>
      </c>
      <c r="C2788" s="18">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3">
      <c r="A2789" s="2" t="s">
        <v>5498</v>
      </c>
      <c r="B2789" s="3">
        <v>40281</v>
      </c>
      <c r="C2789" s="18">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
      <c r="A2790" s="2" t="s">
        <v>5501</v>
      </c>
      <c r="B2790" s="3">
        <v>40228</v>
      </c>
      <c r="C2790" s="18">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3">
      <c r="A2791" s="2" t="s">
        <v>5502</v>
      </c>
      <c r="B2791" s="3">
        <v>40382</v>
      </c>
      <c r="C2791" s="18">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
      <c r="A2792" s="2" t="s">
        <v>5504</v>
      </c>
      <c r="B2792" s="3">
        <v>40433</v>
      </c>
      <c r="C2792" s="18">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3">
      <c r="A2793" s="2" t="s">
        <v>5506</v>
      </c>
      <c r="B2793" s="3">
        <v>40327</v>
      </c>
      <c r="C2793" s="18">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
      <c r="A2794" s="2" t="s">
        <v>5508</v>
      </c>
      <c r="B2794" s="3">
        <v>40242</v>
      </c>
      <c r="C2794" s="18">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3">
      <c r="A2795" s="2" t="s">
        <v>5510</v>
      </c>
      <c r="B2795" s="3">
        <v>40371</v>
      </c>
      <c r="C2795" s="18">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
      <c r="A2796" s="2" t="s">
        <v>5511</v>
      </c>
      <c r="B2796" s="3">
        <v>40510</v>
      </c>
      <c r="C2796" s="18">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3">
      <c r="A2797" s="2" t="s">
        <v>5514</v>
      </c>
      <c r="B2797" s="3">
        <v>40541</v>
      </c>
      <c r="C2797" s="18">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
      <c r="A2798" s="2" t="s">
        <v>5516</v>
      </c>
      <c r="B2798" s="3">
        <v>40286</v>
      </c>
      <c r="C2798" s="18">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3">
      <c r="A2799" s="2" t="s">
        <v>5517</v>
      </c>
      <c r="B2799" s="3">
        <v>40417</v>
      </c>
      <c r="C2799" s="18">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
      <c r="A2800" s="2" t="s">
        <v>5518</v>
      </c>
      <c r="B2800" s="3">
        <v>40468</v>
      </c>
      <c r="C2800" s="18">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3">
      <c r="A2801" s="2" t="s">
        <v>5521</v>
      </c>
      <c r="B2801" s="3">
        <v>40389</v>
      </c>
      <c r="C2801" s="18">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
      <c r="A2802" s="2" t="s">
        <v>5523</v>
      </c>
      <c r="B2802" s="3">
        <v>40419</v>
      </c>
      <c r="C2802" s="18">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3">
      <c r="A2803" s="2" t="s">
        <v>5524</v>
      </c>
      <c r="B2803" s="3">
        <v>40284</v>
      </c>
      <c r="C2803" s="18">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
      <c r="A2804" s="2" t="s">
        <v>5525</v>
      </c>
      <c r="B2804" s="3">
        <v>40445</v>
      </c>
      <c r="C2804" s="18">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3">
      <c r="A2805" s="2" t="s">
        <v>5527</v>
      </c>
      <c r="B2805" s="3">
        <v>40530</v>
      </c>
      <c r="C2805" s="18">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
      <c r="A2806" s="2" t="s">
        <v>5528</v>
      </c>
      <c r="B2806" s="3">
        <v>40539</v>
      </c>
      <c r="C2806" s="18">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3">
      <c r="A2807" s="2" t="s">
        <v>5529</v>
      </c>
      <c r="B2807" s="3">
        <v>40477</v>
      </c>
      <c r="C2807" s="18">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
      <c r="A2808" s="2" t="s">
        <v>5532</v>
      </c>
      <c r="B2808" s="3">
        <v>40542</v>
      </c>
      <c r="C2808" s="18">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3">
      <c r="A2809" s="2" t="s">
        <v>5533</v>
      </c>
      <c r="B2809" s="3">
        <v>40383</v>
      </c>
      <c r="C2809" s="18">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
      <c r="A2810" s="2" t="s">
        <v>5535</v>
      </c>
      <c r="B2810" s="3">
        <v>40189</v>
      </c>
      <c r="C2810" s="18">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3">
      <c r="A2811" s="2" t="s">
        <v>5537</v>
      </c>
      <c r="B2811" s="3">
        <v>40360</v>
      </c>
      <c r="C2811" s="18">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
      <c r="A2812" s="2" t="s">
        <v>5538</v>
      </c>
      <c r="B2812" s="3">
        <v>40515</v>
      </c>
      <c r="C2812" s="18">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3">
      <c r="A2813" s="2" t="s">
        <v>5539</v>
      </c>
      <c r="B2813" s="3">
        <v>40300</v>
      </c>
      <c r="C2813" s="18">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
      <c r="A2814" s="2" t="s">
        <v>5541</v>
      </c>
      <c r="B2814" s="3">
        <v>40410</v>
      </c>
      <c r="C2814" s="18">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3">
      <c r="A2815" s="2" t="s">
        <v>5542</v>
      </c>
      <c r="B2815" s="3">
        <v>40484</v>
      </c>
      <c r="C2815" s="18">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
      <c r="A2816" s="2" t="s">
        <v>5543</v>
      </c>
      <c r="B2816" s="3">
        <v>40540</v>
      </c>
      <c r="C2816" s="18">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3">
      <c r="A2817" s="2" t="s">
        <v>5544</v>
      </c>
      <c r="B2817" s="3">
        <v>40266</v>
      </c>
      <c r="C2817" s="18">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
      <c r="A2818" s="2" t="s">
        <v>5545</v>
      </c>
      <c r="B2818" s="3">
        <v>40456</v>
      </c>
      <c r="C2818" s="18">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3">
      <c r="A2819" s="2" t="s">
        <v>5548</v>
      </c>
      <c r="B2819" s="3">
        <v>40392</v>
      </c>
      <c r="C2819" s="18">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
      <c r="A2820" s="2" t="s">
        <v>5550</v>
      </c>
      <c r="B2820" s="3">
        <v>40252</v>
      </c>
      <c r="C2820" s="18">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3">
      <c r="A2821" s="2" t="s">
        <v>5551</v>
      </c>
      <c r="B2821" s="3">
        <v>40319</v>
      </c>
      <c r="C2821" s="18">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
      <c r="A2822" s="2" t="s">
        <v>5554</v>
      </c>
      <c r="B2822" s="3">
        <v>40354</v>
      </c>
      <c r="C2822" s="18">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3">
      <c r="A2823" s="2" t="s">
        <v>5555</v>
      </c>
      <c r="B2823" s="3">
        <v>40267</v>
      </c>
      <c r="C2823" s="18">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
      <c r="A2824" s="2" t="s">
        <v>5556</v>
      </c>
      <c r="B2824" s="3">
        <v>40355</v>
      </c>
      <c r="C2824" s="18">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3">
      <c r="A2825" s="2" t="s">
        <v>5557</v>
      </c>
      <c r="B2825" s="3">
        <v>40353</v>
      </c>
      <c r="C2825" s="18">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
      <c r="A2826" s="2" t="s">
        <v>5558</v>
      </c>
      <c r="B2826" s="3">
        <v>40248</v>
      </c>
      <c r="C2826" s="18">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3">
      <c r="A2827" s="2" t="s">
        <v>5560</v>
      </c>
      <c r="B2827" s="3">
        <v>40295</v>
      </c>
      <c r="C2827" s="18">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
      <c r="A2828" s="2" t="s">
        <v>5562</v>
      </c>
      <c r="B2828" s="3">
        <v>40227</v>
      </c>
      <c r="C2828" s="18">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3">
      <c r="A2829" s="2" t="s">
        <v>5564</v>
      </c>
      <c r="B2829" s="3">
        <v>40418</v>
      </c>
      <c r="C2829" s="18">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
      <c r="A2830" s="2" t="s">
        <v>5565</v>
      </c>
      <c r="B2830" s="3">
        <v>40231</v>
      </c>
      <c r="C2830" s="18">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3">
      <c r="A2831" s="2" t="s">
        <v>5568</v>
      </c>
      <c r="B2831" s="3">
        <v>40343</v>
      </c>
      <c r="C2831" s="18">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
      <c r="A2832" s="2" t="s">
        <v>5571</v>
      </c>
      <c r="B2832" s="3">
        <v>40408</v>
      </c>
      <c r="C2832" s="18">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3">
      <c r="A2833" s="2" t="s">
        <v>5574</v>
      </c>
      <c r="B2833" s="3">
        <v>40240</v>
      </c>
      <c r="C2833" s="18">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
      <c r="A2834" s="2" t="s">
        <v>5575</v>
      </c>
      <c r="B2834" s="3">
        <v>40422</v>
      </c>
      <c r="C2834" s="18">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3">
      <c r="A2835" s="2" t="s">
        <v>5576</v>
      </c>
      <c r="B2835" s="3">
        <v>40180</v>
      </c>
      <c r="C2835" s="18">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
      <c r="A2836" s="2" t="s">
        <v>5577</v>
      </c>
      <c r="B2836" s="3">
        <v>40388</v>
      </c>
      <c r="C2836" s="18">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3">
      <c r="A2837" s="2" t="s">
        <v>5579</v>
      </c>
      <c r="B2837" s="3">
        <v>40511</v>
      </c>
      <c r="C2837" s="18">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
      <c r="A2838" s="2" t="s">
        <v>5580</v>
      </c>
      <c r="B2838" s="3">
        <v>40260</v>
      </c>
      <c r="C2838" s="18">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3">
      <c r="A2839" s="2" t="s">
        <v>5582</v>
      </c>
      <c r="B2839" s="3">
        <v>40463</v>
      </c>
      <c r="C2839" s="18">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
      <c r="A2840" s="2" t="s">
        <v>5584</v>
      </c>
      <c r="B2840" s="3">
        <v>40276</v>
      </c>
      <c r="C2840" s="18">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3">
      <c r="A2841" s="2" t="s">
        <v>5585</v>
      </c>
      <c r="B2841" s="3">
        <v>40284</v>
      </c>
      <c r="C2841" s="18">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3">
      <c r="A2842" s="2" t="s">
        <v>5588</v>
      </c>
      <c r="B2842" s="3">
        <v>40488</v>
      </c>
      <c r="C2842" s="18">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3">
      <c r="A2843" s="2" t="s">
        <v>5589</v>
      </c>
      <c r="B2843" s="3">
        <v>40234</v>
      </c>
      <c r="C2843" s="18">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
      <c r="A2844" s="2" t="s">
        <v>5590</v>
      </c>
      <c r="B2844" s="3">
        <v>40536</v>
      </c>
      <c r="C2844" s="18">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3">
      <c r="A2845" s="2" t="s">
        <v>5591</v>
      </c>
      <c r="B2845" s="3">
        <v>40428</v>
      </c>
      <c r="C2845" s="18">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
      <c r="A2846" s="2" t="s">
        <v>5593</v>
      </c>
      <c r="B2846" s="3">
        <v>40445</v>
      </c>
      <c r="C2846" s="18">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3">
      <c r="A2847" s="2" t="s">
        <v>5594</v>
      </c>
      <c r="B2847" s="3">
        <v>40511</v>
      </c>
      <c r="C2847" s="18">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
      <c r="A2848" s="2" t="s">
        <v>5597</v>
      </c>
      <c r="B2848" s="3">
        <v>40494</v>
      </c>
      <c r="C2848" s="18">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3">
      <c r="A2849" s="2" t="s">
        <v>5598</v>
      </c>
      <c r="B2849" s="3">
        <v>40478</v>
      </c>
      <c r="C2849" s="18">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
      <c r="A2850" s="2" t="s">
        <v>5599</v>
      </c>
      <c r="B2850" s="3">
        <v>40316</v>
      </c>
      <c r="C2850" s="18">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3">
      <c r="A2851" s="2" t="s">
        <v>5602</v>
      </c>
      <c r="B2851" s="3">
        <v>40500</v>
      </c>
      <c r="C2851" s="18">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
      <c r="A2852" s="2" t="s">
        <v>5603</v>
      </c>
      <c r="B2852" s="3">
        <v>40190</v>
      </c>
      <c r="C2852" s="18">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3">
      <c r="A2853" s="2" t="s">
        <v>5604</v>
      </c>
      <c r="B2853" s="3">
        <v>40281</v>
      </c>
      <c r="C2853" s="18">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
      <c r="A2854" s="2" t="s">
        <v>5607</v>
      </c>
      <c r="B2854" s="3">
        <v>40405</v>
      </c>
      <c r="C2854" s="18">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3">
      <c r="A2855" s="2" t="s">
        <v>5609</v>
      </c>
      <c r="B2855" s="3">
        <v>40516</v>
      </c>
      <c r="C2855" s="18">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
      <c r="A2856" s="2" t="s">
        <v>5610</v>
      </c>
      <c r="B2856" s="3">
        <v>40331</v>
      </c>
      <c r="C2856" s="18">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3">
      <c r="A2857" s="2" t="s">
        <v>5611</v>
      </c>
      <c r="B2857" s="3">
        <v>40511</v>
      </c>
      <c r="C2857" s="18">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
      <c r="A2858" s="2" t="s">
        <v>5613</v>
      </c>
      <c r="B2858" s="3">
        <v>40490</v>
      </c>
      <c r="C2858" s="18">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3">
      <c r="A2859" s="2" t="s">
        <v>5615</v>
      </c>
      <c r="B2859" s="3">
        <v>40499</v>
      </c>
      <c r="C2859" s="18">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
      <c r="A2860" s="2" t="s">
        <v>5617</v>
      </c>
      <c r="B2860" s="3">
        <v>40286</v>
      </c>
      <c r="C2860" s="18">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3">
      <c r="A2861" s="2" t="s">
        <v>5618</v>
      </c>
      <c r="B2861" s="3">
        <v>40476</v>
      </c>
      <c r="C2861" s="18">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
      <c r="A2862" s="2" t="s">
        <v>5620</v>
      </c>
      <c r="B2862" s="3">
        <v>40541</v>
      </c>
      <c r="C2862" s="18">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3">
      <c r="A2863" s="2" t="s">
        <v>5623</v>
      </c>
      <c r="B2863" s="3">
        <v>40203</v>
      </c>
      <c r="C2863" s="18">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
      <c r="A2864" s="2" t="s">
        <v>5624</v>
      </c>
      <c r="B2864" s="3">
        <v>40180</v>
      </c>
      <c r="C2864" s="18">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3">
      <c r="A2865" s="2" t="s">
        <v>5627</v>
      </c>
      <c r="B2865" s="3">
        <v>40389</v>
      </c>
      <c r="C2865" s="18">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
      <c r="A2866" s="2" t="s">
        <v>5628</v>
      </c>
      <c r="B2866" s="3">
        <v>40507</v>
      </c>
      <c r="C2866" s="18">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3">
      <c r="A2867" s="2" t="s">
        <v>5631</v>
      </c>
      <c r="B2867" s="3">
        <v>40522</v>
      </c>
      <c r="C2867" s="18">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
      <c r="A2868" s="2" t="s">
        <v>5632</v>
      </c>
      <c r="B2868" s="3">
        <v>40311</v>
      </c>
      <c r="C2868" s="18">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3">
      <c r="A2869" s="2" t="s">
        <v>5633</v>
      </c>
      <c r="B2869" s="3">
        <v>40344</v>
      </c>
      <c r="C2869" s="18">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
      <c r="A2870" s="2" t="s">
        <v>5634</v>
      </c>
      <c r="B2870" s="3">
        <v>40228</v>
      </c>
      <c r="C2870" s="18">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3">
      <c r="A2871" s="2" t="s">
        <v>5635</v>
      </c>
      <c r="B2871" s="3">
        <v>40322</v>
      </c>
      <c r="C2871" s="18">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
      <c r="A2872" s="2" t="s">
        <v>5636</v>
      </c>
      <c r="B2872" s="3">
        <v>40291</v>
      </c>
      <c r="C2872" s="18">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3">
      <c r="A2873" s="2" t="s">
        <v>5638</v>
      </c>
      <c r="B2873" s="3">
        <v>40360</v>
      </c>
      <c r="C2873" s="18">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
      <c r="A2874" s="2" t="s">
        <v>5639</v>
      </c>
      <c r="B2874" s="3">
        <v>40247</v>
      </c>
      <c r="C2874" s="18">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3">
      <c r="A2875" s="2" t="s">
        <v>5641</v>
      </c>
      <c r="B2875" s="3">
        <v>40186</v>
      </c>
      <c r="C2875" s="18">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
      <c r="A2876" s="2" t="s">
        <v>5643</v>
      </c>
      <c r="B2876" s="3">
        <v>40382</v>
      </c>
      <c r="C2876" s="18">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3">
      <c r="A2877" s="2" t="s">
        <v>5644</v>
      </c>
      <c r="B2877" s="3">
        <v>40444</v>
      </c>
      <c r="C2877" s="18">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
      <c r="A2878" s="2" t="s">
        <v>5645</v>
      </c>
      <c r="B2878" s="3">
        <v>40402</v>
      </c>
      <c r="C2878" s="18">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3">
      <c r="A2879" s="2" t="s">
        <v>5648</v>
      </c>
      <c r="B2879" s="3">
        <v>40324</v>
      </c>
      <c r="C2879" s="18">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
      <c r="A2880" s="2" t="s">
        <v>5649</v>
      </c>
      <c r="B2880" s="3">
        <v>40398</v>
      </c>
      <c r="C2880" s="18">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3">
      <c r="A2881" s="2" t="s">
        <v>5651</v>
      </c>
      <c r="B2881" s="3">
        <v>40444</v>
      </c>
      <c r="C2881" s="18">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
      <c r="A2882" s="2" t="s">
        <v>5652</v>
      </c>
      <c r="B2882" s="3">
        <v>40389</v>
      </c>
      <c r="C2882" s="18">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3">
      <c r="A2883" s="2" t="s">
        <v>5654</v>
      </c>
      <c r="B2883" s="3">
        <v>40388</v>
      </c>
      <c r="C2883" s="18">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3">
      <c r="A2884" s="2" t="s">
        <v>5657</v>
      </c>
      <c r="B2884" s="3">
        <v>40459</v>
      </c>
      <c r="C2884" s="18">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3">
      <c r="A2885" s="2" t="s">
        <v>5658</v>
      </c>
      <c r="B2885" s="3">
        <v>40401</v>
      </c>
      <c r="C2885" s="18">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
      <c r="A2886" s="2" t="s">
        <v>5660</v>
      </c>
      <c r="B2886" s="3">
        <v>40541</v>
      </c>
      <c r="C2886" s="18">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3">
      <c r="A2887" s="2" t="s">
        <v>5662</v>
      </c>
      <c r="B2887" s="3">
        <v>40255</v>
      </c>
      <c r="C2887" s="18">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
      <c r="A2888" s="2" t="s">
        <v>5663</v>
      </c>
      <c r="B2888" s="3">
        <v>40479</v>
      </c>
      <c r="C2888" s="18">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3">
      <c r="A2889" s="2" t="s">
        <v>5664</v>
      </c>
      <c r="B2889" s="3">
        <v>40401</v>
      </c>
      <c r="C2889" s="18">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
      <c r="A2890" s="2" t="s">
        <v>5666</v>
      </c>
      <c r="B2890" s="3">
        <v>40350</v>
      </c>
      <c r="C2890" s="18">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3">
      <c r="A2891" s="2" t="s">
        <v>5668</v>
      </c>
      <c r="B2891" s="3">
        <v>40303</v>
      </c>
      <c r="C2891" s="18">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
      <c r="A2892" s="2" t="s">
        <v>5671</v>
      </c>
      <c r="B2892" s="3">
        <v>40269</v>
      </c>
      <c r="C2892" s="18">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3">
      <c r="A2893" s="2" t="s">
        <v>5673</v>
      </c>
      <c r="B2893" s="3">
        <v>40305</v>
      </c>
      <c r="C2893" s="18">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
      <c r="A2894" s="2" t="s">
        <v>5674</v>
      </c>
      <c r="B2894" s="3">
        <v>40233</v>
      </c>
      <c r="C2894" s="18">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3">
      <c r="A2895" s="2" t="s">
        <v>5675</v>
      </c>
      <c r="B2895" s="3">
        <v>40439</v>
      </c>
      <c r="C2895" s="18">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
      <c r="A2896" s="2" t="s">
        <v>5677</v>
      </c>
      <c r="B2896" s="3">
        <v>40192</v>
      </c>
      <c r="C2896" s="18">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3">
      <c r="A2897" s="2" t="s">
        <v>5680</v>
      </c>
      <c r="B2897" s="3">
        <v>40485</v>
      </c>
      <c r="C2897" s="18">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
      <c r="A2898" s="2" t="s">
        <v>5682</v>
      </c>
      <c r="B2898" s="3">
        <v>40511</v>
      </c>
      <c r="C2898" s="18">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3">
      <c r="A2899" s="2" t="s">
        <v>5684</v>
      </c>
      <c r="B2899" s="3">
        <v>40385</v>
      </c>
      <c r="C2899" s="18">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
      <c r="A2900" s="2" t="s">
        <v>5686</v>
      </c>
      <c r="B2900" s="3">
        <v>40285</v>
      </c>
      <c r="C2900" s="18">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3">
      <c r="A2901" s="2" t="s">
        <v>5687</v>
      </c>
      <c r="B2901" s="3">
        <v>40432</v>
      </c>
      <c r="C2901" s="18">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
      <c r="A2902" s="2" t="s">
        <v>5688</v>
      </c>
      <c r="B2902" s="3">
        <v>40305</v>
      </c>
      <c r="C2902" s="18">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3">
      <c r="A2903" s="2" t="s">
        <v>5689</v>
      </c>
      <c r="B2903" s="3">
        <v>40201</v>
      </c>
      <c r="C2903" s="18">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
      <c r="A2904" s="2" t="s">
        <v>5690</v>
      </c>
      <c r="B2904" s="3">
        <v>40250</v>
      </c>
      <c r="C2904" s="18">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3">
      <c r="A2905" s="2" t="s">
        <v>5691</v>
      </c>
      <c r="B2905" s="3">
        <v>40542</v>
      </c>
      <c r="C2905" s="18">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
      <c r="A2906" s="2" t="s">
        <v>5692</v>
      </c>
      <c r="B2906" s="3">
        <v>40494</v>
      </c>
      <c r="C2906" s="18">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3">
      <c r="A2907" s="2" t="s">
        <v>5693</v>
      </c>
      <c r="B2907" s="3">
        <v>40372</v>
      </c>
      <c r="C2907" s="18">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
      <c r="A2908" s="2" t="s">
        <v>5695</v>
      </c>
      <c r="B2908" s="3">
        <v>40502</v>
      </c>
      <c r="C2908" s="18">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3">
      <c r="A2909" s="2" t="s">
        <v>5696</v>
      </c>
      <c r="B2909" s="3">
        <v>40384</v>
      </c>
      <c r="C2909" s="18">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
      <c r="A2910" s="2" t="s">
        <v>5697</v>
      </c>
      <c r="B2910" s="3">
        <v>40498</v>
      </c>
      <c r="C2910" s="18">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3">
      <c r="A2911" s="2" t="s">
        <v>5700</v>
      </c>
      <c r="B2911" s="3">
        <v>40394</v>
      </c>
      <c r="C2911" s="18">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
      <c r="A2912" s="2" t="s">
        <v>5702</v>
      </c>
      <c r="B2912" s="3">
        <v>40497</v>
      </c>
      <c r="C2912" s="18">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3">
      <c r="A2913" s="2" t="s">
        <v>5703</v>
      </c>
      <c r="B2913" s="3">
        <v>40220</v>
      </c>
      <c r="C2913" s="18">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
      <c r="A2914" s="2" t="s">
        <v>5704</v>
      </c>
      <c r="B2914" s="3">
        <v>40369</v>
      </c>
      <c r="C2914" s="18">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3">
      <c r="A2915" s="2" t="s">
        <v>5706</v>
      </c>
      <c r="B2915" s="3">
        <v>40497</v>
      </c>
      <c r="C2915" s="18">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
      <c r="A2916" s="2" t="s">
        <v>5709</v>
      </c>
      <c r="B2916" s="3">
        <v>40446</v>
      </c>
      <c r="C2916" s="18">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3">
      <c r="A2917" s="2" t="s">
        <v>5710</v>
      </c>
      <c r="B2917" s="3">
        <v>40477</v>
      </c>
      <c r="C2917" s="18">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
      <c r="A2918" s="2" t="s">
        <v>5712</v>
      </c>
      <c r="B2918" s="3">
        <v>40309</v>
      </c>
      <c r="C2918" s="18">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3">
      <c r="A2919" s="2" t="s">
        <v>5713</v>
      </c>
      <c r="B2919" s="3">
        <v>40532</v>
      </c>
      <c r="C2919" s="18">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
      <c r="A2920" s="2" t="s">
        <v>5716</v>
      </c>
      <c r="B2920" s="3">
        <v>40402</v>
      </c>
      <c r="C2920" s="18">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3">
      <c r="A2921" s="2" t="s">
        <v>5717</v>
      </c>
      <c r="B2921" s="3">
        <v>40369</v>
      </c>
      <c r="C2921" s="18">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
      <c r="A2922" s="2" t="s">
        <v>5718</v>
      </c>
      <c r="B2922" s="3">
        <v>40513</v>
      </c>
      <c r="C2922" s="18">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3">
      <c r="A2923" s="2" t="s">
        <v>5719</v>
      </c>
      <c r="B2923" s="3">
        <v>40274</v>
      </c>
      <c r="C2923" s="18">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
      <c r="A2924" s="2" t="s">
        <v>5721</v>
      </c>
      <c r="B2924" s="3">
        <v>40202</v>
      </c>
      <c r="C2924" s="18">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3">
      <c r="A2925" s="2" t="s">
        <v>5723</v>
      </c>
      <c r="B2925" s="3">
        <v>40350</v>
      </c>
      <c r="C2925" s="18">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
      <c r="A2926" s="2" t="s">
        <v>5724</v>
      </c>
      <c r="B2926" s="3">
        <v>40281</v>
      </c>
      <c r="C2926" s="18">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3">
      <c r="A2927" s="2" t="s">
        <v>5725</v>
      </c>
      <c r="B2927" s="3">
        <v>40449</v>
      </c>
      <c r="C2927" s="18">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
      <c r="A2928" s="2" t="s">
        <v>5726</v>
      </c>
      <c r="B2928" s="3">
        <v>40331</v>
      </c>
      <c r="C2928" s="18">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3">
      <c r="A2929" s="2" t="s">
        <v>5728</v>
      </c>
      <c r="B2929" s="3">
        <v>40525</v>
      </c>
      <c r="C2929" s="18">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
      <c r="A2930" s="2" t="s">
        <v>5729</v>
      </c>
      <c r="B2930" s="3">
        <v>40538</v>
      </c>
      <c r="C2930" s="18">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3">
      <c r="A2931" s="2" t="s">
        <v>5730</v>
      </c>
      <c r="B2931" s="3">
        <v>40405</v>
      </c>
      <c r="C2931" s="18">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
      <c r="A2932" s="2" t="s">
        <v>5732</v>
      </c>
      <c r="B2932" s="3">
        <v>40483</v>
      </c>
      <c r="C2932" s="18">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3">
      <c r="A2933" s="2" t="s">
        <v>5733</v>
      </c>
      <c r="B2933" s="3">
        <v>40472</v>
      </c>
      <c r="C2933" s="18">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
      <c r="A2934" s="2" t="s">
        <v>5736</v>
      </c>
      <c r="B2934" s="3">
        <v>40439</v>
      </c>
      <c r="C2934" s="18">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3">
      <c r="A2935" s="2" t="s">
        <v>5739</v>
      </c>
      <c r="B2935" s="3">
        <v>40488</v>
      </c>
      <c r="C2935" s="18">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
      <c r="A2936" s="2" t="s">
        <v>5740</v>
      </c>
      <c r="B2936" s="3">
        <v>40519</v>
      </c>
      <c r="C2936" s="18">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3">
      <c r="A2937" s="2" t="s">
        <v>5741</v>
      </c>
      <c r="B2937" s="3">
        <v>40216</v>
      </c>
      <c r="C2937" s="18">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
      <c r="A2938" s="2" t="s">
        <v>5743</v>
      </c>
      <c r="B2938" s="3">
        <v>40285</v>
      </c>
      <c r="C2938" s="18">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3">
      <c r="A2939" s="2" t="s">
        <v>5746</v>
      </c>
      <c r="B2939" s="3">
        <v>40183</v>
      </c>
      <c r="C2939" s="18">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
      <c r="A2940" s="2" t="s">
        <v>5748</v>
      </c>
      <c r="B2940" s="3">
        <v>40257</v>
      </c>
      <c r="C2940" s="18">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3">
      <c r="A2941" s="2" t="s">
        <v>5749</v>
      </c>
      <c r="B2941" s="3">
        <v>40237</v>
      </c>
      <c r="C2941" s="18">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
      <c r="A2942" s="2" t="s">
        <v>5752</v>
      </c>
      <c r="B2942" s="3">
        <v>40211</v>
      </c>
      <c r="C2942" s="18">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3">
      <c r="A2943" s="2" t="s">
        <v>5753</v>
      </c>
      <c r="B2943" s="3">
        <v>40290</v>
      </c>
      <c r="C2943" s="18">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
      <c r="A2944" s="2" t="s">
        <v>5754</v>
      </c>
      <c r="B2944" s="3">
        <v>40528</v>
      </c>
      <c r="C2944" s="18">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3">
      <c r="A2945" s="2" t="s">
        <v>5755</v>
      </c>
      <c r="B2945" s="3">
        <v>40256</v>
      </c>
      <c r="C2945" s="18">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
      <c r="A2946" s="2" t="s">
        <v>5756</v>
      </c>
      <c r="B2946" s="3">
        <v>40439</v>
      </c>
      <c r="C2946" s="18">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3">
      <c r="A2947" s="2" t="s">
        <v>5757</v>
      </c>
      <c r="B2947" s="3">
        <v>40321</v>
      </c>
      <c r="C2947" s="18">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
      <c r="A2948" s="2" t="s">
        <v>5759</v>
      </c>
      <c r="B2948" s="3">
        <v>40186</v>
      </c>
      <c r="C2948" s="18">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3">
      <c r="A2949" s="2" t="s">
        <v>5762</v>
      </c>
      <c r="B2949" s="3">
        <v>40509</v>
      </c>
      <c r="C2949" s="18">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
      <c r="A2950" s="2" t="s">
        <v>5763</v>
      </c>
      <c r="B2950" s="3">
        <v>40459</v>
      </c>
      <c r="C2950" s="18">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3">
      <c r="A2951" s="2" t="s">
        <v>5764</v>
      </c>
      <c r="B2951" s="3">
        <v>40347</v>
      </c>
      <c r="C2951" s="18">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
      <c r="A2952" s="2" t="s">
        <v>5765</v>
      </c>
      <c r="B2952" s="3">
        <v>40858</v>
      </c>
      <c r="C2952" s="18">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3">
      <c r="A2953" s="2" t="s">
        <v>5768</v>
      </c>
      <c r="B2953" s="3">
        <v>40817</v>
      </c>
      <c r="C2953" s="18">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
      <c r="A2954" s="2" t="s">
        <v>5770</v>
      </c>
      <c r="B2954" s="3">
        <v>40871</v>
      </c>
      <c r="C2954" s="18">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3">
      <c r="A2955" s="2" t="s">
        <v>5773</v>
      </c>
      <c r="B2955" s="3">
        <v>40656</v>
      </c>
      <c r="C2955" s="18">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
      <c r="A2956" s="2" t="s">
        <v>5774</v>
      </c>
      <c r="B2956" s="3">
        <v>40805</v>
      </c>
      <c r="C2956" s="18">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3">
      <c r="A2957" s="2" t="s">
        <v>5776</v>
      </c>
      <c r="B2957" s="3">
        <v>40691</v>
      </c>
      <c r="C2957" s="18">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
      <c r="A2958" s="2" t="s">
        <v>5777</v>
      </c>
      <c r="B2958" s="3">
        <v>40738</v>
      </c>
      <c r="C2958" s="18">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3">
      <c r="A2959" s="2" t="s">
        <v>5780</v>
      </c>
      <c r="B2959" s="3">
        <v>40557</v>
      </c>
      <c r="C2959" s="18">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
      <c r="A2960" s="2" t="s">
        <v>5782</v>
      </c>
      <c r="B2960" s="3">
        <v>40642</v>
      </c>
      <c r="C2960" s="18">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3">
      <c r="A2961" s="2" t="s">
        <v>5784</v>
      </c>
      <c r="B2961" s="3">
        <v>40558</v>
      </c>
      <c r="C2961" s="18">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
      <c r="A2962" s="2" t="s">
        <v>5786</v>
      </c>
      <c r="B2962" s="3">
        <v>40784</v>
      </c>
      <c r="C2962" s="18">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3">
      <c r="A2963" s="2" t="s">
        <v>5787</v>
      </c>
      <c r="B2963" s="3">
        <v>40594</v>
      </c>
      <c r="C2963" s="18">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
      <c r="A2964" s="2" t="s">
        <v>5788</v>
      </c>
      <c r="B2964" s="3">
        <v>40776</v>
      </c>
      <c r="C2964" s="18">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3">
      <c r="A2965" s="2" t="s">
        <v>5791</v>
      </c>
      <c r="B2965" s="3">
        <v>40773</v>
      </c>
      <c r="C2965" s="18">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
      <c r="A2966" s="2" t="s">
        <v>5794</v>
      </c>
      <c r="B2966" s="3">
        <v>40761</v>
      </c>
      <c r="C2966" s="18">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3">
      <c r="A2967" s="2" t="s">
        <v>5796</v>
      </c>
      <c r="B2967" s="3">
        <v>40597</v>
      </c>
      <c r="C2967" s="18">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
      <c r="A2968" s="2" t="s">
        <v>5799</v>
      </c>
      <c r="B2968" s="3">
        <v>40849</v>
      </c>
      <c r="C2968" s="18">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3">
      <c r="A2969" s="2" t="s">
        <v>5800</v>
      </c>
      <c r="B2969" s="3">
        <v>40579</v>
      </c>
      <c r="C2969" s="18">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
      <c r="A2970" s="2" t="s">
        <v>5801</v>
      </c>
      <c r="B2970" s="3">
        <v>40608</v>
      </c>
      <c r="C2970" s="18">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3">
      <c r="A2971" s="2" t="s">
        <v>5803</v>
      </c>
      <c r="B2971" s="3">
        <v>40572</v>
      </c>
      <c r="C2971" s="18">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
      <c r="A2972" s="2" t="s">
        <v>5804</v>
      </c>
      <c r="B2972" s="3">
        <v>40752</v>
      </c>
      <c r="C2972" s="18">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3">
      <c r="A2973" s="2" t="s">
        <v>5806</v>
      </c>
      <c r="B2973" s="3">
        <v>40846</v>
      </c>
      <c r="C2973" s="18">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
      <c r="A2974" s="2" t="s">
        <v>5808</v>
      </c>
      <c r="B2974" s="3">
        <v>40727</v>
      </c>
      <c r="C2974" s="18">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3">
      <c r="A2975" s="2" t="s">
        <v>5810</v>
      </c>
      <c r="B2975" s="3">
        <v>40844</v>
      </c>
      <c r="C2975" s="18">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
      <c r="A2976" s="2" t="s">
        <v>5811</v>
      </c>
      <c r="B2976" s="3">
        <v>40690</v>
      </c>
      <c r="C2976" s="18">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3">
      <c r="A2977" s="2" t="s">
        <v>5812</v>
      </c>
      <c r="B2977" s="3">
        <v>40554</v>
      </c>
      <c r="C2977" s="18">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
      <c r="A2978" s="2" t="s">
        <v>5815</v>
      </c>
      <c r="B2978" s="3">
        <v>40856</v>
      </c>
      <c r="C2978" s="18">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3">
      <c r="A2979" s="2" t="s">
        <v>5816</v>
      </c>
      <c r="B2979" s="3">
        <v>40705</v>
      </c>
      <c r="C2979" s="18">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
      <c r="A2980" s="2" t="s">
        <v>5818</v>
      </c>
      <c r="B2980" s="3">
        <v>40675</v>
      </c>
      <c r="C2980" s="18">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3">
      <c r="A2981" s="2" t="s">
        <v>5819</v>
      </c>
      <c r="B2981" s="3">
        <v>40864</v>
      </c>
      <c r="C2981" s="18">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
      <c r="A2982" s="2" t="s">
        <v>5820</v>
      </c>
      <c r="B2982" s="3">
        <v>40628</v>
      </c>
      <c r="C2982" s="18">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3">
      <c r="A2983" s="2" t="s">
        <v>5821</v>
      </c>
      <c r="B2983" s="3">
        <v>40592</v>
      </c>
      <c r="C2983" s="18">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
      <c r="A2984" s="2" t="s">
        <v>5822</v>
      </c>
      <c r="B2984" s="3">
        <v>40818</v>
      </c>
      <c r="C2984" s="18">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3">
      <c r="A2985" s="2" t="s">
        <v>5824</v>
      </c>
      <c r="B2985" s="3">
        <v>40799</v>
      </c>
      <c r="C2985" s="18">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
      <c r="A2986" s="2" t="s">
        <v>5825</v>
      </c>
      <c r="B2986" s="3">
        <v>40751</v>
      </c>
      <c r="C2986" s="18">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3">
      <c r="A2987" s="2" t="s">
        <v>5826</v>
      </c>
      <c r="B2987" s="3">
        <v>40736</v>
      </c>
      <c r="C2987" s="18">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
      <c r="A2988" s="2" t="s">
        <v>5827</v>
      </c>
      <c r="B2988" s="3">
        <v>40727</v>
      </c>
      <c r="C2988" s="18">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3">
      <c r="A2989" s="2" t="s">
        <v>5829</v>
      </c>
      <c r="B2989" s="3">
        <v>40891</v>
      </c>
      <c r="C2989" s="18">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
      <c r="A2990" s="2" t="s">
        <v>5832</v>
      </c>
      <c r="B2990" s="3">
        <v>40884</v>
      </c>
      <c r="C2990" s="18">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3">
      <c r="A2991" s="2" t="s">
        <v>5833</v>
      </c>
      <c r="B2991" s="3">
        <v>40762</v>
      </c>
      <c r="C2991" s="18">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
      <c r="A2992" s="2" t="s">
        <v>5835</v>
      </c>
      <c r="B2992" s="3">
        <v>40842</v>
      </c>
      <c r="C2992" s="18">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3">
      <c r="A2993" s="2" t="s">
        <v>5836</v>
      </c>
      <c r="B2993" s="3">
        <v>40717</v>
      </c>
      <c r="C2993" s="18">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
      <c r="A2994" s="2" t="s">
        <v>5838</v>
      </c>
      <c r="B2994" s="3">
        <v>40875</v>
      </c>
      <c r="C2994" s="18">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3">
      <c r="A2995" s="2" t="s">
        <v>5841</v>
      </c>
      <c r="B2995" s="3">
        <v>40739</v>
      </c>
      <c r="C2995" s="18">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
      <c r="A2996" s="2" t="s">
        <v>5842</v>
      </c>
      <c r="B2996" s="3">
        <v>40886</v>
      </c>
      <c r="C2996" s="18">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3">
      <c r="A2997" s="2" t="s">
        <v>5843</v>
      </c>
      <c r="B2997" s="3">
        <v>40707</v>
      </c>
      <c r="C2997" s="18">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
      <c r="A2998" s="2" t="s">
        <v>5845</v>
      </c>
      <c r="B2998" s="3">
        <v>40769</v>
      </c>
      <c r="C2998" s="18">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3">
      <c r="A2999" s="2" t="s">
        <v>5846</v>
      </c>
      <c r="B2999" s="3">
        <v>40658</v>
      </c>
      <c r="C2999" s="18">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
      <c r="A3000" s="2" t="s">
        <v>5847</v>
      </c>
      <c r="B3000" s="3">
        <v>40841</v>
      </c>
      <c r="C3000" s="18">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3">
      <c r="A3001" s="2" t="s">
        <v>5850</v>
      </c>
      <c r="B3001" s="3">
        <v>40711</v>
      </c>
      <c r="C3001" s="18">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
      <c r="A3002" s="2" t="s">
        <v>5852</v>
      </c>
      <c r="B3002" s="3">
        <v>40549</v>
      </c>
      <c r="C3002" s="18">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3">
      <c r="A3003" s="2" t="s">
        <v>5854</v>
      </c>
      <c r="B3003" s="3">
        <v>40790</v>
      </c>
      <c r="C3003" s="18">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
      <c r="A3004" s="2" t="s">
        <v>5855</v>
      </c>
      <c r="B3004" s="3">
        <v>40614</v>
      </c>
      <c r="C3004" s="18">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3">
      <c r="A3005" s="2" t="s">
        <v>5856</v>
      </c>
      <c r="B3005" s="3">
        <v>40708</v>
      </c>
      <c r="C3005" s="18">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
      <c r="A3006" s="2" t="s">
        <v>5857</v>
      </c>
      <c r="B3006" s="3">
        <v>40878</v>
      </c>
      <c r="C3006" s="18">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3">
      <c r="A3007" s="2" t="s">
        <v>5858</v>
      </c>
      <c r="B3007" s="3">
        <v>40727</v>
      </c>
      <c r="C3007" s="18">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
      <c r="A3008" s="2" t="s">
        <v>5860</v>
      </c>
      <c r="B3008" s="3">
        <v>40870</v>
      </c>
      <c r="C3008" s="18">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3">
      <c r="A3009" s="2" t="s">
        <v>5861</v>
      </c>
      <c r="B3009" s="3">
        <v>40870</v>
      </c>
      <c r="C3009" s="18">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
      <c r="A3010" s="2" t="s">
        <v>5864</v>
      </c>
      <c r="B3010" s="3">
        <v>40765</v>
      </c>
      <c r="C3010" s="18">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3">
      <c r="A3011" s="2" t="s">
        <v>5865</v>
      </c>
      <c r="B3011" s="3">
        <v>40601</v>
      </c>
      <c r="C3011" s="18">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
      <c r="A3012" s="2" t="s">
        <v>5866</v>
      </c>
      <c r="B3012" s="3">
        <v>40815</v>
      </c>
      <c r="C3012" s="18">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3">
      <c r="A3013" s="2" t="s">
        <v>5867</v>
      </c>
      <c r="B3013" s="3">
        <v>40693</v>
      </c>
      <c r="C3013" s="18">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
      <c r="A3014" s="2" t="s">
        <v>5868</v>
      </c>
      <c r="B3014" s="3">
        <v>40722</v>
      </c>
      <c r="C3014" s="18">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3">
      <c r="A3015" s="2" t="s">
        <v>5870</v>
      </c>
      <c r="B3015" s="3">
        <v>40838</v>
      </c>
      <c r="C3015" s="18">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
      <c r="A3016" s="2" t="s">
        <v>5872</v>
      </c>
      <c r="B3016" s="3">
        <v>40582</v>
      </c>
      <c r="C3016" s="18">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3">
      <c r="A3017" s="2" t="s">
        <v>5873</v>
      </c>
      <c r="B3017" s="3">
        <v>40795</v>
      </c>
      <c r="C3017" s="18">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
      <c r="A3018" s="2" t="s">
        <v>5875</v>
      </c>
      <c r="B3018" s="3">
        <v>40705</v>
      </c>
      <c r="C3018" s="18">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3">
      <c r="A3019" s="2" t="s">
        <v>5877</v>
      </c>
      <c r="B3019" s="3">
        <v>40780</v>
      </c>
      <c r="C3019" s="18">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
      <c r="A3020" s="2" t="s">
        <v>5879</v>
      </c>
      <c r="B3020" s="3">
        <v>40628</v>
      </c>
      <c r="C3020" s="18">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3">
      <c r="A3021" s="2" t="s">
        <v>5880</v>
      </c>
      <c r="B3021" s="3">
        <v>40642</v>
      </c>
      <c r="C3021" s="18">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
      <c r="A3022" s="2" t="s">
        <v>5882</v>
      </c>
      <c r="B3022" s="3">
        <v>40825</v>
      </c>
      <c r="C3022" s="18">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3">
      <c r="A3023" s="2" t="s">
        <v>5885</v>
      </c>
      <c r="B3023" s="3">
        <v>40576</v>
      </c>
      <c r="C3023" s="18">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
      <c r="A3024" s="2" t="s">
        <v>5886</v>
      </c>
      <c r="B3024" s="3">
        <v>40698</v>
      </c>
      <c r="C3024" s="18">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3">
      <c r="A3025" s="2" t="s">
        <v>5890</v>
      </c>
      <c r="B3025" s="3">
        <v>40899</v>
      </c>
      <c r="C3025" s="18">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
      <c r="A3026" s="2" t="s">
        <v>5892</v>
      </c>
      <c r="B3026" s="3">
        <v>40553</v>
      </c>
      <c r="C3026" s="18">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3">
      <c r="A3027" s="2" t="s">
        <v>5893</v>
      </c>
      <c r="B3027" s="3">
        <v>40775</v>
      </c>
      <c r="C3027" s="18">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
      <c r="A3028" s="2" t="s">
        <v>5894</v>
      </c>
      <c r="B3028" s="3">
        <v>40800</v>
      </c>
      <c r="C3028" s="18">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3">
      <c r="A3029" s="2" t="s">
        <v>5896</v>
      </c>
      <c r="B3029" s="3">
        <v>40709</v>
      </c>
      <c r="C3029" s="18">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
      <c r="A3030" s="2" t="s">
        <v>5898</v>
      </c>
      <c r="B3030" s="3">
        <v>40780</v>
      </c>
      <c r="C3030" s="18">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3">
      <c r="A3031" s="2" t="s">
        <v>5900</v>
      </c>
      <c r="B3031" s="3">
        <v>40888</v>
      </c>
      <c r="C3031" s="18">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
      <c r="A3032" s="2" t="s">
        <v>5902</v>
      </c>
      <c r="B3032" s="3">
        <v>40744</v>
      </c>
      <c r="C3032" s="18">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3">
      <c r="A3033" s="2" t="s">
        <v>5903</v>
      </c>
      <c r="B3033" s="3">
        <v>40830</v>
      </c>
      <c r="C3033" s="18">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
      <c r="A3034" s="2" t="s">
        <v>5904</v>
      </c>
      <c r="B3034" s="3">
        <v>40624</v>
      </c>
      <c r="C3034" s="18">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3">
      <c r="A3035" s="2" t="s">
        <v>5905</v>
      </c>
      <c r="B3035" s="3">
        <v>40623</v>
      </c>
      <c r="C3035" s="18">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
      <c r="A3036" s="2" t="s">
        <v>5906</v>
      </c>
      <c r="B3036" s="3">
        <v>40656</v>
      </c>
      <c r="C3036" s="18">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3">
      <c r="A3037" s="2" t="s">
        <v>5908</v>
      </c>
      <c r="B3037" s="3">
        <v>40704</v>
      </c>
      <c r="C3037" s="18">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
      <c r="A3038" s="2" t="s">
        <v>5909</v>
      </c>
      <c r="B3038" s="3">
        <v>40842</v>
      </c>
      <c r="C3038" s="18">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3">
      <c r="A3039" s="2" t="s">
        <v>5911</v>
      </c>
      <c r="B3039" s="3">
        <v>40842</v>
      </c>
      <c r="C3039" s="18">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
      <c r="A3040" s="2" t="s">
        <v>5912</v>
      </c>
      <c r="B3040" s="3">
        <v>40735</v>
      </c>
      <c r="C3040" s="18">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3">
      <c r="A3041" s="2" t="s">
        <v>5913</v>
      </c>
      <c r="B3041" s="3">
        <v>40702</v>
      </c>
      <c r="C3041" s="18">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
      <c r="A3042" s="2" t="s">
        <v>5914</v>
      </c>
      <c r="B3042" s="3">
        <v>40790</v>
      </c>
      <c r="C3042" s="18">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3">
      <c r="A3043" s="2" t="s">
        <v>5917</v>
      </c>
      <c r="B3043" s="3">
        <v>40559</v>
      </c>
      <c r="C3043" s="18">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
      <c r="A3044" s="2" t="s">
        <v>5919</v>
      </c>
      <c r="B3044" s="3">
        <v>40828</v>
      </c>
      <c r="C3044" s="18">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3">
      <c r="A3045" s="2" t="s">
        <v>5921</v>
      </c>
      <c r="B3045" s="3">
        <v>40865</v>
      </c>
      <c r="C3045" s="18">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
      <c r="A3046" s="2" t="s">
        <v>5922</v>
      </c>
      <c r="B3046" s="3">
        <v>40631</v>
      </c>
      <c r="C3046" s="18">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3">
      <c r="A3047" s="2" t="s">
        <v>5924</v>
      </c>
      <c r="B3047" s="3">
        <v>40731</v>
      </c>
      <c r="C3047" s="18">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
      <c r="A3048" s="2" t="s">
        <v>5926</v>
      </c>
      <c r="B3048" s="3">
        <v>40573</v>
      </c>
      <c r="C3048" s="18">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3">
      <c r="A3049" s="2" t="s">
        <v>5927</v>
      </c>
      <c r="B3049" s="3">
        <v>40797</v>
      </c>
      <c r="C3049" s="18">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
      <c r="A3050" s="2" t="s">
        <v>5928</v>
      </c>
      <c r="B3050" s="3">
        <v>40880</v>
      </c>
      <c r="C3050" s="18">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3">
      <c r="A3051" s="2" t="s">
        <v>5929</v>
      </c>
      <c r="B3051" s="3">
        <v>40650</v>
      </c>
      <c r="C3051" s="18">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
      <c r="A3052" s="2" t="s">
        <v>5930</v>
      </c>
      <c r="B3052" s="3">
        <v>40673</v>
      </c>
      <c r="C3052" s="18">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3">
      <c r="A3053" s="2" t="s">
        <v>5931</v>
      </c>
      <c r="B3053" s="3">
        <v>40880</v>
      </c>
      <c r="C3053" s="18">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
      <c r="A3054" s="2" t="s">
        <v>5933</v>
      </c>
      <c r="B3054" s="3">
        <v>40903</v>
      </c>
      <c r="C3054" s="18">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3">
      <c r="A3055" s="2" t="s">
        <v>5935</v>
      </c>
      <c r="B3055" s="3">
        <v>40894</v>
      </c>
      <c r="C3055" s="18">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
      <c r="A3056" s="2" t="s">
        <v>5939</v>
      </c>
      <c r="B3056" s="3">
        <v>40648</v>
      </c>
      <c r="C3056" s="18">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3">
      <c r="A3057" s="2" t="s">
        <v>5941</v>
      </c>
      <c r="B3057" s="3">
        <v>40587</v>
      </c>
      <c r="C3057" s="18">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
      <c r="A3058" s="2" t="s">
        <v>5943</v>
      </c>
      <c r="B3058" s="3">
        <v>40877</v>
      </c>
      <c r="C3058" s="18">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3">
      <c r="A3059" s="2" t="s">
        <v>5945</v>
      </c>
      <c r="B3059" s="3">
        <v>40622</v>
      </c>
      <c r="C3059" s="18">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
      <c r="A3060" s="2" t="s">
        <v>5947</v>
      </c>
      <c r="B3060" s="3">
        <v>40570</v>
      </c>
      <c r="C3060" s="18">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3">
      <c r="A3061" s="2" t="s">
        <v>5948</v>
      </c>
      <c r="B3061" s="3">
        <v>40720</v>
      </c>
      <c r="C3061" s="18">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
      <c r="A3062" s="2" t="s">
        <v>5951</v>
      </c>
      <c r="B3062" s="3">
        <v>40582</v>
      </c>
      <c r="C3062" s="18">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3">
      <c r="A3063" s="2" t="s">
        <v>5953</v>
      </c>
      <c r="B3063" s="3">
        <v>40553</v>
      </c>
      <c r="C3063" s="18">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
      <c r="A3064" s="2" t="s">
        <v>5954</v>
      </c>
      <c r="B3064" s="3">
        <v>40661</v>
      </c>
      <c r="C3064" s="18">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3">
      <c r="A3065" s="2" t="s">
        <v>5956</v>
      </c>
      <c r="B3065" s="3">
        <v>40683</v>
      </c>
      <c r="C3065" s="18">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
      <c r="A3066" s="2" t="s">
        <v>5957</v>
      </c>
      <c r="B3066" s="3">
        <v>40806</v>
      </c>
      <c r="C3066" s="18">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3">
      <c r="A3067" s="2" t="s">
        <v>5958</v>
      </c>
      <c r="B3067" s="3">
        <v>40877</v>
      </c>
      <c r="C3067" s="18">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
      <c r="A3068" s="2" t="s">
        <v>5959</v>
      </c>
      <c r="B3068" s="3">
        <v>40878</v>
      </c>
      <c r="C3068" s="18">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3">
      <c r="A3069" s="2" t="s">
        <v>5960</v>
      </c>
      <c r="B3069" s="3">
        <v>40616</v>
      </c>
      <c r="C3069" s="18">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
      <c r="A3070" s="2" t="s">
        <v>5961</v>
      </c>
      <c r="B3070" s="3">
        <v>40773</v>
      </c>
      <c r="C3070" s="18">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3">
      <c r="A3071" s="2" t="s">
        <v>5963</v>
      </c>
      <c r="B3071" s="3">
        <v>40587</v>
      </c>
      <c r="C3071" s="18">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
      <c r="A3072" s="2" t="s">
        <v>5965</v>
      </c>
      <c r="B3072" s="3">
        <v>40829</v>
      </c>
      <c r="C3072" s="18">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3">
      <c r="A3073" s="2" t="s">
        <v>5967</v>
      </c>
      <c r="B3073" s="3">
        <v>40795</v>
      </c>
      <c r="C3073" s="18">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
      <c r="A3074" s="2" t="s">
        <v>5969</v>
      </c>
      <c r="B3074" s="3">
        <v>40783</v>
      </c>
      <c r="C3074" s="18">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3">
      <c r="A3075" s="2" t="s">
        <v>5970</v>
      </c>
      <c r="B3075" s="3">
        <v>40579</v>
      </c>
      <c r="C3075" s="18">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
      <c r="A3076" s="2" t="s">
        <v>5973</v>
      </c>
      <c r="B3076" s="3">
        <v>40577</v>
      </c>
      <c r="C3076" s="18">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3">
      <c r="A3077" s="2" t="s">
        <v>5974</v>
      </c>
      <c r="B3077" s="3">
        <v>40711</v>
      </c>
      <c r="C3077" s="18">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
      <c r="A3078" s="2" t="s">
        <v>5975</v>
      </c>
      <c r="B3078" s="3">
        <v>40563</v>
      </c>
      <c r="C3078" s="18">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3">
      <c r="A3079" s="2" t="s">
        <v>5977</v>
      </c>
      <c r="B3079" s="3">
        <v>40697</v>
      </c>
      <c r="C3079" s="18">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
      <c r="A3080" s="2" t="s">
        <v>5978</v>
      </c>
      <c r="B3080" s="3">
        <v>40861</v>
      </c>
      <c r="C3080" s="18">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3">
      <c r="A3081" s="2" t="s">
        <v>5980</v>
      </c>
      <c r="B3081" s="3">
        <v>40560</v>
      </c>
      <c r="C3081" s="18">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
      <c r="A3082" s="2" t="s">
        <v>5982</v>
      </c>
      <c r="B3082" s="3">
        <v>40597</v>
      </c>
      <c r="C3082" s="18">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3">
      <c r="A3083" s="2" t="s">
        <v>5985</v>
      </c>
      <c r="B3083" s="3">
        <v>40841</v>
      </c>
      <c r="C3083" s="18">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
      <c r="A3084" s="2" t="s">
        <v>5986</v>
      </c>
      <c r="B3084" s="3">
        <v>40739</v>
      </c>
      <c r="C3084" s="18">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3">
      <c r="A3085" s="2" t="s">
        <v>5987</v>
      </c>
      <c r="B3085" s="3">
        <v>40881</v>
      </c>
      <c r="C3085" s="18">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
      <c r="A3086" s="2" t="s">
        <v>5988</v>
      </c>
      <c r="B3086" s="3">
        <v>40612</v>
      </c>
      <c r="C3086" s="18">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3">
      <c r="A3087" s="2" t="s">
        <v>5990</v>
      </c>
      <c r="B3087" s="3">
        <v>40887</v>
      </c>
      <c r="C3087" s="18">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
      <c r="A3088" s="2" t="s">
        <v>5991</v>
      </c>
      <c r="B3088" s="3">
        <v>40610</v>
      </c>
      <c r="C3088" s="18">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3">
      <c r="A3089" s="2" t="s">
        <v>5992</v>
      </c>
      <c r="B3089" s="3">
        <v>40649</v>
      </c>
      <c r="C3089" s="18">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
      <c r="A3090" s="2" t="s">
        <v>5994</v>
      </c>
      <c r="B3090" s="3">
        <v>40576</v>
      </c>
      <c r="C3090" s="18">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3">
      <c r="A3091" s="2" t="s">
        <v>5995</v>
      </c>
      <c r="B3091" s="3">
        <v>40818</v>
      </c>
      <c r="C3091" s="18">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
      <c r="A3092" s="2" t="s">
        <v>5997</v>
      </c>
      <c r="B3092" s="3">
        <v>40856</v>
      </c>
      <c r="C3092" s="18">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3">
      <c r="A3093" s="2" t="s">
        <v>5998</v>
      </c>
      <c r="B3093" s="3">
        <v>40624</v>
      </c>
      <c r="C3093" s="18">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3">
      <c r="A3094" s="2" t="s">
        <v>6000</v>
      </c>
      <c r="B3094" s="3">
        <v>40590</v>
      </c>
      <c r="C3094" s="18">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3">
      <c r="A3095" s="2" t="s">
        <v>6002</v>
      </c>
      <c r="B3095" s="3">
        <v>40646</v>
      </c>
      <c r="C3095" s="18">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
      <c r="A3096" s="2" t="s">
        <v>6003</v>
      </c>
      <c r="B3096" s="3">
        <v>40704</v>
      </c>
      <c r="C3096" s="18">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3">
      <c r="A3097" s="2" t="s">
        <v>6004</v>
      </c>
      <c r="B3097" s="3">
        <v>40647</v>
      </c>
      <c r="C3097" s="18">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
      <c r="A3098" s="2" t="s">
        <v>6005</v>
      </c>
      <c r="B3098" s="3">
        <v>40608</v>
      </c>
      <c r="C3098" s="18">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3">
      <c r="A3099" s="2" t="s">
        <v>6007</v>
      </c>
      <c r="B3099" s="3">
        <v>40690</v>
      </c>
      <c r="C3099" s="18">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
      <c r="A3100" s="2" t="s">
        <v>6008</v>
      </c>
      <c r="B3100" s="3">
        <v>40782</v>
      </c>
      <c r="C3100" s="18">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3">
      <c r="A3101" s="2" t="s">
        <v>6010</v>
      </c>
      <c r="B3101" s="3">
        <v>40652</v>
      </c>
      <c r="C3101" s="18">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
      <c r="A3102" s="2" t="s">
        <v>6015</v>
      </c>
      <c r="B3102" s="3">
        <v>40720</v>
      </c>
      <c r="C3102" s="18">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3">
      <c r="A3103" s="2" t="s">
        <v>6016</v>
      </c>
      <c r="B3103" s="3">
        <v>40545</v>
      </c>
      <c r="C3103" s="18">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
      <c r="A3104" s="2" t="s">
        <v>6018</v>
      </c>
      <c r="B3104" s="3">
        <v>40816</v>
      </c>
      <c r="C3104" s="18">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3">
      <c r="A3105" s="2" t="s">
        <v>6020</v>
      </c>
      <c r="B3105" s="3">
        <v>40652</v>
      </c>
      <c r="C3105" s="18">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
      <c r="A3106" s="2" t="s">
        <v>6022</v>
      </c>
      <c r="B3106" s="3">
        <v>40679</v>
      </c>
      <c r="C3106" s="18">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3">
      <c r="A3107" s="2" t="s">
        <v>6023</v>
      </c>
      <c r="B3107" s="3">
        <v>40895</v>
      </c>
      <c r="C3107" s="18">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
      <c r="A3108" s="2" t="s">
        <v>6024</v>
      </c>
      <c r="B3108" s="3">
        <v>40551</v>
      </c>
      <c r="C3108" s="18">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3">
      <c r="A3109" s="2" t="s">
        <v>6025</v>
      </c>
      <c r="B3109" s="3">
        <v>40562</v>
      </c>
      <c r="C3109" s="18">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
      <c r="A3110" s="2" t="s">
        <v>6026</v>
      </c>
      <c r="B3110" s="3">
        <v>40806</v>
      </c>
      <c r="C3110" s="18">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3">
      <c r="A3111" s="2" t="s">
        <v>6028</v>
      </c>
      <c r="B3111" s="3">
        <v>40891</v>
      </c>
      <c r="C3111" s="18">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
      <c r="A3112" s="2" t="s">
        <v>6029</v>
      </c>
      <c r="B3112" s="3">
        <v>40588</v>
      </c>
      <c r="C3112" s="18">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3">
      <c r="A3113" s="2" t="s">
        <v>6030</v>
      </c>
      <c r="B3113" s="3">
        <v>40608</v>
      </c>
      <c r="C3113" s="18">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
      <c r="A3114" s="2" t="s">
        <v>6031</v>
      </c>
      <c r="B3114" s="3">
        <v>40642</v>
      </c>
      <c r="C3114" s="18">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3">
      <c r="A3115" s="2" t="s">
        <v>6033</v>
      </c>
      <c r="B3115" s="3">
        <v>40797</v>
      </c>
      <c r="C3115" s="18">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
      <c r="A3116" s="2" t="s">
        <v>6034</v>
      </c>
      <c r="B3116" s="3">
        <v>40784</v>
      </c>
      <c r="C3116" s="18">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3">
      <c r="A3117" s="2" t="s">
        <v>6035</v>
      </c>
      <c r="B3117" s="3">
        <v>40644</v>
      </c>
      <c r="C3117" s="18">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
      <c r="A3118" s="2" t="s">
        <v>6037</v>
      </c>
      <c r="B3118" s="3">
        <v>40856</v>
      </c>
      <c r="C3118" s="18">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3">
      <c r="A3119" s="2" t="s">
        <v>6040</v>
      </c>
      <c r="B3119" s="3">
        <v>40580</v>
      </c>
      <c r="C3119" s="18">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
      <c r="A3120" s="2" t="s">
        <v>6042</v>
      </c>
      <c r="B3120" s="3">
        <v>40774</v>
      </c>
      <c r="C3120" s="18">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3">
      <c r="A3121" s="2" t="s">
        <v>6044</v>
      </c>
      <c r="B3121" s="3">
        <v>40895</v>
      </c>
      <c r="C3121" s="18">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
      <c r="A3122" s="2" t="s">
        <v>6045</v>
      </c>
      <c r="B3122" s="3">
        <v>40557</v>
      </c>
      <c r="C3122" s="18">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3">
      <c r="A3123" s="2" t="s">
        <v>6046</v>
      </c>
      <c r="B3123" s="3">
        <v>40591</v>
      </c>
      <c r="C3123" s="18">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
      <c r="A3124" s="2" t="s">
        <v>6047</v>
      </c>
      <c r="B3124" s="3">
        <v>40596</v>
      </c>
      <c r="C3124" s="18">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3">
      <c r="A3125" s="2" t="s">
        <v>6049</v>
      </c>
      <c r="B3125" s="3">
        <v>40638</v>
      </c>
      <c r="C3125" s="18">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
      <c r="A3126" s="2" t="s">
        <v>6050</v>
      </c>
      <c r="B3126" s="3">
        <v>41014</v>
      </c>
      <c r="C3126" s="18">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3">
      <c r="A3127" s="2" t="s">
        <v>6053</v>
      </c>
      <c r="B3127" s="3">
        <v>41218</v>
      </c>
      <c r="C3127" s="18">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
      <c r="A3128" s="2" t="s">
        <v>6054</v>
      </c>
      <c r="B3128" s="3">
        <v>40943</v>
      </c>
      <c r="C3128" s="18">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3">
      <c r="A3129" s="2" t="s">
        <v>6055</v>
      </c>
      <c r="B3129" s="3">
        <v>41168</v>
      </c>
      <c r="C3129" s="18">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
      <c r="A3130" s="2" t="s">
        <v>6056</v>
      </c>
      <c r="B3130" s="3">
        <v>41194</v>
      </c>
      <c r="C3130" s="18">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3">
      <c r="A3131" s="2" t="s">
        <v>6059</v>
      </c>
      <c r="B3131" s="3">
        <v>41154</v>
      </c>
      <c r="C3131" s="18">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
      <c r="A3132" s="2" t="s">
        <v>6060</v>
      </c>
      <c r="B3132" s="3">
        <v>40982</v>
      </c>
      <c r="C3132" s="18">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3">
      <c r="A3133" s="2" t="s">
        <v>6061</v>
      </c>
      <c r="B3133" s="3">
        <v>41064</v>
      </c>
      <c r="C3133" s="18">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
      <c r="A3134" s="2" t="s">
        <v>6062</v>
      </c>
      <c r="B3134" s="3">
        <v>41053</v>
      </c>
      <c r="C3134" s="18">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3">
      <c r="A3135" s="2" t="s">
        <v>6064</v>
      </c>
      <c r="B3135" s="3">
        <v>40916</v>
      </c>
      <c r="C3135" s="18">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
      <c r="A3136" s="2" t="s">
        <v>6065</v>
      </c>
      <c r="B3136" s="3">
        <v>41026</v>
      </c>
      <c r="C3136" s="18">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3">
      <c r="A3137" s="2" t="s">
        <v>6068</v>
      </c>
      <c r="B3137" s="3">
        <v>41185</v>
      </c>
      <c r="C3137" s="18">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
      <c r="A3138" s="2" t="s">
        <v>6070</v>
      </c>
      <c r="B3138" s="3">
        <v>41091</v>
      </c>
      <c r="C3138" s="18">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3">
      <c r="A3139" s="2" t="s">
        <v>6071</v>
      </c>
      <c r="B3139" s="3">
        <v>41130</v>
      </c>
      <c r="C3139" s="18">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
      <c r="A3140" s="2" t="s">
        <v>6074</v>
      </c>
      <c r="B3140" s="3">
        <v>41269</v>
      </c>
      <c r="C3140" s="18">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3">
      <c r="A3141" s="2" t="s">
        <v>6076</v>
      </c>
      <c r="B3141" s="3">
        <v>41072</v>
      </c>
      <c r="C3141" s="18">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
      <c r="A3142" s="2" t="s">
        <v>6079</v>
      </c>
      <c r="B3142" s="3">
        <v>40984</v>
      </c>
      <c r="C3142" s="18">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3">
      <c r="A3143" s="2" t="s">
        <v>6081</v>
      </c>
      <c r="B3143" s="3">
        <v>41177</v>
      </c>
      <c r="C3143" s="18">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
      <c r="A3144" s="2" t="s">
        <v>6082</v>
      </c>
      <c r="B3144" s="3">
        <v>41224</v>
      </c>
      <c r="C3144" s="18">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3">
      <c r="A3145" s="2" t="s">
        <v>6085</v>
      </c>
      <c r="B3145" s="3">
        <v>41059</v>
      </c>
      <c r="C3145" s="18">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
      <c r="A3146" s="2" t="s">
        <v>6087</v>
      </c>
      <c r="B3146" s="3">
        <v>40963</v>
      </c>
      <c r="C3146" s="18">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3">
      <c r="A3147" s="2" t="s">
        <v>6088</v>
      </c>
      <c r="B3147" s="3">
        <v>40998</v>
      </c>
      <c r="C3147" s="18">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
      <c r="A3148" s="2" t="s">
        <v>6090</v>
      </c>
      <c r="B3148" s="3">
        <v>41062</v>
      </c>
      <c r="C3148" s="18">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3">
      <c r="A3149" s="2" t="s">
        <v>6092</v>
      </c>
      <c r="B3149" s="3">
        <v>41088</v>
      </c>
      <c r="C3149" s="18">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
      <c r="A3150" s="2" t="s">
        <v>6093</v>
      </c>
      <c r="B3150" s="3">
        <v>41180</v>
      </c>
      <c r="C3150" s="18">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3">
      <c r="A3151" s="2" t="s">
        <v>6096</v>
      </c>
      <c r="B3151" s="3">
        <v>41050</v>
      </c>
      <c r="C3151" s="18">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
      <c r="A3152" s="2" t="s">
        <v>6098</v>
      </c>
      <c r="B3152" s="3">
        <v>40981</v>
      </c>
      <c r="C3152" s="18">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3">
      <c r="A3153" s="2" t="s">
        <v>6099</v>
      </c>
      <c r="B3153" s="3">
        <v>41070</v>
      </c>
      <c r="C3153" s="18">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
      <c r="A3154" s="2" t="s">
        <v>6100</v>
      </c>
      <c r="B3154" s="3">
        <v>40951</v>
      </c>
      <c r="C3154" s="18">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3">
      <c r="A3155" s="2" t="s">
        <v>6102</v>
      </c>
      <c r="B3155" s="3">
        <v>41153</v>
      </c>
      <c r="C3155" s="18">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
      <c r="A3156" s="2" t="s">
        <v>6105</v>
      </c>
      <c r="B3156" s="3">
        <v>41027</v>
      </c>
      <c r="C3156" s="18">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3">
      <c r="A3157" s="2" t="s">
        <v>6106</v>
      </c>
      <c r="B3157" s="3">
        <v>41270</v>
      </c>
      <c r="C3157" s="18">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
      <c r="A3158" s="2" t="s">
        <v>6107</v>
      </c>
      <c r="B3158" s="3">
        <v>40994</v>
      </c>
      <c r="C3158" s="18">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3">
      <c r="A3159" s="2" t="s">
        <v>6109</v>
      </c>
      <c r="B3159" s="3">
        <v>41119</v>
      </c>
      <c r="C3159" s="18">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
      <c r="A3160" s="2" t="s">
        <v>6111</v>
      </c>
      <c r="B3160" s="3">
        <v>40982</v>
      </c>
      <c r="C3160" s="18">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3">
      <c r="A3161" s="2" t="s">
        <v>6112</v>
      </c>
      <c r="B3161" s="3">
        <v>41204</v>
      </c>
      <c r="C3161" s="18">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
      <c r="A3162" s="2" t="s">
        <v>6115</v>
      </c>
      <c r="B3162" s="3">
        <v>41034</v>
      </c>
      <c r="C3162" s="18">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3">
      <c r="A3163" s="2" t="s">
        <v>6118</v>
      </c>
      <c r="B3163" s="3">
        <v>41104</v>
      </c>
      <c r="C3163" s="18">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
      <c r="A3164" s="2" t="s">
        <v>6119</v>
      </c>
      <c r="B3164" s="3">
        <v>41193</v>
      </c>
      <c r="C3164" s="18">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3">
      <c r="A3165" s="2" t="s">
        <v>6122</v>
      </c>
      <c r="B3165" s="3">
        <v>41253</v>
      </c>
      <c r="C3165" s="18">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
      <c r="A3166" s="2" t="s">
        <v>6125</v>
      </c>
      <c r="B3166" s="3">
        <v>40926</v>
      </c>
      <c r="C3166" s="18">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3">
      <c r="A3167" s="2" t="s">
        <v>6126</v>
      </c>
      <c r="B3167" s="3">
        <v>41206</v>
      </c>
      <c r="C3167" s="18">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
      <c r="A3168" s="2" t="s">
        <v>6129</v>
      </c>
      <c r="B3168" s="3">
        <v>41138</v>
      </c>
      <c r="C3168" s="18">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3">
      <c r="A3169" s="2" t="s">
        <v>6132</v>
      </c>
      <c r="B3169" s="3">
        <v>40941</v>
      </c>
      <c r="C3169" s="18">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
      <c r="A3170" s="2" t="s">
        <v>6133</v>
      </c>
      <c r="B3170" s="3">
        <v>40969</v>
      </c>
      <c r="C3170" s="18">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3">
      <c r="A3171" s="2" t="s">
        <v>6135</v>
      </c>
      <c r="B3171" s="3">
        <v>41085</v>
      </c>
      <c r="C3171" s="18">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
      <c r="A3172" s="2" t="s">
        <v>6136</v>
      </c>
      <c r="B3172" s="3">
        <v>41254</v>
      </c>
      <c r="C3172" s="18">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3">
      <c r="A3173" s="2" t="s">
        <v>6138</v>
      </c>
      <c r="B3173" s="3">
        <v>41146</v>
      </c>
      <c r="C3173" s="18">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
      <c r="A3174" s="2" t="s">
        <v>6140</v>
      </c>
      <c r="B3174" s="3">
        <v>40955</v>
      </c>
      <c r="C3174" s="18">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3">
      <c r="A3175" s="2" t="s">
        <v>6142</v>
      </c>
      <c r="B3175" s="3">
        <v>41264</v>
      </c>
      <c r="C3175" s="18">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
      <c r="A3176" s="2" t="s">
        <v>6145</v>
      </c>
      <c r="B3176" s="3">
        <v>41023</v>
      </c>
      <c r="C3176" s="18">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3">
      <c r="A3177" s="2" t="s">
        <v>6146</v>
      </c>
      <c r="B3177" s="3">
        <v>41068</v>
      </c>
      <c r="C3177" s="18">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
      <c r="A3178" s="2" t="s">
        <v>6147</v>
      </c>
      <c r="B3178" s="3">
        <v>41156</v>
      </c>
      <c r="C3178" s="18">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3">
      <c r="A3179" s="2" t="s">
        <v>6149</v>
      </c>
      <c r="B3179" s="3">
        <v>41064</v>
      </c>
      <c r="C3179" s="18">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
      <c r="A3180" s="2" t="s">
        <v>6150</v>
      </c>
      <c r="B3180" s="3">
        <v>41074</v>
      </c>
      <c r="C3180" s="18">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3">
      <c r="A3181" s="2" t="s">
        <v>6151</v>
      </c>
      <c r="B3181" s="3">
        <v>41159</v>
      </c>
      <c r="C3181" s="18">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
      <c r="A3182" s="2" t="s">
        <v>6154</v>
      </c>
      <c r="B3182" s="3">
        <v>41074</v>
      </c>
      <c r="C3182" s="18">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3">
      <c r="A3183" s="2" t="s">
        <v>6155</v>
      </c>
      <c r="B3183" s="3">
        <v>41122</v>
      </c>
      <c r="C3183" s="18">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
      <c r="A3184" s="2" t="s">
        <v>6156</v>
      </c>
      <c r="B3184" s="3">
        <v>41184</v>
      </c>
      <c r="C3184" s="18">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3">
      <c r="A3185" s="2" t="s">
        <v>6158</v>
      </c>
      <c r="B3185" s="3">
        <v>41255</v>
      </c>
      <c r="C3185" s="18">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
      <c r="A3186" s="2" t="s">
        <v>6159</v>
      </c>
      <c r="B3186" s="3">
        <v>41244</v>
      </c>
      <c r="C3186" s="18">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3">
      <c r="A3187" s="2" t="s">
        <v>6161</v>
      </c>
      <c r="B3187" s="3">
        <v>41062</v>
      </c>
      <c r="C3187" s="18">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
      <c r="A3188" s="2" t="s">
        <v>6162</v>
      </c>
      <c r="B3188" s="3">
        <v>41165</v>
      </c>
      <c r="C3188" s="18">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3">
      <c r="A3189" s="2" t="s">
        <v>6163</v>
      </c>
      <c r="B3189" s="3">
        <v>40921</v>
      </c>
      <c r="C3189" s="18">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
      <c r="A3190" s="2" t="s">
        <v>6164</v>
      </c>
      <c r="B3190" s="3">
        <v>40946</v>
      </c>
      <c r="C3190" s="18">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3">
      <c r="A3191" s="2" t="s">
        <v>6165</v>
      </c>
      <c r="B3191" s="3">
        <v>41091</v>
      </c>
      <c r="C3191" s="18">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
      <c r="A3192" s="2" t="s">
        <v>6168</v>
      </c>
      <c r="B3192" s="3">
        <v>40931</v>
      </c>
      <c r="C3192" s="18">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3">
      <c r="A3193" s="2" t="s">
        <v>6171</v>
      </c>
      <c r="B3193" s="3">
        <v>41093</v>
      </c>
      <c r="C3193" s="18">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
      <c r="A3194" s="2" t="s">
        <v>6172</v>
      </c>
      <c r="B3194" s="3">
        <v>40923</v>
      </c>
      <c r="C3194" s="18">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3">
      <c r="A3195" s="2" t="s">
        <v>6174</v>
      </c>
      <c r="B3195" s="3">
        <v>41021</v>
      </c>
      <c r="C3195" s="18">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
      <c r="A3196" s="2" t="s">
        <v>6175</v>
      </c>
      <c r="B3196" s="3">
        <v>41215</v>
      </c>
      <c r="C3196" s="18">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3">
      <c r="A3197" s="2" t="s">
        <v>6176</v>
      </c>
      <c r="B3197" s="3">
        <v>40989</v>
      </c>
      <c r="C3197" s="18">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
      <c r="A3198" s="2" t="s">
        <v>6177</v>
      </c>
      <c r="B3198" s="3">
        <v>41003</v>
      </c>
      <c r="C3198" s="18">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3">
      <c r="A3199" s="2" t="s">
        <v>6178</v>
      </c>
      <c r="B3199" s="3">
        <v>41124</v>
      </c>
      <c r="C3199" s="18">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
      <c r="A3200" s="2" t="s">
        <v>6179</v>
      </c>
      <c r="B3200" s="3">
        <v>40944</v>
      </c>
      <c r="C3200" s="18">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3">
      <c r="A3201" s="2" t="s">
        <v>6181</v>
      </c>
      <c r="B3201" s="3">
        <v>40935</v>
      </c>
      <c r="C3201" s="18">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
      <c r="A3202" s="2" t="s">
        <v>6183</v>
      </c>
      <c r="B3202" s="3">
        <v>41098</v>
      </c>
      <c r="C3202" s="18">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3">
      <c r="A3203" s="2" t="s">
        <v>6184</v>
      </c>
      <c r="B3203" s="3">
        <v>41016</v>
      </c>
      <c r="C3203" s="18">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
      <c r="A3204" s="2" t="s">
        <v>6186</v>
      </c>
      <c r="B3204" s="3">
        <v>40950</v>
      </c>
      <c r="C3204" s="18">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3">
      <c r="A3205" s="2" t="s">
        <v>6187</v>
      </c>
      <c r="B3205" s="3">
        <v>41020</v>
      </c>
      <c r="C3205" s="18">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
      <c r="A3206" s="2" t="s">
        <v>6188</v>
      </c>
      <c r="B3206" s="3">
        <v>41055</v>
      </c>
      <c r="C3206" s="18">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3">
      <c r="A3207" s="2" t="s">
        <v>6191</v>
      </c>
      <c r="B3207" s="3">
        <v>41237</v>
      </c>
      <c r="C3207" s="18">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
      <c r="A3208" s="2" t="s">
        <v>6192</v>
      </c>
      <c r="B3208" s="3">
        <v>41253</v>
      </c>
      <c r="C3208" s="18">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3">
      <c r="A3209" s="2" t="s">
        <v>6193</v>
      </c>
      <c r="B3209" s="3">
        <v>41132</v>
      </c>
      <c r="C3209" s="18">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
      <c r="A3210" s="2" t="s">
        <v>6196</v>
      </c>
      <c r="B3210" s="3">
        <v>41138</v>
      </c>
      <c r="C3210" s="18">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3">
      <c r="A3211" s="2" t="s">
        <v>6198</v>
      </c>
      <c r="B3211" s="3">
        <v>41269</v>
      </c>
      <c r="C3211" s="18">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
      <c r="A3212" s="2" t="s">
        <v>6199</v>
      </c>
      <c r="B3212" s="3">
        <v>41229</v>
      </c>
      <c r="C3212" s="18">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3">
      <c r="A3213" s="2" t="s">
        <v>6201</v>
      </c>
      <c r="B3213" s="3">
        <v>41251</v>
      </c>
      <c r="C3213" s="18">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
      <c r="A3214" s="2" t="s">
        <v>6203</v>
      </c>
      <c r="B3214" s="3">
        <v>41065</v>
      </c>
      <c r="C3214" s="18">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3">
      <c r="A3215" s="2" t="s">
        <v>6205</v>
      </c>
      <c r="B3215" s="3">
        <v>41091</v>
      </c>
      <c r="C3215" s="18">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
      <c r="A3216" s="2" t="s">
        <v>6206</v>
      </c>
      <c r="B3216" s="3">
        <v>41158</v>
      </c>
      <c r="C3216" s="18">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3">
      <c r="A3217" s="2" t="s">
        <v>6208</v>
      </c>
      <c r="B3217" s="3">
        <v>41080</v>
      </c>
      <c r="C3217" s="18">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
      <c r="A3218" s="2" t="s">
        <v>6210</v>
      </c>
      <c r="B3218" s="3">
        <v>41036</v>
      </c>
      <c r="C3218" s="18">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3">
      <c r="A3219" s="2" t="s">
        <v>6211</v>
      </c>
      <c r="B3219" s="3">
        <v>41154</v>
      </c>
      <c r="C3219" s="18">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
      <c r="A3220" s="2" t="s">
        <v>6213</v>
      </c>
      <c r="B3220" s="3">
        <v>40964</v>
      </c>
      <c r="C3220" s="18">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3">
      <c r="A3221" s="2" t="s">
        <v>6214</v>
      </c>
      <c r="B3221" s="3">
        <v>41247</v>
      </c>
      <c r="C3221" s="18">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
      <c r="A3222" s="2" t="s">
        <v>6216</v>
      </c>
      <c r="B3222" s="3">
        <v>41218</v>
      </c>
      <c r="C3222" s="18">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3">
      <c r="A3223" s="2" t="s">
        <v>6217</v>
      </c>
      <c r="B3223" s="3">
        <v>41257</v>
      </c>
      <c r="C3223" s="18">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
      <c r="A3224" s="2" t="s">
        <v>6219</v>
      </c>
      <c r="B3224" s="3">
        <v>41057</v>
      </c>
      <c r="C3224" s="18">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3">
      <c r="A3225" s="2" t="s">
        <v>6221</v>
      </c>
      <c r="B3225" s="3">
        <v>40918</v>
      </c>
      <c r="C3225" s="18">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
      <c r="A3226" s="2" t="s">
        <v>6223</v>
      </c>
      <c r="B3226" s="3">
        <v>41057</v>
      </c>
      <c r="C3226" s="18">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3">
      <c r="A3227" s="2" t="s">
        <v>6224</v>
      </c>
      <c r="B3227" s="3">
        <v>41243</v>
      </c>
      <c r="C3227" s="18">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
      <c r="A3228" s="2" t="s">
        <v>6226</v>
      </c>
      <c r="B3228" s="3">
        <v>41101</v>
      </c>
      <c r="C3228" s="18">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3">
      <c r="A3229" s="2" t="s">
        <v>6229</v>
      </c>
      <c r="B3229" s="3">
        <v>41038</v>
      </c>
      <c r="C3229" s="18">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
      <c r="A3230" s="2" t="s">
        <v>6230</v>
      </c>
      <c r="B3230" s="3">
        <v>41040</v>
      </c>
      <c r="C3230" s="18">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3">
      <c r="A3231" s="2" t="s">
        <v>6231</v>
      </c>
      <c r="B3231" s="3">
        <v>41155</v>
      </c>
      <c r="C3231" s="18">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
      <c r="A3232" s="2" t="s">
        <v>6232</v>
      </c>
      <c r="B3232" s="3">
        <v>41045</v>
      </c>
      <c r="C3232" s="18">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3">
      <c r="A3233" s="2" t="s">
        <v>6233</v>
      </c>
      <c r="B3233" s="3">
        <v>41163</v>
      </c>
      <c r="C3233" s="18">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
      <c r="A3234" s="2" t="s">
        <v>6236</v>
      </c>
      <c r="B3234" s="3">
        <v>41208</v>
      </c>
      <c r="C3234" s="18">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3">
      <c r="A3235" s="2" t="s">
        <v>6237</v>
      </c>
      <c r="B3235" s="3">
        <v>41047</v>
      </c>
      <c r="C3235" s="18">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
      <c r="A3236" s="2" t="s">
        <v>6240</v>
      </c>
      <c r="B3236" s="3">
        <v>41118</v>
      </c>
      <c r="C3236" s="18">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3">
      <c r="A3237" s="2" t="s">
        <v>6241</v>
      </c>
      <c r="B3237" s="3">
        <v>41229</v>
      </c>
      <c r="C3237" s="18">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
      <c r="A3238" s="2" t="s">
        <v>6242</v>
      </c>
      <c r="B3238" s="3">
        <v>40963</v>
      </c>
      <c r="C3238" s="18">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3">
      <c r="A3239" s="2" t="s">
        <v>6244</v>
      </c>
      <c r="B3239" s="3">
        <v>41005</v>
      </c>
      <c r="C3239" s="18">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
      <c r="A3240" s="2" t="s">
        <v>6246</v>
      </c>
      <c r="B3240" s="3">
        <v>41123</v>
      </c>
      <c r="C3240" s="18">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3">
      <c r="A3241" s="2" t="s">
        <v>6247</v>
      </c>
      <c r="B3241" s="3">
        <v>41049</v>
      </c>
      <c r="C3241" s="18">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
      <c r="A3242" s="2" t="s">
        <v>6249</v>
      </c>
      <c r="B3242" s="3">
        <v>41053</v>
      </c>
      <c r="C3242" s="18">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3">
      <c r="A3243" s="2" t="s">
        <v>6252</v>
      </c>
      <c r="B3243" s="3">
        <v>41108</v>
      </c>
      <c r="C3243" s="18">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
      <c r="A3244" s="2" t="s">
        <v>6253</v>
      </c>
      <c r="B3244" s="3">
        <v>41209</v>
      </c>
      <c r="C3244" s="18">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3">
      <c r="A3245" s="2" t="s">
        <v>6255</v>
      </c>
      <c r="B3245" s="3">
        <v>41014</v>
      </c>
      <c r="C3245" s="18">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
      <c r="A3246" s="2" t="s">
        <v>6257</v>
      </c>
      <c r="B3246" s="3">
        <v>40985</v>
      </c>
      <c r="C3246" s="18">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3">
      <c r="A3247" s="2" t="s">
        <v>6258</v>
      </c>
      <c r="B3247" s="3">
        <v>41123</v>
      </c>
      <c r="C3247" s="18">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
      <c r="A3248" s="2" t="s">
        <v>6259</v>
      </c>
      <c r="B3248" s="3">
        <v>41111</v>
      </c>
      <c r="C3248" s="18">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3">
      <c r="A3249" s="2" t="s">
        <v>6262</v>
      </c>
      <c r="B3249" s="3">
        <v>41045</v>
      </c>
      <c r="C3249" s="18">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
      <c r="A3250" s="2" t="s">
        <v>6263</v>
      </c>
      <c r="B3250" s="3">
        <v>41035</v>
      </c>
      <c r="C3250" s="18">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3">
      <c r="A3251" s="2" t="s">
        <v>6265</v>
      </c>
      <c r="B3251" s="3">
        <v>41228</v>
      </c>
      <c r="C3251" s="18">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
      <c r="A3252" s="2" t="s">
        <v>6266</v>
      </c>
      <c r="B3252" s="3">
        <v>41214</v>
      </c>
      <c r="C3252" s="18">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3">
      <c r="A3253" s="2" t="s">
        <v>6268</v>
      </c>
      <c r="B3253" s="3">
        <v>41031</v>
      </c>
      <c r="C3253" s="18">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
      <c r="A3254" s="2" t="s">
        <v>6270</v>
      </c>
      <c r="B3254" s="3">
        <v>40991</v>
      </c>
      <c r="C3254" s="18">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3">
      <c r="A3255" s="2" t="s">
        <v>6271</v>
      </c>
      <c r="B3255" s="3">
        <v>41220</v>
      </c>
      <c r="C3255" s="18">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
      <c r="A3256" s="2" t="s">
        <v>6272</v>
      </c>
      <c r="B3256" s="3">
        <v>41048</v>
      </c>
      <c r="C3256" s="18">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3">
      <c r="A3257" s="2" t="s">
        <v>6274</v>
      </c>
      <c r="B3257" s="3">
        <v>41098</v>
      </c>
      <c r="C3257" s="18">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
      <c r="A3258" s="2" t="s">
        <v>6276</v>
      </c>
      <c r="B3258" s="3">
        <v>40965</v>
      </c>
      <c r="C3258" s="18">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3">
      <c r="A3259" s="2" t="s">
        <v>6278</v>
      </c>
      <c r="B3259" s="3">
        <v>40955</v>
      </c>
      <c r="C3259" s="18">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
      <c r="A3260" s="2" t="s">
        <v>6279</v>
      </c>
      <c r="B3260" s="3">
        <v>41214</v>
      </c>
      <c r="C3260" s="18">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3">
      <c r="A3261" s="2" t="s">
        <v>6281</v>
      </c>
      <c r="B3261" s="3">
        <v>41096</v>
      </c>
      <c r="C3261" s="18">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
      <c r="A3262" s="2" t="s">
        <v>6284</v>
      </c>
      <c r="B3262" s="3">
        <v>41051</v>
      </c>
      <c r="C3262" s="18">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3">
      <c r="A3263" s="2" t="s">
        <v>6286</v>
      </c>
      <c r="B3263" s="3">
        <v>41094</v>
      </c>
      <c r="C3263" s="18">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
      <c r="A3264" s="2" t="s">
        <v>6287</v>
      </c>
      <c r="B3264" s="3">
        <v>41182</v>
      </c>
      <c r="C3264" s="18">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3">
      <c r="A3265" s="2" t="s">
        <v>6288</v>
      </c>
      <c r="B3265" s="3">
        <v>41185</v>
      </c>
      <c r="C3265" s="18">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
      <c r="A3266" s="2" t="s">
        <v>6290</v>
      </c>
      <c r="B3266" s="3">
        <v>41176</v>
      </c>
      <c r="C3266" s="18">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3">
      <c r="A3267" s="2" t="s">
        <v>6292</v>
      </c>
      <c r="B3267" s="3">
        <v>40998</v>
      </c>
      <c r="C3267" s="18">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
      <c r="A3268" s="2" t="s">
        <v>6295</v>
      </c>
      <c r="B3268" s="3">
        <v>41101</v>
      </c>
      <c r="C3268" s="18">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3">
      <c r="A3269" s="2" t="s">
        <v>6298</v>
      </c>
      <c r="B3269" s="3">
        <v>41045</v>
      </c>
      <c r="C3269" s="18">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
      <c r="A3270" s="2" t="s">
        <v>6299</v>
      </c>
      <c r="B3270" s="3">
        <v>41162</v>
      </c>
      <c r="C3270" s="18">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3">
      <c r="A3271" s="2" t="s">
        <v>6301</v>
      </c>
      <c r="B3271" s="3">
        <v>41128</v>
      </c>
      <c r="C3271" s="18">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
      <c r="A3272" s="2" t="s">
        <v>6303</v>
      </c>
      <c r="B3272" s="3">
        <v>40916</v>
      </c>
      <c r="C3272" s="18">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3">
      <c r="A3273" s="2" t="s">
        <v>6305</v>
      </c>
      <c r="B3273" s="3">
        <v>41216</v>
      </c>
      <c r="C3273" s="18">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
      <c r="A3274" s="2" t="s">
        <v>6307</v>
      </c>
      <c r="B3274" s="3">
        <v>41119</v>
      </c>
      <c r="C3274" s="18">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3">
      <c r="A3275" s="2" t="s">
        <v>6308</v>
      </c>
      <c r="B3275" s="3">
        <v>41123</v>
      </c>
      <c r="C3275" s="18">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
      <c r="A3276" s="2" t="s">
        <v>6310</v>
      </c>
      <c r="B3276" s="3">
        <v>41258</v>
      </c>
      <c r="C3276" s="18">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3">
      <c r="A3277" s="2" t="s">
        <v>6311</v>
      </c>
      <c r="B3277" s="3">
        <v>40997</v>
      </c>
      <c r="C3277" s="18">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
      <c r="A3278" s="2" t="s">
        <v>6314</v>
      </c>
      <c r="B3278" s="3">
        <v>41226</v>
      </c>
      <c r="C3278" s="18">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3">
      <c r="A3279" s="2" t="s">
        <v>6316</v>
      </c>
      <c r="B3279" s="3">
        <v>40963</v>
      </c>
      <c r="C3279" s="18">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
      <c r="A3280" s="2" t="s">
        <v>6319</v>
      </c>
      <c r="B3280" s="3">
        <v>41072</v>
      </c>
      <c r="C3280" s="18">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3">
      <c r="A3281" s="2" t="s">
        <v>6320</v>
      </c>
      <c r="B3281" s="3">
        <v>40986</v>
      </c>
      <c r="C3281" s="18">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
      <c r="A3282" s="2" t="s">
        <v>6321</v>
      </c>
      <c r="B3282" s="3">
        <v>41234</v>
      </c>
      <c r="C3282" s="18">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3">
      <c r="A3283" s="2" t="s">
        <v>6322</v>
      </c>
      <c r="B3283" s="3">
        <v>41177</v>
      </c>
      <c r="C3283" s="18">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
      <c r="A3284" s="2" t="s">
        <v>6324</v>
      </c>
      <c r="B3284" s="3">
        <v>41123</v>
      </c>
      <c r="C3284" s="18">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3">
      <c r="A3285" s="2" t="s">
        <v>6325</v>
      </c>
      <c r="B3285" s="3">
        <v>41587</v>
      </c>
      <c r="C3285" s="18">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
      <c r="A3286" s="2" t="s">
        <v>6326</v>
      </c>
      <c r="B3286" s="3">
        <v>41615</v>
      </c>
      <c r="C3286" s="18">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3">
      <c r="A3287" s="2" t="s">
        <v>6327</v>
      </c>
      <c r="B3287" s="3">
        <v>41299</v>
      </c>
      <c r="C3287" s="18">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
      <c r="A3288" s="2" t="s">
        <v>6330</v>
      </c>
      <c r="B3288" s="3">
        <v>41390</v>
      </c>
      <c r="C3288" s="18">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3">
      <c r="A3289" s="2" t="s">
        <v>6332</v>
      </c>
      <c r="B3289" s="3">
        <v>41296</v>
      </c>
      <c r="C3289" s="18">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
      <c r="A3290" s="2" t="s">
        <v>6333</v>
      </c>
      <c r="B3290" s="3">
        <v>41342</v>
      </c>
      <c r="C3290" s="18">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3">
      <c r="A3291" s="2" t="s">
        <v>6335</v>
      </c>
      <c r="B3291" s="3">
        <v>41278</v>
      </c>
      <c r="C3291" s="18">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
      <c r="A3292" s="2" t="s">
        <v>6336</v>
      </c>
      <c r="B3292" s="3">
        <v>41366</v>
      </c>
      <c r="C3292" s="18">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3">
      <c r="A3293" s="2" t="s">
        <v>6339</v>
      </c>
      <c r="B3293" s="3">
        <v>41345</v>
      </c>
      <c r="C3293" s="18">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
      <c r="A3294" s="2" t="s">
        <v>6340</v>
      </c>
      <c r="B3294" s="3">
        <v>41385</v>
      </c>
      <c r="C3294" s="18">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3">
      <c r="A3295" s="2" t="s">
        <v>6342</v>
      </c>
      <c r="B3295" s="3">
        <v>41461</v>
      </c>
      <c r="C3295" s="18">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
      <c r="A3296" s="2" t="s">
        <v>6343</v>
      </c>
      <c r="B3296" s="3">
        <v>41391</v>
      </c>
      <c r="C3296" s="18">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3">
      <c r="A3297" s="2" t="s">
        <v>6344</v>
      </c>
      <c r="B3297" s="3">
        <v>41333</v>
      </c>
      <c r="C3297" s="18">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
      <c r="A3298" s="2" t="s">
        <v>6345</v>
      </c>
      <c r="B3298" s="3">
        <v>41467</v>
      </c>
      <c r="C3298" s="18">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3">
      <c r="A3299" s="2" t="s">
        <v>6346</v>
      </c>
      <c r="B3299" s="3">
        <v>41424</v>
      </c>
      <c r="C3299" s="18">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
      <c r="A3300" s="2" t="s">
        <v>6347</v>
      </c>
      <c r="B3300" s="3">
        <v>41592</v>
      </c>
      <c r="C3300" s="18">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3">
      <c r="A3301" s="2" t="s">
        <v>6348</v>
      </c>
      <c r="B3301" s="3">
        <v>41385</v>
      </c>
      <c r="C3301" s="18">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
      <c r="A3302" s="2" t="s">
        <v>6351</v>
      </c>
      <c r="B3302" s="3">
        <v>41409</v>
      </c>
      <c r="C3302" s="18">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3">
      <c r="A3303" s="2" t="s">
        <v>6353</v>
      </c>
      <c r="B3303" s="3">
        <v>41438</v>
      </c>
      <c r="C3303" s="18">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
      <c r="A3304" s="2" t="s">
        <v>6355</v>
      </c>
      <c r="B3304" s="3">
        <v>41294</v>
      </c>
      <c r="C3304" s="18">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3">
      <c r="A3305" s="2" t="s">
        <v>6357</v>
      </c>
      <c r="B3305" s="3">
        <v>41616</v>
      </c>
      <c r="C3305" s="18">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
      <c r="A3306" s="2" t="s">
        <v>6359</v>
      </c>
      <c r="B3306" s="3">
        <v>41298</v>
      </c>
      <c r="C3306" s="18">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3">
      <c r="A3307" s="2" t="s">
        <v>6361</v>
      </c>
      <c r="B3307" s="3">
        <v>41499</v>
      </c>
      <c r="C3307" s="18">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
      <c r="A3308" s="2" t="s">
        <v>6363</v>
      </c>
      <c r="B3308" s="3">
        <v>41542</v>
      </c>
      <c r="C3308" s="18">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3">
      <c r="A3309" s="2" t="s">
        <v>6365</v>
      </c>
      <c r="B3309" s="3">
        <v>41416</v>
      </c>
      <c r="C3309" s="18">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
      <c r="A3310" s="2" t="s">
        <v>6366</v>
      </c>
      <c r="B3310" s="3">
        <v>41275</v>
      </c>
      <c r="C3310" s="18">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3">
      <c r="A3311" s="2" t="s">
        <v>6368</v>
      </c>
      <c r="B3311" s="3">
        <v>41291</v>
      </c>
      <c r="C3311" s="18">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
      <c r="A3312" s="2" t="s">
        <v>6369</v>
      </c>
      <c r="B3312" s="3">
        <v>41514</v>
      </c>
      <c r="C3312" s="18">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3">
      <c r="A3313" s="2" t="s">
        <v>6371</v>
      </c>
      <c r="B3313" s="3">
        <v>41447</v>
      </c>
      <c r="C3313" s="18">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
      <c r="A3314" s="2" t="s">
        <v>6374</v>
      </c>
      <c r="B3314" s="3">
        <v>41409</v>
      </c>
      <c r="C3314" s="18">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3">
      <c r="A3315" s="2" t="s">
        <v>6377</v>
      </c>
      <c r="B3315" s="3">
        <v>41436</v>
      </c>
      <c r="C3315" s="18">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
      <c r="A3316" s="2" t="s">
        <v>6380</v>
      </c>
      <c r="B3316" s="3">
        <v>41393</v>
      </c>
      <c r="C3316" s="18">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3">
      <c r="A3317" s="2" t="s">
        <v>6381</v>
      </c>
      <c r="B3317" s="3">
        <v>41518</v>
      </c>
      <c r="C3317" s="18">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
      <c r="A3318" s="2" t="s">
        <v>6382</v>
      </c>
      <c r="B3318" s="3">
        <v>41627</v>
      </c>
      <c r="C3318" s="18">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3">
      <c r="A3319" s="2" t="s">
        <v>6385</v>
      </c>
      <c r="B3319" s="3">
        <v>41347</v>
      </c>
      <c r="C3319" s="18">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
      <c r="A3320" s="2" t="s">
        <v>6388</v>
      </c>
      <c r="B3320" s="3">
        <v>41589</v>
      </c>
      <c r="C3320" s="18">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3">
      <c r="A3321" s="2" t="s">
        <v>6390</v>
      </c>
      <c r="B3321" s="3">
        <v>41350</v>
      </c>
      <c r="C3321" s="18">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
      <c r="A3322" s="2" t="s">
        <v>6391</v>
      </c>
      <c r="B3322" s="3">
        <v>41516</v>
      </c>
      <c r="C3322" s="18">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3">
      <c r="A3323" s="2" t="s">
        <v>6393</v>
      </c>
      <c r="B3323" s="3">
        <v>41371</v>
      </c>
      <c r="C3323" s="18">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
      <c r="A3324" s="2" t="s">
        <v>6396</v>
      </c>
      <c r="B3324" s="3">
        <v>41439</v>
      </c>
      <c r="C3324" s="18">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3">
      <c r="A3325" s="2" t="s">
        <v>6397</v>
      </c>
      <c r="B3325" s="3">
        <v>41571</v>
      </c>
      <c r="C3325" s="18">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
      <c r="A3326" s="2" t="s">
        <v>6398</v>
      </c>
      <c r="B3326" s="3">
        <v>41467</v>
      </c>
      <c r="C3326" s="18">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3">
      <c r="A3327" s="2" t="s">
        <v>6399</v>
      </c>
      <c r="B3327" s="3">
        <v>41540</v>
      </c>
      <c r="C3327" s="18">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
      <c r="A3328" s="2" t="s">
        <v>6400</v>
      </c>
      <c r="B3328" s="3">
        <v>41347</v>
      </c>
      <c r="C3328" s="18">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3">
      <c r="A3329" s="2" t="s">
        <v>6402</v>
      </c>
      <c r="B3329" s="3">
        <v>41352</v>
      </c>
      <c r="C3329" s="18">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
      <c r="A3330" s="2" t="s">
        <v>6403</v>
      </c>
      <c r="B3330" s="3">
        <v>41593</v>
      </c>
      <c r="C3330" s="18">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3">
      <c r="A3331" s="2" t="s">
        <v>6405</v>
      </c>
      <c r="B3331" s="3">
        <v>41374</v>
      </c>
      <c r="C3331" s="18">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
      <c r="A3332" s="2" t="s">
        <v>6406</v>
      </c>
      <c r="B3332" s="3">
        <v>41557</v>
      </c>
      <c r="C3332" s="18">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3">
      <c r="A3333" s="2" t="s">
        <v>6409</v>
      </c>
      <c r="B3333" s="3">
        <v>41623</v>
      </c>
      <c r="C3333" s="18">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
      <c r="A3334" s="2" t="s">
        <v>6410</v>
      </c>
      <c r="B3334" s="3">
        <v>41356</v>
      </c>
      <c r="C3334" s="18">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3">
      <c r="A3335" s="2" t="s">
        <v>6413</v>
      </c>
      <c r="B3335" s="3">
        <v>41407</v>
      </c>
      <c r="C3335" s="18">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
      <c r="A3336" s="2" t="s">
        <v>6416</v>
      </c>
      <c r="B3336" s="3">
        <v>41599</v>
      </c>
      <c r="C3336" s="18">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3">
      <c r="A3337" s="2" t="s">
        <v>6417</v>
      </c>
      <c r="B3337" s="3">
        <v>41438</v>
      </c>
      <c r="C3337" s="18">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
      <c r="A3338" s="2" t="s">
        <v>6418</v>
      </c>
      <c r="B3338" s="3">
        <v>41358</v>
      </c>
      <c r="C3338" s="18">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3">
      <c r="A3339" s="2" t="s">
        <v>6420</v>
      </c>
      <c r="B3339" s="3">
        <v>41370</v>
      </c>
      <c r="C3339" s="18">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
      <c r="A3340" s="2" t="s">
        <v>6422</v>
      </c>
      <c r="B3340" s="3">
        <v>41406</v>
      </c>
      <c r="C3340" s="18">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3">
      <c r="A3341" s="2" t="s">
        <v>6423</v>
      </c>
      <c r="B3341" s="3">
        <v>41284</v>
      </c>
      <c r="C3341" s="18">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
      <c r="A3342" s="2" t="s">
        <v>6424</v>
      </c>
      <c r="B3342" s="3">
        <v>41497</v>
      </c>
      <c r="C3342" s="18">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3">
      <c r="A3343" s="2" t="s">
        <v>6425</v>
      </c>
      <c r="B3343" s="3">
        <v>41342</v>
      </c>
      <c r="C3343" s="18">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
      <c r="A3344" s="2" t="s">
        <v>6426</v>
      </c>
      <c r="B3344" s="3">
        <v>41532</v>
      </c>
      <c r="C3344" s="18">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3">
      <c r="A3345" s="2" t="s">
        <v>6428</v>
      </c>
      <c r="B3345" s="3">
        <v>41568</v>
      </c>
      <c r="C3345" s="18">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
      <c r="A3346" s="2" t="s">
        <v>6429</v>
      </c>
      <c r="B3346" s="3">
        <v>41348</v>
      </c>
      <c r="C3346" s="18">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3">
      <c r="A3347" s="2" t="s">
        <v>6430</v>
      </c>
      <c r="B3347" s="3">
        <v>41317</v>
      </c>
      <c r="C3347" s="18">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
      <c r="A3348" s="2" t="s">
        <v>6431</v>
      </c>
      <c r="B3348" s="3">
        <v>41463</v>
      </c>
      <c r="C3348" s="18">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3">
      <c r="A3349" s="2" t="s">
        <v>6432</v>
      </c>
      <c r="B3349" s="3">
        <v>41337</v>
      </c>
      <c r="C3349" s="18">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
      <c r="A3350" s="2" t="s">
        <v>6434</v>
      </c>
      <c r="B3350" s="3">
        <v>41385</v>
      </c>
      <c r="C3350" s="18">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3">
      <c r="A3351" s="2" t="s">
        <v>6435</v>
      </c>
      <c r="B3351" s="3">
        <v>41541</v>
      </c>
      <c r="C3351" s="18">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
      <c r="A3352" s="2" t="s">
        <v>6436</v>
      </c>
      <c r="B3352" s="3">
        <v>41400</v>
      </c>
      <c r="C3352" s="18">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3">
      <c r="A3353" s="2" t="s">
        <v>6437</v>
      </c>
      <c r="B3353" s="3">
        <v>41368</v>
      </c>
      <c r="C3353" s="18">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
      <c r="A3354" s="2" t="s">
        <v>6440</v>
      </c>
      <c r="B3354" s="3">
        <v>41479</v>
      </c>
      <c r="C3354" s="18">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3">
      <c r="A3355" s="2" t="s">
        <v>6441</v>
      </c>
      <c r="B3355" s="3">
        <v>41400</v>
      </c>
      <c r="C3355" s="18">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
      <c r="A3356" s="2" t="s">
        <v>6442</v>
      </c>
      <c r="B3356" s="3">
        <v>41401</v>
      </c>
      <c r="C3356" s="18">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3">
      <c r="A3357" s="2" t="s">
        <v>6443</v>
      </c>
      <c r="B3357" s="3">
        <v>41351</v>
      </c>
      <c r="C3357" s="18">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
      <c r="A3358" s="2" t="s">
        <v>6444</v>
      </c>
      <c r="B3358" s="3">
        <v>41489</v>
      </c>
      <c r="C3358" s="18">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3">
      <c r="A3359" s="2" t="s">
        <v>6445</v>
      </c>
      <c r="B3359" s="3">
        <v>41409</v>
      </c>
      <c r="C3359" s="18">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
      <c r="A3360" s="2" t="s">
        <v>6446</v>
      </c>
      <c r="B3360" s="3">
        <v>41474</v>
      </c>
      <c r="C3360" s="18">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3">
      <c r="A3361" s="2" t="s">
        <v>6447</v>
      </c>
      <c r="B3361" s="3">
        <v>41600</v>
      </c>
      <c r="C3361" s="18">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
      <c r="A3362" s="2" t="s">
        <v>6450</v>
      </c>
      <c r="B3362" s="3">
        <v>41297</v>
      </c>
      <c r="C3362" s="18">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3">
      <c r="A3363" s="2" t="s">
        <v>6451</v>
      </c>
      <c r="B3363" s="3">
        <v>41526</v>
      </c>
      <c r="C3363" s="18">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
      <c r="A3364" s="2" t="s">
        <v>6452</v>
      </c>
      <c r="B3364" s="3">
        <v>41449</v>
      </c>
      <c r="C3364" s="18">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3">
      <c r="A3365" s="2" t="s">
        <v>6454</v>
      </c>
      <c r="B3365" s="3">
        <v>41309</v>
      </c>
      <c r="C3365" s="18">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
      <c r="A3366" s="2" t="s">
        <v>6456</v>
      </c>
      <c r="B3366" s="3">
        <v>41353</v>
      </c>
      <c r="C3366" s="18">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3">
      <c r="A3367" s="2" t="s">
        <v>6457</v>
      </c>
      <c r="B3367" s="3">
        <v>41377</v>
      </c>
      <c r="C3367" s="18">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
      <c r="A3368" s="2" t="s">
        <v>6458</v>
      </c>
      <c r="B3368" s="3">
        <v>41551</v>
      </c>
      <c r="C3368" s="18">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3">
      <c r="A3369" s="2" t="s">
        <v>6459</v>
      </c>
      <c r="B3369" s="3">
        <v>41565</v>
      </c>
      <c r="C3369" s="18">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
      <c r="A3370" s="2" t="s">
        <v>6462</v>
      </c>
      <c r="B3370" s="3">
        <v>41437</v>
      </c>
      <c r="C3370" s="18">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3">
      <c r="A3371" s="2" t="s">
        <v>6466</v>
      </c>
      <c r="B3371" s="3">
        <v>41445</v>
      </c>
      <c r="C3371" s="18">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
      <c r="A3372" s="2" t="s">
        <v>6467</v>
      </c>
      <c r="B3372" s="3">
        <v>41513</v>
      </c>
      <c r="C3372" s="18">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3">
      <c r="A3373" s="2" t="s">
        <v>6469</v>
      </c>
      <c r="B3373" s="3">
        <v>41616</v>
      </c>
      <c r="C3373" s="18">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
      <c r="A3374" s="2" t="s">
        <v>6470</v>
      </c>
      <c r="B3374" s="3">
        <v>41546</v>
      </c>
      <c r="C3374" s="18">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3">
      <c r="A3375" s="2" t="s">
        <v>6471</v>
      </c>
      <c r="B3375" s="3">
        <v>41376</v>
      </c>
      <c r="C3375" s="18">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
      <c r="A3376" s="2" t="s">
        <v>6473</v>
      </c>
      <c r="B3376" s="3">
        <v>41522</v>
      </c>
      <c r="C3376" s="18">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3">
      <c r="A3377" s="2" t="s">
        <v>6474</v>
      </c>
      <c r="B3377" s="3">
        <v>41418</v>
      </c>
      <c r="C3377" s="18">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
      <c r="A3378" s="2" t="s">
        <v>6475</v>
      </c>
      <c r="B3378" s="3">
        <v>41361</v>
      </c>
      <c r="C3378" s="18">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3">
      <c r="A3379" s="2" t="s">
        <v>6476</v>
      </c>
      <c r="B3379" s="3">
        <v>41306</v>
      </c>
      <c r="C3379" s="18">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
      <c r="A3380" s="2" t="s">
        <v>6478</v>
      </c>
      <c r="B3380" s="3">
        <v>41564</v>
      </c>
      <c r="C3380" s="18">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3">
      <c r="A3381" s="2" t="s">
        <v>6479</v>
      </c>
      <c r="B3381" s="3">
        <v>41577</v>
      </c>
      <c r="C3381" s="18">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
      <c r="A3382" s="2" t="s">
        <v>6480</v>
      </c>
      <c r="B3382" s="3">
        <v>41485</v>
      </c>
      <c r="C3382" s="18">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3">
      <c r="A3383" s="2" t="s">
        <v>6481</v>
      </c>
      <c r="B3383" s="3">
        <v>41362</v>
      </c>
      <c r="C3383" s="18">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
      <c r="A3384" s="2" t="s">
        <v>6482</v>
      </c>
      <c r="B3384" s="3">
        <v>41629</v>
      </c>
      <c r="C3384" s="18">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3">
      <c r="A3385" s="2" t="s">
        <v>6485</v>
      </c>
      <c r="B3385" s="3">
        <v>41295</v>
      </c>
      <c r="C3385" s="18">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
      <c r="A3386" s="2" t="s">
        <v>6486</v>
      </c>
      <c r="B3386" s="3">
        <v>41412</v>
      </c>
      <c r="C3386" s="18">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3">
      <c r="A3387" s="2" t="s">
        <v>6487</v>
      </c>
      <c r="B3387" s="3">
        <v>41306</v>
      </c>
      <c r="C3387" s="18">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
      <c r="A3388" s="2" t="s">
        <v>6488</v>
      </c>
      <c r="B3388" s="3">
        <v>41519</v>
      </c>
      <c r="C3388" s="18">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3">
      <c r="A3389" s="2" t="s">
        <v>6489</v>
      </c>
      <c r="B3389" s="3">
        <v>41446</v>
      </c>
      <c r="C3389" s="18">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
      <c r="A3390" s="2" t="s">
        <v>6491</v>
      </c>
      <c r="B3390" s="3">
        <v>41629</v>
      </c>
      <c r="C3390" s="18">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3">
      <c r="A3391" s="2" t="s">
        <v>6492</v>
      </c>
      <c r="B3391" s="3">
        <v>41636</v>
      </c>
      <c r="C3391" s="18">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
      <c r="A3392" s="2" t="s">
        <v>6494</v>
      </c>
      <c r="B3392" s="3">
        <v>41365</v>
      </c>
      <c r="C3392" s="18">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3">
      <c r="A3393" s="2" t="s">
        <v>6495</v>
      </c>
      <c r="B3393" s="3">
        <v>41561</v>
      </c>
      <c r="C3393" s="18">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
      <c r="A3394" s="2" t="s">
        <v>6497</v>
      </c>
      <c r="B3394" s="3">
        <v>41608</v>
      </c>
      <c r="C3394" s="18">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3">
      <c r="A3395" s="2" t="s">
        <v>6498</v>
      </c>
      <c r="B3395" s="3">
        <v>41287</v>
      </c>
      <c r="C3395" s="18">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
      <c r="A3396" s="2" t="s">
        <v>6499</v>
      </c>
      <c r="B3396" s="3">
        <v>41393</v>
      </c>
      <c r="C3396" s="18">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3">
      <c r="A3397" s="2" t="s">
        <v>6500</v>
      </c>
      <c r="B3397" s="3">
        <v>41576</v>
      </c>
      <c r="C3397" s="18">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
      <c r="A3398" s="2" t="s">
        <v>6501</v>
      </c>
      <c r="B3398" s="3">
        <v>41358</v>
      </c>
      <c r="C3398" s="18">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3">
      <c r="A3399" s="2" t="s">
        <v>6503</v>
      </c>
      <c r="B3399" s="3">
        <v>41601</v>
      </c>
      <c r="C3399" s="18">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3">
      <c r="A3400" s="2" t="s">
        <v>6506</v>
      </c>
      <c r="B3400" s="3">
        <v>41591</v>
      </c>
      <c r="C3400" s="18">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3">
      <c r="A3401" s="2" t="s">
        <v>6507</v>
      </c>
      <c r="B3401" s="3">
        <v>41582</v>
      </c>
      <c r="C3401" s="18">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
      <c r="A3402" s="2" t="s">
        <v>6509</v>
      </c>
      <c r="B3402" s="3">
        <v>41534</v>
      </c>
      <c r="C3402" s="18">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3">
      <c r="A3403" s="2" t="s">
        <v>6511</v>
      </c>
      <c r="B3403" s="3">
        <v>41403</v>
      </c>
      <c r="C3403" s="18">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
      <c r="A3404" s="2" t="s">
        <v>6513</v>
      </c>
      <c r="B3404" s="3">
        <v>41418</v>
      </c>
      <c r="C3404" s="18">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3">
      <c r="A3405" s="2" t="s">
        <v>6514</v>
      </c>
      <c r="B3405" s="3">
        <v>41590</v>
      </c>
      <c r="C3405" s="18">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
      <c r="A3406" s="2" t="s">
        <v>6516</v>
      </c>
      <c r="B3406" s="3">
        <v>41573</v>
      </c>
      <c r="C3406" s="18">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3">
      <c r="A3407" s="2" t="s">
        <v>6517</v>
      </c>
      <c r="B3407" s="3">
        <v>41383</v>
      </c>
      <c r="C3407" s="18">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
      <c r="A3408" s="2" t="s">
        <v>6518</v>
      </c>
      <c r="B3408" s="3">
        <v>41432</v>
      </c>
      <c r="C3408" s="18">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3">
      <c r="A3409" s="2" t="s">
        <v>6519</v>
      </c>
      <c r="B3409" s="3">
        <v>41493</v>
      </c>
      <c r="C3409" s="18">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
      <c r="A3410" s="2" t="s">
        <v>6521</v>
      </c>
      <c r="B3410" s="3">
        <v>41356</v>
      </c>
      <c r="C3410" s="18">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3">
      <c r="A3411" s="2" t="s">
        <v>6522</v>
      </c>
      <c r="B3411" s="3">
        <v>41442</v>
      </c>
      <c r="C3411" s="18">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
      <c r="A3412" s="2" t="s">
        <v>6524</v>
      </c>
      <c r="B3412" s="3">
        <v>41279</v>
      </c>
      <c r="C3412" s="18">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3">
      <c r="A3413" s="2" t="s">
        <v>6527</v>
      </c>
      <c r="B3413" s="3">
        <v>41421</v>
      </c>
      <c r="C3413" s="18">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
      <c r="A3414" s="2" t="s">
        <v>6528</v>
      </c>
      <c r="B3414" s="3">
        <v>41292</v>
      </c>
      <c r="C3414" s="18">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3">
      <c r="A3415" s="2" t="s">
        <v>6529</v>
      </c>
      <c r="B3415" s="3">
        <v>41448</v>
      </c>
      <c r="C3415" s="18">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
      <c r="A3416" s="2" t="s">
        <v>6530</v>
      </c>
      <c r="B3416" s="3">
        <v>41300</v>
      </c>
      <c r="C3416" s="18">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3">
      <c r="A3417" s="2" t="s">
        <v>6531</v>
      </c>
      <c r="B3417" s="3">
        <v>41347</v>
      </c>
      <c r="C3417" s="18">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
      <c r="A3418" s="2" t="s">
        <v>6532</v>
      </c>
      <c r="B3418" s="3">
        <v>41399</v>
      </c>
      <c r="C3418" s="18">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3">
      <c r="A3419" s="2" t="s">
        <v>6533</v>
      </c>
      <c r="B3419" s="3">
        <v>41528</v>
      </c>
      <c r="C3419" s="18">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
      <c r="A3420" s="2" t="s">
        <v>6535</v>
      </c>
      <c r="B3420" s="3">
        <v>41375</v>
      </c>
      <c r="C3420" s="18">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3">
      <c r="A3421" s="2" t="s">
        <v>6536</v>
      </c>
      <c r="B3421" s="3">
        <v>41388</v>
      </c>
      <c r="C3421" s="18">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3">
      <c r="A3422" s="2" t="s">
        <v>6539</v>
      </c>
      <c r="B3422" s="3">
        <v>41420</v>
      </c>
      <c r="C3422" s="18">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3">
      <c r="A3423" s="2" t="s">
        <v>6541</v>
      </c>
      <c r="B3423" s="3">
        <v>41590</v>
      </c>
      <c r="C3423" s="18">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
      <c r="A3424" s="2" t="s">
        <v>6543</v>
      </c>
      <c r="B3424" s="3">
        <v>41433</v>
      </c>
      <c r="C3424" s="18">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3">
      <c r="A3425" s="2" t="s">
        <v>6545</v>
      </c>
      <c r="B3425" s="3">
        <v>41630</v>
      </c>
      <c r="C3425" s="18">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
      <c r="A3426" s="2" t="s">
        <v>6546</v>
      </c>
      <c r="B3426" s="3">
        <v>41428</v>
      </c>
      <c r="C3426" s="18">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3">
      <c r="A3427" s="2" t="s">
        <v>6549</v>
      </c>
      <c r="B3427" s="3">
        <v>41366</v>
      </c>
      <c r="C3427" s="18">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
      <c r="A3428" s="2" t="s">
        <v>6550</v>
      </c>
      <c r="B3428" s="3">
        <v>41611</v>
      </c>
      <c r="C3428" s="18">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3">
      <c r="A3429" s="2" t="s">
        <v>6553</v>
      </c>
      <c r="B3429" s="3">
        <v>41341</v>
      </c>
      <c r="C3429" s="18">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
      <c r="A3430" s="2" t="s">
        <v>6555</v>
      </c>
      <c r="B3430" s="3">
        <v>41616</v>
      </c>
      <c r="C3430" s="18">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3">
      <c r="A3431" s="2" t="s">
        <v>6556</v>
      </c>
      <c r="B3431" s="3">
        <v>41437</v>
      </c>
      <c r="C3431" s="18">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
      <c r="A3432" s="2" t="s">
        <v>6558</v>
      </c>
      <c r="B3432" s="3">
        <v>41519</v>
      </c>
      <c r="C3432" s="18">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3">
      <c r="A3433" s="2" t="s">
        <v>6560</v>
      </c>
      <c r="B3433" s="3">
        <v>41409</v>
      </c>
      <c r="C3433" s="18">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
      <c r="A3434" s="2" t="s">
        <v>6563</v>
      </c>
      <c r="B3434" s="3">
        <v>41403</v>
      </c>
      <c r="C3434" s="18">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3">
      <c r="A3435" s="2" t="s">
        <v>6565</v>
      </c>
      <c r="B3435" s="3">
        <v>41354</v>
      </c>
      <c r="C3435" s="18">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
      <c r="A3436" s="2" t="s">
        <v>6566</v>
      </c>
      <c r="B3436" s="3">
        <v>41293</v>
      </c>
      <c r="C3436" s="18">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3">
      <c r="A3437" s="2" t="s">
        <v>6567</v>
      </c>
      <c r="B3437" s="3">
        <v>41347</v>
      </c>
      <c r="C3437" s="18">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
      <c r="A3438" s="2" t="s">
        <v>6568</v>
      </c>
      <c r="B3438" s="3">
        <v>41478</v>
      </c>
      <c r="C3438" s="18">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3">
      <c r="A3439" s="2" t="s">
        <v>6569</v>
      </c>
      <c r="B3439" s="3">
        <v>41515</v>
      </c>
      <c r="C3439" s="18">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
      <c r="A3440" s="2" t="s">
        <v>6571</v>
      </c>
      <c r="B3440" s="3">
        <v>41561</v>
      </c>
      <c r="C3440" s="18">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3">
      <c r="A3441" s="2" t="s">
        <v>6573</v>
      </c>
      <c r="B3441" s="3">
        <v>41449</v>
      </c>
      <c r="C3441" s="18">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3">
      <c r="A3442" s="2" t="s">
        <v>6576</v>
      </c>
      <c r="B3442" s="3">
        <v>41512</v>
      </c>
      <c r="C3442" s="18">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3">
      <c r="A3443" s="2" t="s">
        <v>6577</v>
      </c>
      <c r="B3443" s="3">
        <v>41449</v>
      </c>
      <c r="C3443" s="18">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
      <c r="A3444" s="2" t="s">
        <v>6579</v>
      </c>
      <c r="B3444" s="3">
        <v>41584</v>
      </c>
      <c r="C3444" s="18">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3">
      <c r="A3445" s="2" t="s">
        <v>6582</v>
      </c>
      <c r="B3445" s="3">
        <v>41634</v>
      </c>
      <c r="C3445" s="18">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
      <c r="A3446" s="2" t="s">
        <v>6584</v>
      </c>
      <c r="B3446" s="3">
        <v>41508</v>
      </c>
      <c r="C3446" s="18">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3">
      <c r="A3447" s="2" t="s">
        <v>6586</v>
      </c>
      <c r="B3447" s="3">
        <v>41345</v>
      </c>
      <c r="C3447" s="18">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
      <c r="A3448" s="2" t="s">
        <v>6587</v>
      </c>
      <c r="B3448" s="3">
        <v>41589</v>
      </c>
      <c r="C3448" s="18">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3">
      <c r="A3449" s="2" t="s">
        <v>6589</v>
      </c>
      <c r="B3449" s="3">
        <v>41962</v>
      </c>
      <c r="C3449" s="18">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
      <c r="A3450" s="2" t="s">
        <v>6590</v>
      </c>
      <c r="B3450" s="3">
        <v>41815</v>
      </c>
      <c r="C3450" s="18">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3">
      <c r="A3451" s="2" t="s">
        <v>6591</v>
      </c>
      <c r="B3451" s="3">
        <v>41988</v>
      </c>
      <c r="C3451" s="18">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
      <c r="A3452" s="2" t="s">
        <v>6593</v>
      </c>
      <c r="B3452" s="3">
        <v>41770</v>
      </c>
      <c r="C3452" s="18">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3">
      <c r="A3453" s="2" t="s">
        <v>6595</v>
      </c>
      <c r="B3453" s="3">
        <v>41966</v>
      </c>
      <c r="C3453" s="18">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
      <c r="A3454" s="2" t="s">
        <v>6598</v>
      </c>
      <c r="B3454" s="3">
        <v>41917</v>
      </c>
      <c r="C3454" s="18">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3">
      <c r="A3455" s="2" t="s">
        <v>6599</v>
      </c>
      <c r="B3455" s="3">
        <v>41868</v>
      </c>
      <c r="C3455" s="18">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
      <c r="A3456" s="2" t="s">
        <v>6600</v>
      </c>
      <c r="B3456" s="3">
        <v>41656</v>
      </c>
      <c r="C3456" s="18">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3">
      <c r="A3457" s="2" t="s">
        <v>6601</v>
      </c>
      <c r="B3457" s="3">
        <v>41894</v>
      </c>
      <c r="C3457" s="18">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
      <c r="A3458" s="2" t="s">
        <v>6603</v>
      </c>
      <c r="B3458" s="3">
        <v>41713</v>
      </c>
      <c r="C3458" s="18">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3">
      <c r="A3459" s="2" t="s">
        <v>6604</v>
      </c>
      <c r="B3459" s="3">
        <v>41735</v>
      </c>
      <c r="C3459" s="18">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
      <c r="A3460" s="2" t="s">
        <v>6605</v>
      </c>
      <c r="B3460" s="3">
        <v>41696</v>
      </c>
      <c r="C3460" s="18">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3">
      <c r="A3461" s="2" t="s">
        <v>6607</v>
      </c>
      <c r="B3461" s="3">
        <v>41986</v>
      </c>
      <c r="C3461" s="18">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
      <c r="A3462" s="2" t="s">
        <v>6610</v>
      </c>
      <c r="B3462" s="3">
        <v>41689</v>
      </c>
      <c r="C3462" s="18">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3">
      <c r="A3463" s="2" t="s">
        <v>6611</v>
      </c>
      <c r="B3463" s="3">
        <v>41660</v>
      </c>
      <c r="C3463" s="18">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
      <c r="A3464" s="2" t="s">
        <v>6613</v>
      </c>
      <c r="B3464" s="3">
        <v>41959</v>
      </c>
      <c r="C3464" s="18">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3">
      <c r="A3465" s="2" t="s">
        <v>6614</v>
      </c>
      <c r="B3465" s="3">
        <v>41680</v>
      </c>
      <c r="C3465" s="18">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
      <c r="A3466" s="2" t="s">
        <v>6615</v>
      </c>
      <c r="B3466" s="3">
        <v>41977</v>
      </c>
      <c r="C3466" s="18">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3">
      <c r="A3467" s="2" t="s">
        <v>6616</v>
      </c>
      <c r="B3467" s="3">
        <v>41802</v>
      </c>
      <c r="C3467" s="18">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
      <c r="A3468" s="2" t="s">
        <v>6618</v>
      </c>
      <c r="B3468" s="3">
        <v>41702</v>
      </c>
      <c r="C3468" s="18">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3">
      <c r="A3469" s="2" t="s">
        <v>6620</v>
      </c>
      <c r="B3469" s="3">
        <v>41817</v>
      </c>
      <c r="C3469" s="18">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
      <c r="A3470" s="2" t="s">
        <v>6621</v>
      </c>
      <c r="B3470" s="3">
        <v>41778</v>
      </c>
      <c r="C3470" s="18">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3">
      <c r="A3471" s="2" t="s">
        <v>6622</v>
      </c>
      <c r="B3471" s="3">
        <v>41768</v>
      </c>
      <c r="C3471" s="18">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
      <c r="A3472" s="2" t="s">
        <v>6624</v>
      </c>
      <c r="B3472" s="3">
        <v>41860</v>
      </c>
      <c r="C3472" s="18">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3">
      <c r="A3473" s="2" t="s">
        <v>6625</v>
      </c>
      <c r="B3473" s="3">
        <v>41816</v>
      </c>
      <c r="C3473" s="18">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
      <c r="A3474" s="2" t="s">
        <v>6626</v>
      </c>
      <c r="B3474" s="3">
        <v>41982</v>
      </c>
      <c r="C3474" s="18">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3">
      <c r="A3475" s="2" t="s">
        <v>6627</v>
      </c>
      <c r="B3475" s="3">
        <v>41854</v>
      </c>
      <c r="C3475" s="18">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3">
      <c r="A3476" s="2" t="s">
        <v>6630</v>
      </c>
      <c r="B3476" s="3">
        <v>41830</v>
      </c>
      <c r="C3476" s="18">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3">
      <c r="A3477" s="2" t="s">
        <v>6632</v>
      </c>
      <c r="B3477" s="3">
        <v>41816</v>
      </c>
      <c r="C3477" s="18">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
      <c r="A3478" s="2" t="s">
        <v>6634</v>
      </c>
      <c r="B3478" s="3">
        <v>41738</v>
      </c>
      <c r="C3478" s="18">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3">
      <c r="A3479" s="2" t="s">
        <v>6635</v>
      </c>
      <c r="B3479" s="3">
        <v>41767</v>
      </c>
      <c r="C3479" s="18">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
      <c r="A3480" s="2" t="s">
        <v>6636</v>
      </c>
      <c r="B3480" s="3">
        <v>41668</v>
      </c>
      <c r="C3480" s="18">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3">
      <c r="A3481" s="2" t="s">
        <v>6637</v>
      </c>
      <c r="B3481" s="3">
        <v>41914</v>
      </c>
      <c r="C3481" s="18">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
      <c r="A3482" s="2" t="s">
        <v>6639</v>
      </c>
      <c r="B3482" s="3">
        <v>41940</v>
      </c>
      <c r="C3482" s="18">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3">
      <c r="A3483" s="2" t="s">
        <v>6641</v>
      </c>
      <c r="B3483" s="3">
        <v>41864</v>
      </c>
      <c r="C3483" s="18">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
      <c r="A3484" s="2" t="s">
        <v>6642</v>
      </c>
      <c r="B3484" s="3">
        <v>41690</v>
      </c>
      <c r="C3484" s="18">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3">
      <c r="A3485" s="2" t="s">
        <v>6643</v>
      </c>
      <c r="B3485" s="3">
        <v>41986</v>
      </c>
      <c r="C3485" s="18">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
      <c r="A3486" s="2" t="s">
        <v>6645</v>
      </c>
      <c r="B3486" s="3">
        <v>41703</v>
      </c>
      <c r="C3486" s="18">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3">
      <c r="A3487" s="2" t="s">
        <v>6646</v>
      </c>
      <c r="B3487" s="3">
        <v>41896</v>
      </c>
      <c r="C3487" s="18">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
      <c r="A3488" s="2" t="s">
        <v>6647</v>
      </c>
      <c r="B3488" s="3">
        <v>41777</v>
      </c>
      <c r="C3488" s="18">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3">
      <c r="A3489" s="2" t="s">
        <v>6650</v>
      </c>
      <c r="B3489" s="3">
        <v>41664</v>
      </c>
      <c r="C3489" s="18">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
      <c r="A3490" s="2" t="s">
        <v>6651</v>
      </c>
      <c r="B3490" s="3">
        <v>41770</v>
      </c>
      <c r="C3490" s="18">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3">
      <c r="A3491" s="2" t="s">
        <v>6652</v>
      </c>
      <c r="B3491" s="3">
        <v>41977</v>
      </c>
      <c r="C3491" s="18">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
      <c r="A3492" s="2" t="s">
        <v>6654</v>
      </c>
      <c r="B3492" s="3">
        <v>41725</v>
      </c>
      <c r="C3492" s="18">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3">
      <c r="A3493" s="2" t="s">
        <v>6655</v>
      </c>
      <c r="B3493" s="3">
        <v>41723</v>
      </c>
      <c r="C3493" s="18">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
      <c r="A3494" s="2" t="s">
        <v>6657</v>
      </c>
      <c r="B3494" s="3">
        <v>41807</v>
      </c>
      <c r="C3494" s="18">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3">
      <c r="A3495" s="2" t="s">
        <v>6658</v>
      </c>
      <c r="B3495" s="3">
        <v>41969</v>
      </c>
      <c r="C3495" s="18">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
      <c r="A3496" s="2" t="s">
        <v>6660</v>
      </c>
      <c r="B3496" s="3">
        <v>41746</v>
      </c>
      <c r="C3496" s="18">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3">
      <c r="A3497" s="2" t="s">
        <v>6662</v>
      </c>
      <c r="B3497" s="3">
        <v>41836</v>
      </c>
      <c r="C3497" s="18">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
      <c r="A3498" s="2" t="s">
        <v>6663</v>
      </c>
      <c r="B3498" s="3">
        <v>41834</v>
      </c>
      <c r="C3498" s="18">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3">
      <c r="A3499" s="2" t="s">
        <v>6664</v>
      </c>
      <c r="B3499" s="3">
        <v>41852</v>
      </c>
      <c r="C3499" s="18">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
      <c r="A3500" s="2" t="s">
        <v>6666</v>
      </c>
      <c r="B3500" s="3">
        <v>41672</v>
      </c>
      <c r="C3500" s="18">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3">
      <c r="A3501" s="2" t="s">
        <v>6668</v>
      </c>
      <c r="B3501" s="3">
        <v>41815</v>
      </c>
      <c r="C3501" s="18">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
      <c r="A3502" s="2" t="s">
        <v>6669</v>
      </c>
      <c r="B3502" s="3">
        <v>41828</v>
      </c>
      <c r="C3502" s="18">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3">
      <c r="A3503" s="2" t="s">
        <v>6670</v>
      </c>
      <c r="B3503" s="3">
        <v>41671</v>
      </c>
      <c r="C3503" s="18">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
      <c r="A3504" s="2" t="s">
        <v>6671</v>
      </c>
      <c r="B3504" s="3">
        <v>41782</v>
      </c>
      <c r="C3504" s="18">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3">
      <c r="A3505" s="2" t="s">
        <v>6674</v>
      </c>
      <c r="B3505" s="3">
        <v>41778</v>
      </c>
      <c r="C3505" s="18">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
      <c r="A3506" s="2" t="s">
        <v>6676</v>
      </c>
      <c r="B3506" s="3">
        <v>41824</v>
      </c>
      <c r="C3506" s="18">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3">
      <c r="A3507" s="2" t="s">
        <v>6678</v>
      </c>
      <c r="B3507" s="3">
        <v>42001</v>
      </c>
      <c r="C3507" s="18">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
      <c r="A3508" s="2" t="s">
        <v>6679</v>
      </c>
      <c r="B3508" s="3">
        <v>41827</v>
      </c>
      <c r="C3508" s="18">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3">
      <c r="A3509" s="2" t="s">
        <v>6680</v>
      </c>
      <c r="B3509" s="3">
        <v>41916</v>
      </c>
      <c r="C3509" s="18">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
      <c r="A3510" s="2" t="s">
        <v>6681</v>
      </c>
      <c r="B3510" s="3">
        <v>41940</v>
      </c>
      <c r="C3510" s="18">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3">
      <c r="A3511" s="2" t="s">
        <v>6684</v>
      </c>
      <c r="B3511" s="3">
        <v>41835</v>
      </c>
      <c r="C3511" s="18">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
      <c r="A3512" s="2" t="s">
        <v>6685</v>
      </c>
      <c r="B3512" s="3">
        <v>41711</v>
      </c>
      <c r="C3512" s="18">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3">
      <c r="A3513" s="2" t="s">
        <v>6687</v>
      </c>
      <c r="B3513" s="3">
        <v>41912</v>
      </c>
      <c r="C3513" s="18">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
      <c r="A3514" s="2" t="s">
        <v>6688</v>
      </c>
      <c r="B3514" s="3">
        <v>41906</v>
      </c>
      <c r="C3514" s="18">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3">
      <c r="A3515" s="2" t="s">
        <v>6691</v>
      </c>
      <c r="B3515" s="3">
        <v>41928</v>
      </c>
      <c r="C3515" s="18">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
      <c r="A3516" s="2" t="s">
        <v>6693</v>
      </c>
      <c r="B3516" s="3">
        <v>41874</v>
      </c>
      <c r="C3516" s="18">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3">
      <c r="A3517" s="2" t="s">
        <v>6694</v>
      </c>
      <c r="B3517" s="3">
        <v>41971</v>
      </c>
      <c r="C3517" s="18">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
      <c r="A3518" s="2" t="s">
        <v>6697</v>
      </c>
      <c r="B3518" s="3">
        <v>41871</v>
      </c>
      <c r="C3518" s="18">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3">
      <c r="A3519" s="2" t="s">
        <v>6698</v>
      </c>
      <c r="B3519" s="3">
        <v>41704</v>
      </c>
      <c r="C3519" s="18">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
      <c r="A3520" s="2" t="s">
        <v>6700</v>
      </c>
      <c r="B3520" s="3">
        <v>41969</v>
      </c>
      <c r="C3520" s="18">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3">
      <c r="A3521" s="2" t="s">
        <v>6701</v>
      </c>
      <c r="B3521" s="3">
        <v>41951</v>
      </c>
      <c r="C3521" s="18">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
      <c r="A3522" s="2" t="s">
        <v>6703</v>
      </c>
      <c r="B3522" s="3">
        <v>41697</v>
      </c>
      <c r="C3522" s="18">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3">
      <c r="A3523" s="2" t="s">
        <v>6704</v>
      </c>
      <c r="B3523" s="3">
        <v>41794</v>
      </c>
      <c r="C3523" s="18">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
      <c r="A3524" s="2" t="s">
        <v>6705</v>
      </c>
      <c r="B3524" s="3">
        <v>41976</v>
      </c>
      <c r="C3524" s="18">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3">
      <c r="A3525" s="2" t="s">
        <v>6706</v>
      </c>
      <c r="B3525" s="3">
        <v>41880</v>
      </c>
      <c r="C3525" s="18">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
      <c r="A3526" s="2" t="s">
        <v>6709</v>
      </c>
      <c r="B3526" s="3">
        <v>41695</v>
      </c>
      <c r="C3526" s="18">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3">
      <c r="A3527" s="2" t="s">
        <v>6711</v>
      </c>
      <c r="B3527" s="3">
        <v>41645</v>
      </c>
      <c r="C3527" s="18">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
      <c r="A3528" s="2" t="s">
        <v>6712</v>
      </c>
      <c r="B3528" s="3">
        <v>41940</v>
      </c>
      <c r="C3528" s="18">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3">
      <c r="A3529" s="2" t="s">
        <v>6714</v>
      </c>
      <c r="B3529" s="3">
        <v>41789</v>
      </c>
      <c r="C3529" s="18">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
      <c r="A3530" s="2" t="s">
        <v>6715</v>
      </c>
      <c r="B3530" s="3">
        <v>41680</v>
      </c>
      <c r="C3530" s="18">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3">
      <c r="A3531" s="2" t="s">
        <v>6716</v>
      </c>
      <c r="B3531" s="3">
        <v>41787</v>
      </c>
      <c r="C3531" s="18">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
      <c r="A3532" s="2" t="s">
        <v>6717</v>
      </c>
      <c r="B3532" s="3">
        <v>41649</v>
      </c>
      <c r="C3532" s="18">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3">
      <c r="A3533" s="2" t="s">
        <v>6719</v>
      </c>
      <c r="B3533" s="3">
        <v>41918</v>
      </c>
      <c r="C3533" s="18">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
      <c r="A3534" s="2" t="s">
        <v>6721</v>
      </c>
      <c r="B3534" s="3">
        <v>41697</v>
      </c>
      <c r="C3534" s="18">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3">
      <c r="A3535" s="2" t="s">
        <v>6723</v>
      </c>
      <c r="B3535" s="3">
        <v>41980</v>
      </c>
      <c r="C3535" s="18">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
      <c r="A3536" s="2" t="s">
        <v>6726</v>
      </c>
      <c r="B3536" s="3">
        <v>41853</v>
      </c>
      <c r="C3536" s="18">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3">
      <c r="A3537" s="2" t="s">
        <v>6727</v>
      </c>
      <c r="B3537" s="3">
        <v>41794</v>
      </c>
      <c r="C3537" s="18">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
      <c r="A3538" s="2" t="s">
        <v>6729</v>
      </c>
      <c r="B3538" s="3">
        <v>41950</v>
      </c>
      <c r="C3538" s="18">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3">
      <c r="A3539" s="2" t="s">
        <v>6730</v>
      </c>
      <c r="B3539" s="3">
        <v>41660</v>
      </c>
      <c r="C3539" s="18">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
      <c r="A3540" s="2" t="s">
        <v>6731</v>
      </c>
      <c r="B3540" s="3">
        <v>41888</v>
      </c>
      <c r="C3540" s="18">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3">
      <c r="A3541" s="2" t="s">
        <v>6732</v>
      </c>
      <c r="B3541" s="3">
        <v>41828</v>
      </c>
      <c r="C3541" s="18">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
      <c r="A3542" s="2" t="s">
        <v>6735</v>
      </c>
      <c r="B3542" s="3">
        <v>41894</v>
      </c>
      <c r="C3542" s="18">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3">
      <c r="A3543" s="2" t="s">
        <v>6737</v>
      </c>
      <c r="B3543" s="3">
        <v>41901</v>
      </c>
      <c r="C3543" s="18">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
      <c r="A3544" s="2" t="s">
        <v>6739</v>
      </c>
      <c r="B3544" s="3">
        <v>41810</v>
      </c>
      <c r="C3544" s="18">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3">
      <c r="A3545" s="2" t="s">
        <v>6740</v>
      </c>
      <c r="B3545" s="3">
        <v>41927</v>
      </c>
      <c r="C3545" s="18">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
      <c r="A3546" s="2" t="s">
        <v>6741</v>
      </c>
      <c r="B3546" s="3">
        <v>41756</v>
      </c>
      <c r="C3546" s="18">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3">
      <c r="A3547" s="2" t="s">
        <v>6743</v>
      </c>
      <c r="B3547" s="3">
        <v>41769</v>
      </c>
      <c r="C3547" s="18">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
      <c r="A3548" s="2" t="s">
        <v>6744</v>
      </c>
      <c r="B3548" s="3">
        <v>41884</v>
      </c>
      <c r="C3548" s="18">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3">
      <c r="A3549" s="2" t="s">
        <v>6746</v>
      </c>
      <c r="B3549" s="3">
        <v>41815</v>
      </c>
      <c r="C3549" s="18">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
      <c r="A3550" s="2" t="s">
        <v>6749</v>
      </c>
      <c r="B3550" s="3">
        <v>41823</v>
      </c>
      <c r="C3550" s="18">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3">
      <c r="A3551" s="2" t="s">
        <v>6751</v>
      </c>
      <c r="B3551" s="3">
        <v>41794</v>
      </c>
      <c r="C3551" s="18">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
      <c r="A3552" s="2" t="s">
        <v>6753</v>
      </c>
      <c r="B3552" s="3">
        <v>41978</v>
      </c>
      <c r="C3552" s="18">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3">
      <c r="A3553" s="2" t="s">
        <v>6754</v>
      </c>
      <c r="B3553" s="3">
        <v>41717</v>
      </c>
      <c r="C3553" s="18">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
      <c r="A3554" s="2" t="s">
        <v>6755</v>
      </c>
      <c r="B3554" s="3">
        <v>41685</v>
      </c>
      <c r="C3554" s="18">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3">
      <c r="A3555" s="2" t="s">
        <v>6757</v>
      </c>
      <c r="B3555" s="3">
        <v>41816</v>
      </c>
      <c r="C3555" s="18">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
      <c r="A3556" s="2" t="s">
        <v>6758</v>
      </c>
      <c r="B3556" s="3">
        <v>41712</v>
      </c>
      <c r="C3556" s="18">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3">
      <c r="A3557" s="2" t="s">
        <v>6761</v>
      </c>
      <c r="B3557" s="3">
        <v>41818</v>
      </c>
      <c r="C3557" s="18">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
      <c r="A3558" s="2" t="s">
        <v>6762</v>
      </c>
      <c r="B3558" s="3">
        <v>41951</v>
      </c>
      <c r="C3558" s="18">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3">
      <c r="A3559" s="2" t="s">
        <v>6764</v>
      </c>
      <c r="B3559" s="3">
        <v>41799</v>
      </c>
      <c r="C3559" s="18">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
      <c r="A3560" s="2" t="s">
        <v>6766</v>
      </c>
      <c r="B3560" s="3">
        <v>41888</v>
      </c>
      <c r="C3560" s="18">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3">
      <c r="A3561" s="2" t="s">
        <v>6769</v>
      </c>
      <c r="B3561" s="3">
        <v>41808</v>
      </c>
      <c r="C3561" s="18">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
      <c r="A3562" s="2" t="s">
        <v>6770</v>
      </c>
      <c r="B3562" s="3">
        <v>41877</v>
      </c>
      <c r="C3562" s="18">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3">
      <c r="A3563" s="2" t="s">
        <v>6772</v>
      </c>
      <c r="B3563" s="3">
        <v>41863</v>
      </c>
      <c r="C3563" s="18">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
      <c r="A3564" s="2" t="s">
        <v>6774</v>
      </c>
      <c r="B3564" s="3">
        <v>41949</v>
      </c>
      <c r="C3564" s="18">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3">
      <c r="A3565" s="2" t="s">
        <v>6775</v>
      </c>
      <c r="B3565" s="3">
        <v>41931</v>
      </c>
      <c r="C3565" s="18">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
      <c r="A3566" s="2" t="s">
        <v>6776</v>
      </c>
      <c r="B3566" s="3">
        <v>41937</v>
      </c>
      <c r="C3566" s="18">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3">
      <c r="A3567" s="2" t="s">
        <v>6777</v>
      </c>
      <c r="B3567" s="3">
        <v>41850</v>
      </c>
      <c r="C3567" s="18">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
      <c r="A3568" s="2" t="s">
        <v>6778</v>
      </c>
      <c r="B3568" s="3">
        <v>41673</v>
      </c>
      <c r="C3568" s="18">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3">
      <c r="A3569" s="2" t="s">
        <v>6779</v>
      </c>
      <c r="B3569" s="3">
        <v>41912</v>
      </c>
      <c r="C3569" s="18">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
      <c r="A3570" s="2" t="s">
        <v>6781</v>
      </c>
      <c r="B3570" s="3">
        <v>41721</v>
      </c>
      <c r="C3570" s="18">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3">
      <c r="A3571" s="2" t="s">
        <v>6782</v>
      </c>
      <c r="B3571" s="3">
        <v>41674</v>
      </c>
      <c r="C3571" s="18">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
      <c r="A3572" s="2" t="s">
        <v>6783</v>
      </c>
      <c r="B3572" s="3">
        <v>41765</v>
      </c>
      <c r="C3572" s="18">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3">
      <c r="A3573" s="2" t="s">
        <v>6784</v>
      </c>
      <c r="B3573" s="3">
        <v>41995</v>
      </c>
      <c r="C3573" s="18">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
      <c r="A3574" s="2" t="s">
        <v>6785</v>
      </c>
      <c r="B3574" s="3">
        <v>41941</v>
      </c>
      <c r="C3574" s="18">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3">
      <c r="A3575" s="2" t="s">
        <v>6787</v>
      </c>
      <c r="B3575" s="3">
        <v>41672</v>
      </c>
      <c r="C3575" s="18">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
      <c r="A3576" s="2" t="s">
        <v>6788</v>
      </c>
      <c r="B3576" s="3">
        <v>41898</v>
      </c>
      <c r="C3576" s="18">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3">
      <c r="A3577" s="2" t="s">
        <v>6791</v>
      </c>
      <c r="B3577" s="3">
        <v>41955</v>
      </c>
      <c r="C3577" s="18">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
      <c r="A3578" s="2" t="s">
        <v>6792</v>
      </c>
      <c r="B3578" s="3">
        <v>41689</v>
      </c>
      <c r="C3578" s="18">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3">
      <c r="A3579" s="2" t="s">
        <v>6793</v>
      </c>
      <c r="B3579" s="3">
        <v>41874</v>
      </c>
      <c r="C3579" s="18">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
      <c r="A3580" s="2" t="s">
        <v>6795</v>
      </c>
      <c r="B3580" s="3">
        <v>41727</v>
      </c>
      <c r="C3580" s="18">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3">
      <c r="A3581" s="2" t="s">
        <v>6796</v>
      </c>
      <c r="B3581" s="3">
        <v>41710</v>
      </c>
      <c r="C3581" s="18">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
      <c r="A3582" s="2" t="s">
        <v>6797</v>
      </c>
      <c r="B3582" s="3">
        <v>41662</v>
      </c>
      <c r="C3582" s="18">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3">
      <c r="A3583" s="2" t="s">
        <v>6798</v>
      </c>
      <c r="B3583" s="3">
        <v>41892</v>
      </c>
      <c r="C3583" s="18">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
      <c r="A3584" s="2" t="s">
        <v>6801</v>
      </c>
      <c r="B3584" s="3">
        <v>41927</v>
      </c>
      <c r="C3584" s="18">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3">
      <c r="A3585" s="2" t="s">
        <v>6802</v>
      </c>
      <c r="B3585" s="3">
        <v>41883</v>
      </c>
      <c r="C3585" s="18">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
      <c r="A3586" s="2" t="s">
        <v>6803</v>
      </c>
      <c r="B3586" s="3">
        <v>41763</v>
      </c>
      <c r="C3586" s="18">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3">
      <c r="A3587" s="2" t="s">
        <v>6804</v>
      </c>
      <c r="B3587" s="3">
        <v>41713</v>
      </c>
      <c r="C3587" s="18">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3">
      <c r="A3588" s="2" t="s">
        <v>6807</v>
      </c>
      <c r="B3588" s="3">
        <v>41691</v>
      </c>
      <c r="C3588" s="18">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3">
      <c r="A3589" s="2" t="s">
        <v>6809</v>
      </c>
      <c r="B3589" s="3">
        <v>41752</v>
      </c>
      <c r="C3589" s="18">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
      <c r="A3590" s="2" t="s">
        <v>6810</v>
      </c>
      <c r="B3590" s="3">
        <v>41860</v>
      </c>
      <c r="C3590" s="18">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3">
      <c r="A3591" s="2" t="s">
        <v>6811</v>
      </c>
      <c r="B3591" s="3">
        <v>41767</v>
      </c>
      <c r="C3591" s="18">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
      <c r="A3592" s="2" t="s">
        <v>6813</v>
      </c>
      <c r="B3592" s="3">
        <v>41830</v>
      </c>
      <c r="C3592" s="18">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3">
      <c r="A3593" s="2" t="s">
        <v>6816</v>
      </c>
      <c r="B3593" s="3">
        <v>41793</v>
      </c>
      <c r="C3593" s="18">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
      <c r="A3594" s="2" t="s">
        <v>6818</v>
      </c>
      <c r="B3594" s="3">
        <v>41990</v>
      </c>
      <c r="C3594" s="18">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3">
      <c r="A3595" s="2" t="s">
        <v>6819</v>
      </c>
      <c r="B3595" s="3">
        <v>41756</v>
      </c>
      <c r="C3595" s="18">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
      <c r="A3596" s="2" t="s">
        <v>6821</v>
      </c>
      <c r="B3596" s="3">
        <v>41802</v>
      </c>
      <c r="C3596" s="18">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3">
      <c r="A3597" s="2" t="s">
        <v>6822</v>
      </c>
      <c r="B3597" s="3">
        <v>41733</v>
      </c>
      <c r="C3597" s="18">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
      <c r="A3598" s="2" t="s">
        <v>6824</v>
      </c>
      <c r="B3598" s="3">
        <v>41674</v>
      </c>
      <c r="C3598" s="18">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3">
      <c r="A3599" s="2" t="s">
        <v>6826</v>
      </c>
      <c r="B3599" s="3">
        <v>41940</v>
      </c>
      <c r="C3599" s="18">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
      <c r="A3600" s="2" t="s">
        <v>6827</v>
      </c>
      <c r="B3600" s="3">
        <v>42130</v>
      </c>
      <c r="C3600" s="18">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3">
      <c r="A3601" s="2" t="s">
        <v>6829</v>
      </c>
      <c r="B3601" s="3">
        <v>42276</v>
      </c>
      <c r="C3601" s="18">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
      <c r="A3602" s="2" t="s">
        <v>6830</v>
      </c>
      <c r="B3602" s="3">
        <v>42042</v>
      </c>
      <c r="C3602" s="18">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3">
      <c r="A3603" s="2" t="s">
        <v>6831</v>
      </c>
      <c r="B3603" s="3">
        <v>42068</v>
      </c>
      <c r="C3603" s="18">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
      <c r="A3604" s="2" t="s">
        <v>6832</v>
      </c>
      <c r="B3604" s="3">
        <v>42205</v>
      </c>
      <c r="C3604" s="18">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3">
      <c r="A3605" s="2" t="s">
        <v>6834</v>
      </c>
      <c r="B3605" s="3">
        <v>42057</v>
      </c>
      <c r="C3605" s="18">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3">
      <c r="A3606" s="2" t="s">
        <v>6837</v>
      </c>
      <c r="B3606" s="3">
        <v>42040</v>
      </c>
      <c r="C3606" s="18">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3">
      <c r="A3607" s="2" t="s">
        <v>6838</v>
      </c>
      <c r="B3607" s="3">
        <v>42055</v>
      </c>
      <c r="C3607" s="18">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
      <c r="A3608" s="2" t="s">
        <v>6839</v>
      </c>
      <c r="B3608" s="3">
        <v>42182</v>
      </c>
      <c r="C3608" s="18">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3">
      <c r="A3609" s="2" t="s">
        <v>6843</v>
      </c>
      <c r="B3609" s="3">
        <v>42115</v>
      </c>
      <c r="C3609" s="18">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
      <c r="A3610" s="2" t="s">
        <v>6844</v>
      </c>
      <c r="B3610" s="3">
        <v>42257</v>
      </c>
      <c r="C3610" s="18">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3">
      <c r="A3611" s="2" t="s">
        <v>6845</v>
      </c>
      <c r="B3611" s="3">
        <v>42099</v>
      </c>
      <c r="C3611" s="18">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
      <c r="A3612" s="2" t="s">
        <v>6846</v>
      </c>
      <c r="B3612" s="3">
        <v>42164</v>
      </c>
      <c r="C3612" s="18">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3">
      <c r="A3613" s="2" t="s">
        <v>6848</v>
      </c>
      <c r="B3613" s="3">
        <v>42196</v>
      </c>
      <c r="C3613" s="18">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
      <c r="A3614" s="2" t="s">
        <v>6851</v>
      </c>
      <c r="B3614" s="3">
        <v>42213</v>
      </c>
      <c r="C3614" s="18">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3">
      <c r="A3615" s="2" t="s">
        <v>6852</v>
      </c>
      <c r="B3615" s="3">
        <v>42181</v>
      </c>
      <c r="C3615" s="18">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
      <c r="A3616" s="2" t="s">
        <v>6853</v>
      </c>
      <c r="B3616" s="3">
        <v>42358</v>
      </c>
      <c r="C3616" s="18">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3">
      <c r="A3617" s="2" t="s">
        <v>6854</v>
      </c>
      <c r="B3617" s="3">
        <v>42276</v>
      </c>
      <c r="C3617" s="18">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3">
      <c r="A3618" s="2" t="s">
        <v>6857</v>
      </c>
      <c r="B3618" s="3">
        <v>42254</v>
      </c>
      <c r="C3618" s="18">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3">
      <c r="A3619" s="2" t="s">
        <v>6858</v>
      </c>
      <c r="B3619" s="3">
        <v>42280</v>
      </c>
      <c r="C3619" s="18">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
      <c r="A3620" s="2" t="s">
        <v>6859</v>
      </c>
      <c r="B3620" s="3">
        <v>42012</v>
      </c>
      <c r="C3620" s="18">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3">
      <c r="A3621" s="2" t="s">
        <v>6860</v>
      </c>
      <c r="B3621" s="3">
        <v>42343</v>
      </c>
      <c r="C3621" s="18">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
      <c r="A3622" s="2" t="s">
        <v>6862</v>
      </c>
      <c r="B3622" s="3">
        <v>42178</v>
      </c>
      <c r="C3622" s="18">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3">
      <c r="A3623" s="2" t="s">
        <v>6865</v>
      </c>
      <c r="B3623" s="3">
        <v>42248</v>
      </c>
      <c r="C3623" s="18">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
      <c r="A3624" s="2" t="s">
        <v>6868</v>
      </c>
      <c r="B3624" s="3">
        <v>42037</v>
      </c>
      <c r="C3624" s="18">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3">
      <c r="A3625" s="2" t="s">
        <v>6869</v>
      </c>
      <c r="B3625" s="3">
        <v>42146</v>
      </c>
      <c r="C3625" s="18">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
      <c r="A3626" s="2" t="s">
        <v>6870</v>
      </c>
      <c r="B3626" s="3">
        <v>42132</v>
      </c>
      <c r="C3626" s="18">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3">
      <c r="A3627" s="2" t="s">
        <v>6872</v>
      </c>
      <c r="B3627" s="3">
        <v>42270</v>
      </c>
      <c r="C3627" s="18">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
      <c r="A3628" s="2" t="s">
        <v>6873</v>
      </c>
      <c r="B3628" s="3">
        <v>42061</v>
      </c>
      <c r="C3628" s="18">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3">
      <c r="A3629" s="2" t="s">
        <v>6875</v>
      </c>
      <c r="B3629" s="3">
        <v>42235</v>
      </c>
      <c r="C3629" s="18">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
      <c r="A3630" s="2" t="s">
        <v>6878</v>
      </c>
      <c r="B3630" s="3">
        <v>42187</v>
      </c>
      <c r="C3630" s="18">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3">
      <c r="A3631" s="2" t="s">
        <v>6879</v>
      </c>
      <c r="B3631" s="3">
        <v>42046</v>
      </c>
      <c r="C3631" s="18">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
      <c r="A3632" s="2" t="s">
        <v>6882</v>
      </c>
      <c r="B3632" s="3">
        <v>42069</v>
      </c>
      <c r="C3632" s="18">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3">
      <c r="A3633" s="2" t="s">
        <v>6883</v>
      </c>
      <c r="B3633" s="3">
        <v>42077</v>
      </c>
      <c r="C3633" s="18">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
      <c r="A3634" s="2" t="s">
        <v>6885</v>
      </c>
      <c r="B3634" s="3">
        <v>42175</v>
      </c>
      <c r="C3634" s="18">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3">
      <c r="A3635" s="2" t="s">
        <v>6886</v>
      </c>
      <c r="B3635" s="3">
        <v>42272</v>
      </c>
      <c r="C3635" s="18">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
      <c r="A3636" s="2" t="s">
        <v>6887</v>
      </c>
      <c r="B3636" s="3">
        <v>42012</v>
      </c>
      <c r="C3636" s="18">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3">
      <c r="A3637" s="2" t="s">
        <v>6888</v>
      </c>
      <c r="B3637" s="3">
        <v>42181</v>
      </c>
      <c r="C3637" s="18">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
      <c r="A3638" s="2" t="s">
        <v>6890</v>
      </c>
      <c r="B3638" s="3">
        <v>42234</v>
      </c>
      <c r="C3638" s="18">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3">
      <c r="A3639" s="2" t="s">
        <v>6892</v>
      </c>
      <c r="B3639" s="3">
        <v>42230</v>
      </c>
      <c r="C3639" s="18">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
      <c r="A3640" s="2" t="s">
        <v>6894</v>
      </c>
      <c r="B3640" s="3">
        <v>42006</v>
      </c>
      <c r="C3640" s="18">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3">
      <c r="A3641" s="2" t="s">
        <v>6895</v>
      </c>
      <c r="B3641" s="3">
        <v>42031</v>
      </c>
      <c r="C3641" s="18">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
      <c r="A3642" s="2" t="s">
        <v>6896</v>
      </c>
      <c r="B3642" s="3">
        <v>42127</v>
      </c>
      <c r="C3642" s="18">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3">
      <c r="A3643" s="2" t="s">
        <v>6897</v>
      </c>
      <c r="B3643" s="3">
        <v>42326</v>
      </c>
      <c r="C3643" s="18">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
      <c r="A3644" s="2" t="s">
        <v>6898</v>
      </c>
      <c r="B3644" s="3">
        <v>42245</v>
      </c>
      <c r="C3644" s="18">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3">
      <c r="A3645" s="2" t="s">
        <v>6899</v>
      </c>
      <c r="B3645" s="3">
        <v>42104</v>
      </c>
      <c r="C3645" s="18">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
      <c r="A3646" s="2" t="s">
        <v>6900</v>
      </c>
      <c r="B3646" s="3">
        <v>42310</v>
      </c>
      <c r="C3646" s="18">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3">
      <c r="A3647" s="2" t="s">
        <v>6902</v>
      </c>
      <c r="B3647" s="3">
        <v>42031</v>
      </c>
      <c r="C3647" s="18">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
      <c r="A3648" s="2" t="s">
        <v>6903</v>
      </c>
      <c r="B3648" s="3">
        <v>42130</v>
      </c>
      <c r="C3648" s="18">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3">
      <c r="A3649" s="2" t="s">
        <v>6906</v>
      </c>
      <c r="B3649" s="3">
        <v>42344</v>
      </c>
      <c r="C3649" s="18">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
      <c r="A3650" s="2" t="s">
        <v>6907</v>
      </c>
      <c r="B3650" s="3">
        <v>42043</v>
      </c>
      <c r="C3650" s="18">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3">
      <c r="A3651" s="2" t="s">
        <v>6908</v>
      </c>
      <c r="B3651" s="3">
        <v>42188</v>
      </c>
      <c r="C3651" s="18">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
      <c r="A3652" s="2" t="s">
        <v>6909</v>
      </c>
      <c r="B3652" s="3">
        <v>42285</v>
      </c>
      <c r="C3652" s="18">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3">
      <c r="A3653" s="2" t="s">
        <v>6911</v>
      </c>
      <c r="B3653" s="3">
        <v>42255</v>
      </c>
      <c r="C3653" s="18">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
      <c r="A3654" s="2" t="s">
        <v>6912</v>
      </c>
      <c r="B3654" s="3">
        <v>42059</v>
      </c>
      <c r="C3654" s="18">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3">
      <c r="A3655" s="2" t="s">
        <v>6913</v>
      </c>
      <c r="B3655" s="3">
        <v>42164</v>
      </c>
      <c r="C3655" s="18">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
      <c r="A3656" s="2" t="s">
        <v>6914</v>
      </c>
      <c r="B3656" s="3">
        <v>42096</v>
      </c>
      <c r="C3656" s="18">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3">
      <c r="A3657" s="2" t="s">
        <v>6915</v>
      </c>
      <c r="B3657" s="3">
        <v>42320</v>
      </c>
      <c r="C3657" s="18">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
      <c r="A3658" s="2" t="s">
        <v>6917</v>
      </c>
      <c r="B3658" s="3">
        <v>42085</v>
      </c>
      <c r="C3658" s="18">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3">
      <c r="A3659" s="2" t="s">
        <v>6919</v>
      </c>
      <c r="B3659" s="3">
        <v>42236</v>
      </c>
      <c r="C3659" s="18">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
      <c r="A3660" s="2" t="s">
        <v>6920</v>
      </c>
      <c r="B3660" s="3">
        <v>42194</v>
      </c>
      <c r="C3660" s="18">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3">
      <c r="A3661" s="2" t="s">
        <v>6922</v>
      </c>
      <c r="B3661" s="3">
        <v>42224</v>
      </c>
      <c r="C3661" s="18">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
      <c r="A3662" s="2" t="s">
        <v>6925</v>
      </c>
      <c r="B3662" s="3">
        <v>42220</v>
      </c>
      <c r="C3662" s="18">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3">
      <c r="A3663" s="2" t="s">
        <v>6927</v>
      </c>
      <c r="B3663" s="3">
        <v>42304</v>
      </c>
      <c r="C3663" s="18">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
      <c r="A3664" s="2" t="s">
        <v>6928</v>
      </c>
      <c r="B3664" s="3">
        <v>42077</v>
      </c>
      <c r="C3664" s="18">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3">
      <c r="A3665" s="2" t="s">
        <v>6929</v>
      </c>
      <c r="B3665" s="3">
        <v>42016</v>
      </c>
      <c r="C3665" s="18">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
      <c r="A3666" s="2" t="s">
        <v>6931</v>
      </c>
      <c r="B3666" s="3">
        <v>42283</v>
      </c>
      <c r="C3666" s="18">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3">
      <c r="A3667" s="2" t="s">
        <v>6933</v>
      </c>
      <c r="B3667" s="3">
        <v>42055</v>
      </c>
      <c r="C3667" s="18">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
      <c r="A3668" s="2" t="s">
        <v>6934</v>
      </c>
      <c r="B3668" s="3">
        <v>42290</v>
      </c>
      <c r="C3668" s="18">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3">
      <c r="A3669" s="2" t="s">
        <v>6936</v>
      </c>
      <c r="B3669" s="3">
        <v>42350</v>
      </c>
      <c r="C3669" s="18">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
      <c r="A3670" s="2" t="s">
        <v>6938</v>
      </c>
      <c r="B3670" s="3">
        <v>42106</v>
      </c>
      <c r="C3670" s="18">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3">
      <c r="A3671" s="2" t="s">
        <v>6939</v>
      </c>
      <c r="B3671" s="3">
        <v>42164</v>
      </c>
      <c r="C3671" s="18">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
      <c r="A3672" s="2" t="s">
        <v>6940</v>
      </c>
      <c r="B3672" s="3">
        <v>42287</v>
      </c>
      <c r="C3672" s="18">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3">
      <c r="A3673" s="2" t="s">
        <v>6942</v>
      </c>
      <c r="B3673" s="3">
        <v>42099</v>
      </c>
      <c r="C3673" s="18">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
      <c r="A3674" s="2" t="s">
        <v>6945</v>
      </c>
      <c r="B3674" s="3">
        <v>42311</v>
      </c>
      <c r="C3674" s="18">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3">
      <c r="A3675" s="2" t="s">
        <v>6948</v>
      </c>
      <c r="B3675" s="3">
        <v>42194</v>
      </c>
      <c r="C3675" s="18">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
      <c r="A3676" s="2" t="s">
        <v>6950</v>
      </c>
      <c r="B3676" s="3">
        <v>42284</v>
      </c>
      <c r="C3676" s="18">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3">
      <c r="A3677" s="2" t="s">
        <v>6951</v>
      </c>
      <c r="B3677" s="3">
        <v>42263</v>
      </c>
      <c r="C3677" s="18">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
      <c r="A3678" s="2" t="s">
        <v>6952</v>
      </c>
      <c r="B3678" s="3">
        <v>42157</v>
      </c>
      <c r="C3678" s="18">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3">
      <c r="A3679" s="2" t="s">
        <v>6953</v>
      </c>
      <c r="B3679" s="3">
        <v>42322</v>
      </c>
      <c r="C3679" s="18">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
      <c r="A3680" s="2" t="s">
        <v>6955</v>
      </c>
      <c r="B3680" s="3">
        <v>42041</v>
      </c>
      <c r="C3680" s="18">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3">
      <c r="A3681" s="2" t="s">
        <v>6958</v>
      </c>
      <c r="B3681" s="3">
        <v>42136</v>
      </c>
      <c r="C3681" s="18">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
      <c r="A3682" s="2" t="s">
        <v>6959</v>
      </c>
      <c r="B3682" s="3">
        <v>42164</v>
      </c>
      <c r="C3682" s="18">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3">
      <c r="A3683" s="2" t="s">
        <v>6960</v>
      </c>
      <c r="B3683" s="3">
        <v>42097</v>
      </c>
      <c r="C3683" s="18">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
      <c r="A3684" s="2" t="s">
        <v>6961</v>
      </c>
      <c r="B3684" s="3">
        <v>42181</v>
      </c>
      <c r="C3684" s="18">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3">
      <c r="A3685" s="2" t="s">
        <v>6962</v>
      </c>
      <c r="B3685" s="3">
        <v>42030</v>
      </c>
      <c r="C3685" s="18">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
      <c r="A3686" s="2" t="s">
        <v>6963</v>
      </c>
      <c r="B3686" s="3">
        <v>42071</v>
      </c>
      <c r="C3686" s="18">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3">
      <c r="A3687" s="2" t="s">
        <v>6965</v>
      </c>
      <c r="B3687" s="3">
        <v>42321</v>
      </c>
      <c r="C3687" s="18">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
      <c r="A3688" s="2" t="s">
        <v>6966</v>
      </c>
      <c r="B3688" s="3">
        <v>42170</v>
      </c>
      <c r="C3688" s="18">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3">
      <c r="A3689" s="2" t="s">
        <v>6967</v>
      </c>
      <c r="B3689" s="3">
        <v>42340</v>
      </c>
      <c r="C3689" s="18">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
      <c r="A3690" s="2" t="s">
        <v>6971</v>
      </c>
      <c r="B3690" s="3">
        <v>42282</v>
      </c>
      <c r="C3690" s="18">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3">
      <c r="A3691" s="2" t="s">
        <v>6973</v>
      </c>
      <c r="B3691" s="3">
        <v>42007</v>
      </c>
      <c r="C3691" s="18">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
      <c r="A3692" s="2" t="s">
        <v>6976</v>
      </c>
      <c r="B3692" s="3">
        <v>42124</v>
      </c>
      <c r="C3692" s="18">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3">
      <c r="A3693" s="2" t="s">
        <v>6977</v>
      </c>
      <c r="B3693" s="3">
        <v>42221</v>
      </c>
      <c r="C3693" s="18">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
      <c r="A3694" s="2" t="s">
        <v>6978</v>
      </c>
      <c r="B3694" s="3">
        <v>42011</v>
      </c>
      <c r="C3694" s="18">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3">
      <c r="A3695" s="2" t="s">
        <v>6980</v>
      </c>
      <c r="B3695" s="3">
        <v>42367</v>
      </c>
      <c r="C3695" s="18">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
      <c r="A3696" s="2" t="s">
        <v>6982</v>
      </c>
      <c r="B3696" s="3">
        <v>42362</v>
      </c>
      <c r="C3696" s="18">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3">
      <c r="A3697" s="2" t="s">
        <v>6985</v>
      </c>
      <c r="B3697" s="3">
        <v>42292</v>
      </c>
      <c r="C3697" s="18">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
      <c r="A3698" s="2" t="s">
        <v>6987</v>
      </c>
      <c r="B3698" s="3">
        <v>42243</v>
      </c>
      <c r="C3698" s="18">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3">
      <c r="A3699" s="2" t="s">
        <v>6988</v>
      </c>
      <c r="B3699" s="3">
        <v>42037</v>
      </c>
      <c r="C3699" s="18">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
      <c r="A3700" s="2" t="s">
        <v>6990</v>
      </c>
      <c r="B3700" s="3">
        <v>42032</v>
      </c>
      <c r="C3700" s="18">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3">
      <c r="A3701" s="2" t="s">
        <v>6991</v>
      </c>
      <c r="B3701" s="3">
        <v>42345</v>
      </c>
      <c r="C3701" s="18">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
      <c r="A3702" s="2" t="s">
        <v>6992</v>
      </c>
      <c r="B3702" s="3">
        <v>42059</v>
      </c>
      <c r="C3702" s="18">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3">
      <c r="A3703" s="2" t="s">
        <v>6993</v>
      </c>
      <c r="B3703" s="3">
        <v>42050</v>
      </c>
      <c r="C3703" s="18">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
      <c r="A3704" s="2" t="s">
        <v>6995</v>
      </c>
      <c r="B3704" s="3">
        <v>42173</v>
      </c>
      <c r="C3704" s="18">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3">
      <c r="A3705" s="2" t="s">
        <v>6996</v>
      </c>
      <c r="B3705" s="3">
        <v>42016</v>
      </c>
      <c r="C3705" s="18">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
      <c r="A3706" s="2" t="s">
        <v>6998</v>
      </c>
      <c r="B3706" s="3">
        <v>42183</v>
      </c>
      <c r="C3706" s="18">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3">
      <c r="A3707" s="2" t="s">
        <v>6999</v>
      </c>
      <c r="B3707" s="3">
        <v>42152</v>
      </c>
      <c r="C3707" s="18">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
      <c r="A3708" s="2" t="s">
        <v>7000</v>
      </c>
      <c r="B3708" s="3">
        <v>42109</v>
      </c>
      <c r="C3708" s="18">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3">
      <c r="A3709" s="2" t="s">
        <v>7002</v>
      </c>
      <c r="B3709" s="3">
        <v>42171</v>
      </c>
      <c r="C3709" s="18">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
      <c r="A3710" s="2" t="s">
        <v>7003</v>
      </c>
      <c r="B3710" s="3">
        <v>42172</v>
      </c>
      <c r="C3710" s="18">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3">
      <c r="A3711" s="2" t="s">
        <v>7004</v>
      </c>
      <c r="B3711" s="3">
        <v>42149</v>
      </c>
      <c r="C3711" s="18">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
      <c r="A3712" s="2" t="s">
        <v>7006</v>
      </c>
      <c r="B3712" s="3">
        <v>42038</v>
      </c>
      <c r="C3712" s="18">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3">
      <c r="A3713" s="2" t="s">
        <v>7009</v>
      </c>
      <c r="B3713" s="3">
        <v>42119</v>
      </c>
      <c r="C3713" s="18">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
      <c r="A3714" s="2" t="s">
        <v>7012</v>
      </c>
      <c r="B3714" s="3">
        <v>42064</v>
      </c>
      <c r="C3714" s="18">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3">
      <c r="A3715" s="2" t="s">
        <v>7014</v>
      </c>
      <c r="B3715" s="3">
        <v>42196</v>
      </c>
      <c r="C3715" s="18">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
      <c r="A3716" s="2" t="s">
        <v>7015</v>
      </c>
      <c r="B3716" s="3">
        <v>42088</v>
      </c>
      <c r="C3716" s="18">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3">
      <c r="A3717" s="2" t="s">
        <v>7017</v>
      </c>
      <c r="B3717" s="3">
        <v>42192</v>
      </c>
      <c r="C3717" s="18">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
      <c r="A3718" s="2" t="s">
        <v>7018</v>
      </c>
      <c r="B3718" s="3">
        <v>42356</v>
      </c>
      <c r="C3718" s="18">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3">
      <c r="A3719" s="2" t="s">
        <v>7020</v>
      </c>
      <c r="B3719" s="3">
        <v>42121</v>
      </c>
      <c r="C3719" s="18">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3">
      <c r="A3720" s="2" t="s">
        <v>7022</v>
      </c>
      <c r="B3720" s="3">
        <v>42315</v>
      </c>
      <c r="C3720" s="18">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3">
      <c r="A3721" s="2" t="s">
        <v>7023</v>
      </c>
      <c r="B3721" s="3">
        <v>42072</v>
      </c>
      <c r="C3721" s="18">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
      <c r="A3722" s="2" t="s">
        <v>7025</v>
      </c>
      <c r="B3722" s="3">
        <v>42060</v>
      </c>
      <c r="C3722" s="18">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3">
      <c r="A3723" s="2" t="s">
        <v>7026</v>
      </c>
      <c r="B3723" s="3">
        <v>42219</v>
      </c>
      <c r="C3723" s="18">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
      <c r="A3724" s="2" t="s">
        <v>7028</v>
      </c>
      <c r="B3724" s="3">
        <v>42071</v>
      </c>
      <c r="C3724" s="18">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3">
      <c r="A3725" s="2" t="s">
        <v>7029</v>
      </c>
      <c r="B3725" s="3">
        <v>42138</v>
      </c>
      <c r="C3725" s="18">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
      <c r="A3726" s="2" t="s">
        <v>7032</v>
      </c>
      <c r="B3726" s="3">
        <v>42052</v>
      </c>
      <c r="C3726" s="18">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row r="3727" spans="1:19" x14ac:dyDescent="0.3">
      <c r="A3727"/>
      <c r="B3727"/>
      <c r="C3727" s="16"/>
      <c r="D3727"/>
    </row>
    <row r="3728" spans="1:19" x14ac:dyDescent="0.3">
      <c r="A3728"/>
      <c r="B3728"/>
      <c r="C3728" s="16"/>
      <c r="D3728"/>
    </row>
    <row r="3729" spans="1:4" x14ac:dyDescent="0.3">
      <c r="A3729"/>
      <c r="B3729"/>
      <c r="C3729" s="16"/>
      <c r="D3729"/>
    </row>
    <row r="3730" spans="1:4" x14ac:dyDescent="0.3">
      <c r="A3730"/>
      <c r="B3730"/>
      <c r="C3730" s="16"/>
      <c r="D3730"/>
    </row>
    <row r="3731" spans="1:4" x14ac:dyDescent="0.3">
      <c r="A3731"/>
      <c r="B3731"/>
      <c r="C3731" s="16"/>
      <c r="D3731"/>
    </row>
    <row r="3732" spans="1:4" x14ac:dyDescent="0.3">
      <c r="A3732"/>
      <c r="B3732"/>
      <c r="C3732" s="16"/>
      <c r="D3732"/>
    </row>
    <row r="3733" spans="1:4" x14ac:dyDescent="0.3">
      <c r="A3733"/>
      <c r="B3733"/>
      <c r="C3733" s="16"/>
      <c r="D3733"/>
    </row>
    <row r="3734" spans="1:4" x14ac:dyDescent="0.3">
      <c r="A3734"/>
      <c r="B3734"/>
      <c r="C3734" s="16"/>
      <c r="D3734"/>
    </row>
    <row r="3735" spans="1:4" x14ac:dyDescent="0.3">
      <c r="A3735"/>
      <c r="B3735"/>
      <c r="C3735" s="16"/>
      <c r="D3735"/>
    </row>
    <row r="3736" spans="1:4" x14ac:dyDescent="0.3">
      <c r="A3736"/>
      <c r="B3736"/>
      <c r="C3736" s="16"/>
      <c r="D3736"/>
    </row>
    <row r="3737" spans="1:4" x14ac:dyDescent="0.3">
      <c r="A3737"/>
      <c r="B3737"/>
      <c r="C3737" s="16"/>
      <c r="D3737"/>
    </row>
    <row r="3738" spans="1:4" x14ac:dyDescent="0.3">
      <c r="A3738"/>
      <c r="B3738"/>
      <c r="C3738" s="16"/>
      <c r="D3738"/>
    </row>
    <row r="3739" spans="1:4" x14ac:dyDescent="0.3">
      <c r="A3739"/>
      <c r="B3739"/>
      <c r="C3739" s="16"/>
      <c r="D3739"/>
    </row>
    <row r="3740" spans="1:4" x14ac:dyDescent="0.3">
      <c r="A3740"/>
      <c r="B3740"/>
      <c r="C3740" s="16"/>
      <c r="D3740"/>
    </row>
    <row r="3741" spans="1:4" x14ac:dyDescent="0.3">
      <c r="A3741"/>
      <c r="B3741"/>
      <c r="C3741" s="16"/>
      <c r="D3741"/>
    </row>
    <row r="3742" spans="1:4" x14ac:dyDescent="0.3">
      <c r="A3742"/>
      <c r="B3742"/>
      <c r="C3742" s="16"/>
      <c r="D3742"/>
    </row>
    <row r="3743" spans="1:4" x14ac:dyDescent="0.3">
      <c r="A3743"/>
      <c r="B3743"/>
      <c r="C3743" s="16"/>
      <c r="D3743"/>
    </row>
    <row r="3744" spans="1:4" x14ac:dyDescent="0.3">
      <c r="A3744"/>
      <c r="B3744"/>
      <c r="C3744" s="16"/>
      <c r="D3744"/>
    </row>
  </sheetData>
  <conditionalFormatting sqref="B1:C3727 B3745:C1048576">
    <cfRule type="duplicateValues" dxfId="0" priority="1"/>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3EE7-110B-4C04-889F-E0B195A7EFEF}">
  <dimension ref="A1:R35"/>
  <sheetViews>
    <sheetView showGridLines="0" topLeftCell="A13" workbookViewId="0">
      <selection activeCell="A20" sqref="A20:G20"/>
    </sheetView>
  </sheetViews>
  <sheetFormatPr defaultRowHeight="14.4" x14ac:dyDescent="0.3"/>
  <cols>
    <col min="1" max="1" width="8.77734375" customWidth="1"/>
    <col min="2" max="2" width="16" customWidth="1"/>
  </cols>
  <sheetData>
    <row r="1" spans="1:18" ht="36.6" x14ac:dyDescent="0.7">
      <c r="A1" s="32"/>
      <c r="B1" s="33"/>
      <c r="C1" s="33"/>
      <c r="D1" s="33"/>
      <c r="E1" s="33"/>
      <c r="F1" s="33"/>
      <c r="G1" s="33"/>
      <c r="H1" s="33"/>
      <c r="I1" s="33"/>
      <c r="J1" s="34" t="s">
        <v>7059</v>
      </c>
      <c r="K1" s="34"/>
      <c r="L1" s="34"/>
      <c r="M1" s="34"/>
      <c r="N1" s="34"/>
      <c r="O1" s="31"/>
      <c r="P1" s="29" t="s">
        <v>7060</v>
      </c>
      <c r="Q1" s="29"/>
    </row>
    <row r="2" spans="1:18" ht="15.6" x14ac:dyDescent="0.3">
      <c r="A2" s="33"/>
      <c r="B2" s="33"/>
      <c r="C2" s="33"/>
      <c r="D2" s="33"/>
      <c r="E2" s="33"/>
      <c r="F2" s="33"/>
      <c r="G2" s="33"/>
      <c r="H2" s="33"/>
      <c r="I2" s="33"/>
      <c r="J2" s="33"/>
      <c r="K2" s="33"/>
      <c r="L2" s="33"/>
      <c r="M2" s="33"/>
      <c r="N2" s="33"/>
      <c r="P2" s="30"/>
      <c r="Q2" s="30" t="s">
        <v>7061</v>
      </c>
      <c r="R2" s="30"/>
    </row>
    <row r="5" spans="1:18" x14ac:dyDescent="0.3">
      <c r="A5" t="s">
        <v>7071</v>
      </c>
      <c r="G5" s="25"/>
    </row>
    <row r="6" spans="1:18" x14ac:dyDescent="0.3">
      <c r="A6" t="s">
        <v>7062</v>
      </c>
    </row>
    <row r="7" spans="1:18" x14ac:dyDescent="0.3">
      <c r="B7" t="s">
        <v>7056</v>
      </c>
    </row>
    <row r="8" spans="1:18" x14ac:dyDescent="0.3">
      <c r="B8" t="s">
        <v>1133</v>
      </c>
    </row>
    <row r="9" spans="1:18" x14ac:dyDescent="0.3">
      <c r="B9" t="s">
        <v>7057</v>
      </c>
    </row>
    <row r="10" spans="1:18" x14ac:dyDescent="0.3">
      <c r="B10" t="s">
        <v>7063</v>
      </c>
    </row>
    <row r="11" spans="1:18" x14ac:dyDescent="0.3">
      <c r="B11" t="s">
        <v>7058</v>
      </c>
    </row>
    <row r="13" spans="1:18" x14ac:dyDescent="0.3">
      <c r="A13" t="s">
        <v>7070</v>
      </c>
    </row>
    <row r="14" spans="1:18" x14ac:dyDescent="0.3">
      <c r="A14" t="s">
        <v>7064</v>
      </c>
      <c r="E14" s="1"/>
    </row>
    <row r="16" spans="1:18" x14ac:dyDescent="0.3">
      <c r="A16" t="s">
        <v>7069</v>
      </c>
    </row>
    <row r="17" spans="1:2" x14ac:dyDescent="0.3">
      <c r="A17" t="s">
        <v>7065</v>
      </c>
    </row>
    <row r="19" spans="1:2" x14ac:dyDescent="0.3">
      <c r="A19" t="s">
        <v>7068</v>
      </c>
    </row>
    <row r="20" spans="1:2" x14ac:dyDescent="0.3">
      <c r="A20" t="s">
        <v>7066</v>
      </c>
    </row>
    <row r="22" spans="1:2" x14ac:dyDescent="0.3">
      <c r="A22" t="s">
        <v>7067</v>
      </c>
    </row>
    <row r="25" spans="1:2" x14ac:dyDescent="0.3">
      <c r="A25" t="s">
        <v>7079</v>
      </c>
    </row>
    <row r="26" spans="1:2" x14ac:dyDescent="0.3">
      <c r="A26" t="s">
        <v>7079</v>
      </c>
    </row>
    <row r="28" spans="1:2" x14ac:dyDescent="0.3">
      <c r="A28" t="s">
        <v>7078</v>
      </c>
    </row>
    <row r="29" spans="1:2" ht="15" x14ac:dyDescent="0.35">
      <c r="A29" s="35" t="s">
        <v>7072</v>
      </c>
    </row>
    <row r="30" spans="1:2" ht="15" x14ac:dyDescent="0.3">
      <c r="A30" s="36" t="s">
        <v>7073</v>
      </c>
    </row>
    <row r="31" spans="1:2" ht="15" x14ac:dyDescent="0.3">
      <c r="A31" t="s">
        <v>7074</v>
      </c>
      <c r="B31" s="36"/>
    </row>
    <row r="32" spans="1:2" ht="15" customHeight="1" x14ac:dyDescent="0.3">
      <c r="A32" s="36" t="s">
        <v>7075</v>
      </c>
      <c r="B32" s="36"/>
    </row>
    <row r="33" spans="1:2" ht="15" x14ac:dyDescent="0.3">
      <c r="A33" s="36"/>
      <c r="B33" s="36"/>
    </row>
    <row r="34" spans="1:2" ht="75" x14ac:dyDescent="0.3">
      <c r="A34" s="36" t="s">
        <v>7076</v>
      </c>
      <c r="B34" s="36"/>
    </row>
    <row r="35" spans="1:2" ht="75" x14ac:dyDescent="0.3">
      <c r="A35" s="36" t="s">
        <v>7077</v>
      </c>
      <c r="B35" s="36"/>
    </row>
  </sheetData>
  <phoneticPr fontId="1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pivot1</vt:lpstr>
      <vt:lpstr>pivot2</vt:lpstr>
      <vt:lpstr>pivot3</vt:lpstr>
      <vt:lpstr>pivot4</vt:lpstr>
      <vt:lpstr>pivot5</vt:lpstr>
      <vt:lpstr>pivot6</vt:lpstr>
      <vt:lpstr>pivot7</vt:lpstr>
      <vt:lpstr>pivot8</vt:lpstr>
      <vt:lpstr>pivot9</vt:lpstr>
      <vt:lpstr>pivot10</vt:lpstr>
      <vt:lpstr>pivot11</vt:lpstr>
      <vt:lpstr>pivot12</vt:lpstr>
      <vt:lpstr>pivot13</vt:lpstr>
      <vt:lpstr>Pivot14</vt:lpstr>
      <vt:lpstr>pivot15</vt:lpstr>
      <vt:lpstr>pivot16</vt:lpstr>
      <vt:lpstr>pivot17</vt:lpstr>
      <vt:lpstr>pivot18</vt:lpstr>
      <vt:lpstr>pivot19</vt:lpstr>
      <vt:lpstr>pivot20</vt:lpstr>
      <vt:lpstr>pivot21</vt:lpstr>
      <vt:lpstr>Pivot22</vt:lpstr>
      <vt:lpstr>pivot23</vt:lpstr>
      <vt:lpstr>pivot24</vt:lpstr>
      <vt:lpstr>IMDB MOVIE DASHBOARD</vt:lpstr>
      <vt:lpstr>IMDb Movie Database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Anamika Das</cp:lastModifiedBy>
  <cp:lastPrinted>2024-01-30T17:07:12Z</cp:lastPrinted>
  <dcterms:created xsi:type="dcterms:W3CDTF">2016-12-01T02:35:16Z</dcterms:created>
  <dcterms:modified xsi:type="dcterms:W3CDTF">2024-02-03T05:08:23Z</dcterms:modified>
</cp:coreProperties>
</file>