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rewindows-my.sharepoint.com/personal/mattw_purewindows_co_uk1/Documents/Documents/__Website__/Other/"/>
    </mc:Choice>
  </mc:AlternateContent>
  <xr:revisionPtr revIDLastSave="310" documentId="13_ncr:1_{DA8EBDCC-C10D-4791-B8AE-EC011C7557DE}" xr6:coauthVersionLast="47" xr6:coauthVersionMax="47" xr10:uidLastSave="{CFC80277-4944-46EF-88F3-DFFA2FE31062}"/>
  <bookViews>
    <workbookView xWindow="-28920" yWindow="-120" windowWidth="29040" windowHeight="15840" activeTab="3" xr2:uid="{50D46F86-0087-4147-AB69-EB9D8964A05A}"/>
  </bookViews>
  <sheets>
    <sheet name="Sheet1" sheetId="1" r:id="rId1"/>
    <sheet name="FEselect" sheetId="2" r:id="rId2"/>
    <sheet name="pricing" sheetId="3" r:id="rId3"/>
    <sheet name="hand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J3" i="2"/>
  <c r="K3" i="2"/>
  <c r="P3" i="2"/>
  <c r="Q3" i="2"/>
  <c r="R3" i="2"/>
  <c r="S3" i="2"/>
  <c r="L3" i="2"/>
  <c r="M3" i="2"/>
  <c r="N3" i="2"/>
  <c r="I3" i="2"/>
  <c r="O2" i="2" l="1"/>
</calcChain>
</file>

<file path=xl/sharedStrings.xml><?xml version="1.0" encoding="utf-8"?>
<sst xmlns="http://schemas.openxmlformats.org/spreadsheetml/2006/main" count="188" uniqueCount="122">
  <si>
    <t>Product Category</t>
  </si>
  <si>
    <t>Name</t>
  </si>
  <si>
    <t>Suppliers</t>
  </si>
  <si>
    <t>Solidor</t>
  </si>
  <si>
    <t>Doors</t>
  </si>
  <si>
    <t>Composite</t>
  </si>
  <si>
    <t>Residor</t>
  </si>
  <si>
    <t>Door-Stop</t>
  </si>
  <si>
    <t>Virtuoso</t>
  </si>
  <si>
    <t>Comp Door</t>
  </si>
  <si>
    <t>Door-Stop FD30</t>
  </si>
  <si>
    <t>Bi-Fold</t>
  </si>
  <si>
    <t>Korniche</t>
  </si>
  <si>
    <t>Smart</t>
  </si>
  <si>
    <t>Cortizo</t>
  </si>
  <si>
    <t>Glazed</t>
  </si>
  <si>
    <t>Sliding</t>
  </si>
  <si>
    <t>Reynaers</t>
  </si>
  <si>
    <t>Eurocell</t>
  </si>
  <si>
    <t>Aluminium</t>
  </si>
  <si>
    <t>Smart Sig</t>
  </si>
  <si>
    <t>Smart Des</t>
  </si>
  <si>
    <t>Glazed French</t>
  </si>
  <si>
    <t>Deceuninck PVC</t>
  </si>
  <si>
    <t>Smart V1000</t>
  </si>
  <si>
    <t>Smart Heritage</t>
  </si>
  <si>
    <t>Cortizo Cor Vis</t>
  </si>
  <si>
    <t>Commercial???</t>
  </si>
  <si>
    <t>Steel Look</t>
  </si>
  <si>
    <t>Aluminium Windows</t>
  </si>
  <si>
    <t>Windows</t>
  </si>
  <si>
    <t>uPVC</t>
  </si>
  <si>
    <t>Internal Screens</t>
  </si>
  <si>
    <t>(____)</t>
  </si>
  <si>
    <t>Smart Aluspace</t>
  </si>
  <si>
    <t>Roof Lanterns</t>
  </si>
  <si>
    <t>Roofing</t>
  </si>
  <si>
    <t>Korniche Aluminium</t>
  </si>
  <si>
    <t>Prefix WARMroof</t>
  </si>
  <si>
    <t>Atlas Square</t>
  </si>
  <si>
    <t>Atlas</t>
  </si>
  <si>
    <t>Sheerline S1</t>
  </si>
  <si>
    <t>Roof Lights</t>
  </si>
  <si>
    <t>Korniche Flat</t>
  </si>
  <si>
    <t>Outdoors</t>
  </si>
  <si>
    <t>Prefix Verandas</t>
  </si>
  <si>
    <t>Cladco Decking</t>
  </si>
  <si>
    <t>Enquiry</t>
  </si>
  <si>
    <t>Quote Now</t>
  </si>
  <si>
    <t>head</t>
  </si>
  <si>
    <t>sides</t>
  </si>
  <si>
    <t>head &amp; sides</t>
  </si>
  <si>
    <t>head &amp; left</t>
  </si>
  <si>
    <t>head &amp; right</t>
  </si>
  <si>
    <t>left</t>
  </si>
  <si>
    <t>right</t>
  </si>
  <si>
    <t>TV</t>
  </si>
  <si>
    <t>x</t>
  </si>
  <si>
    <t>none</t>
  </si>
  <si>
    <t>config</t>
  </si>
  <si>
    <t>col</t>
  </si>
  <si>
    <t>th</t>
  </si>
  <si>
    <t>cill</t>
  </si>
  <si>
    <t>lev</t>
  </si>
  <si>
    <t>sb</t>
  </si>
  <si>
    <t>d</t>
  </si>
  <si>
    <t>hinge</t>
  </si>
  <si>
    <t>s</t>
  </si>
  <si>
    <t>rald</t>
  </si>
  <si>
    <t>rals</t>
  </si>
  <si>
    <t>regs</t>
  </si>
  <si>
    <t>bwa</t>
  </si>
  <si>
    <t>ral</t>
  </si>
  <si>
    <t>chr</t>
  </si>
  <si>
    <t>style 505</t>
  </si>
  <si>
    <t>cols</t>
  </si>
  <si>
    <t>vents</t>
  </si>
  <si>
    <t>thold</t>
  </si>
  <si>
    <t>lever</t>
  </si>
  <si>
    <t>sbolt</t>
  </si>
  <si>
    <t>dh</t>
  </si>
  <si>
    <t>glass</t>
  </si>
  <si>
    <t>COLSprice</t>
  </si>
  <si>
    <t>CILLprice</t>
  </si>
  <si>
    <t>LEVERprice</t>
  </si>
  <si>
    <t>SBOLTprice</t>
  </si>
  <si>
    <t>DHprice</t>
  </si>
  <si>
    <t>HINGEprice</t>
  </si>
  <si>
    <t>GLASSprice</t>
  </si>
  <si>
    <t>TVPrice</t>
  </si>
  <si>
    <t>THprice</t>
  </si>
  <si>
    <t>FE42price</t>
  </si>
  <si>
    <t>FE20price</t>
  </si>
  <si>
    <t>plp</t>
  </si>
  <si>
    <t>BASE</t>
  </si>
  <si>
    <t>plul</t>
  </si>
  <si>
    <t>tvcost</t>
  </si>
  <si>
    <t>fe42cost</t>
  </si>
  <si>
    <t>cillcost</t>
  </si>
  <si>
    <t>fe20cost</t>
  </si>
  <si>
    <t>thcost</t>
  </si>
  <si>
    <t>levercost</t>
  </si>
  <si>
    <t>sboltcost</t>
  </si>
  <si>
    <t>dhcost</t>
  </si>
  <si>
    <t>hingecost</t>
  </si>
  <si>
    <t>glasssizes</t>
  </si>
  <si>
    <t>various uplift mults</t>
  </si>
  <si>
    <t>b</t>
  </si>
  <si>
    <t>w</t>
  </si>
  <si>
    <t>a</t>
  </si>
  <si>
    <t>c</t>
  </si>
  <si>
    <t>r</t>
  </si>
  <si>
    <t>areas req</t>
  </si>
  <si>
    <t>available</t>
  </si>
  <si>
    <t>prices</t>
  </si>
  <si>
    <t>costs dependants</t>
  </si>
  <si>
    <t>l20</t>
  </si>
  <si>
    <t>l30</t>
  </si>
  <si>
    <t>dv176</t>
  </si>
  <si>
    <t>BASEprice</t>
  </si>
  <si>
    <t>hinges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</si>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</sst>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8F066B-9C3F-4621-8BC4-07B742F1C4C0}" name="Table2" displayName="Table2" ref="C1:G34" totalsRowShown="0">
  <autoFilter ref="C1:G34" xr:uid="{2C8F066B-9C3F-4621-8BC4-07B742F1C4C0}"/>
  <sortState xmlns:xlrd2="http://schemas.microsoft.com/office/spreadsheetml/2017/richdata2" ref="C2:G34">
    <sortCondition ref="D1:D34"/>
  </sortState>
  <tableColumns count="5">
    <tableColumn id="1" xr3:uid="{43B02937-08B5-4DC1-B2AB-1CB71A2CAE8F}" name="Column1"/>
    <tableColumn id="2" xr3:uid="{C108426D-8B7E-4451-AEC0-275B8DF111A1}" name="lever"/>
    <tableColumn id="3" xr3:uid="{1326FE48-7574-431A-B719-DB6117129A2C}" name="sbolt"/>
    <tableColumn id="4" xr3:uid="{3C48FBAD-DBEA-4483-A877-79AB690B3079}" name="dh"/>
    <tableColumn id="5" xr3:uid="{C049F111-FD2A-44AB-8CB8-90E1B2CA5DED}" name="hing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2DF8D-0900-4ABA-B87D-9B01351358BE}">
  <dimension ref="B1:I17"/>
  <sheetViews>
    <sheetView workbookViewId="0">
      <selection activeCell="H10" sqref="H10"/>
    </sheetView>
  </sheetViews>
  <sheetFormatPr defaultRowHeight="15" x14ac:dyDescent="0.25"/>
  <cols>
    <col min="2" max="2" width="25.140625" customWidth="1"/>
    <col min="3" max="3" width="26.85546875" customWidth="1"/>
    <col min="4" max="10" width="15.5703125" customWidth="1"/>
  </cols>
  <sheetData>
    <row r="1" spans="2:9" x14ac:dyDescent="0.25">
      <c r="D1" s="1" t="s">
        <v>47</v>
      </c>
      <c r="E1" t="s">
        <v>48</v>
      </c>
    </row>
    <row r="2" spans="2:9" x14ac:dyDescent="0.25">
      <c r="B2" t="s">
        <v>0</v>
      </c>
      <c r="C2" t="s">
        <v>1</v>
      </c>
      <c r="D2" t="s">
        <v>2</v>
      </c>
    </row>
    <row r="3" spans="2:9" x14ac:dyDescent="0.25">
      <c r="B3" t="s">
        <v>4</v>
      </c>
      <c r="C3" t="s">
        <v>5</v>
      </c>
      <c r="D3" t="s">
        <v>3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2:9" x14ac:dyDescent="0.25">
      <c r="C4" t="s">
        <v>11</v>
      </c>
      <c r="D4" t="s">
        <v>12</v>
      </c>
      <c r="E4" t="s">
        <v>24</v>
      </c>
      <c r="F4" s="1" t="s">
        <v>25</v>
      </c>
      <c r="G4" s="1" t="s">
        <v>14</v>
      </c>
    </row>
    <row r="5" spans="2:9" x14ac:dyDescent="0.25">
      <c r="C5" t="s">
        <v>16</v>
      </c>
      <c r="D5" t="s">
        <v>26</v>
      </c>
      <c r="E5" t="s">
        <v>17</v>
      </c>
      <c r="F5" t="s">
        <v>13</v>
      </c>
    </row>
    <row r="6" spans="2:9" x14ac:dyDescent="0.25">
      <c r="C6" t="s">
        <v>19</v>
      </c>
      <c r="D6" t="s">
        <v>20</v>
      </c>
      <c r="E6" t="s">
        <v>21</v>
      </c>
    </row>
    <row r="7" spans="2:9" x14ac:dyDescent="0.25">
      <c r="C7" t="s">
        <v>15</v>
      </c>
      <c r="D7" s="1" t="s">
        <v>17</v>
      </c>
      <c r="E7" s="1" t="s">
        <v>23</v>
      </c>
      <c r="F7" s="1" t="s">
        <v>13</v>
      </c>
      <c r="G7" s="1" t="s">
        <v>18</v>
      </c>
    </row>
    <row r="8" spans="2:9" x14ac:dyDescent="0.25">
      <c r="C8" t="s">
        <v>22</v>
      </c>
      <c r="D8" s="1" t="s">
        <v>17</v>
      </c>
      <c r="E8" s="1" t="s">
        <v>23</v>
      </c>
      <c r="F8" s="1" t="s">
        <v>13</v>
      </c>
      <c r="G8" s="1" t="s">
        <v>18</v>
      </c>
    </row>
    <row r="9" spans="2:9" x14ac:dyDescent="0.25">
      <c r="C9" t="s">
        <v>27</v>
      </c>
    </row>
    <row r="10" spans="2:9" x14ac:dyDescent="0.25">
      <c r="B10" t="s">
        <v>30</v>
      </c>
      <c r="C10" t="s">
        <v>29</v>
      </c>
      <c r="D10" s="1" t="s">
        <v>17</v>
      </c>
      <c r="E10" s="1" t="s">
        <v>13</v>
      </c>
    </row>
    <row r="11" spans="2:9" x14ac:dyDescent="0.25">
      <c r="C11" t="s">
        <v>31</v>
      </c>
      <c r="D11" s="1" t="s">
        <v>18</v>
      </c>
      <c r="E11" s="1" t="s">
        <v>23</v>
      </c>
    </row>
    <row r="12" spans="2:9" x14ac:dyDescent="0.25">
      <c r="B12" t="s">
        <v>28</v>
      </c>
      <c r="C12" t="s">
        <v>11</v>
      </c>
      <c r="D12" s="1" t="s">
        <v>25</v>
      </c>
    </row>
    <row r="13" spans="2:9" x14ac:dyDescent="0.25">
      <c r="C13" t="s">
        <v>29</v>
      </c>
      <c r="D13" s="1" t="s">
        <v>25</v>
      </c>
    </row>
    <row r="14" spans="2:9" x14ac:dyDescent="0.25">
      <c r="B14" t="s">
        <v>36</v>
      </c>
      <c r="C14" t="s">
        <v>35</v>
      </c>
      <c r="D14" t="s">
        <v>37</v>
      </c>
      <c r="E14" s="1" t="s">
        <v>38</v>
      </c>
      <c r="F14" t="s">
        <v>40</v>
      </c>
      <c r="G14" t="s">
        <v>39</v>
      </c>
      <c r="H14" s="1" t="s">
        <v>41</v>
      </c>
    </row>
    <row r="15" spans="2:9" x14ac:dyDescent="0.25">
      <c r="C15" t="s">
        <v>42</v>
      </c>
      <c r="D15" t="s">
        <v>43</v>
      </c>
    </row>
    <row r="16" spans="2:9" x14ac:dyDescent="0.25">
      <c r="B16" t="s">
        <v>32</v>
      </c>
      <c r="C16" t="s">
        <v>33</v>
      </c>
      <c r="D16" s="1" t="s">
        <v>34</v>
      </c>
    </row>
    <row r="17" spans="2:5" x14ac:dyDescent="0.25">
      <c r="B17" t="s">
        <v>44</v>
      </c>
      <c r="C17" t="s">
        <v>33</v>
      </c>
      <c r="D17" s="1" t="s">
        <v>45</v>
      </c>
      <c r="E17" s="1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C6C3-E06C-43A9-82AC-0E243FBBF303}">
  <dimension ref="D2:S38"/>
  <sheetViews>
    <sheetView workbookViewId="0">
      <selection activeCell="I29" sqref="I29"/>
    </sheetView>
  </sheetViews>
  <sheetFormatPr defaultRowHeight="15" x14ac:dyDescent="0.25"/>
  <cols>
    <col min="4" max="4" width="15.5703125" customWidth="1"/>
  </cols>
  <sheetData>
    <row r="2" spans="4:19" x14ac:dyDescent="0.25">
      <c r="O2">
        <f>I3*J3*K3*L3*M3*N3*O3</f>
        <v>32076</v>
      </c>
    </row>
    <row r="3" spans="4:19" x14ac:dyDescent="0.25">
      <c r="I3">
        <f>COUNTA(I6:I38)</f>
        <v>33</v>
      </c>
      <c r="J3">
        <f t="shared" ref="J3:O3" si="0">COUNTA(J6:J38)</f>
        <v>3</v>
      </c>
      <c r="K3">
        <f t="shared" si="0"/>
        <v>4</v>
      </c>
      <c r="L3">
        <f t="shared" si="0"/>
        <v>3</v>
      </c>
      <c r="M3">
        <f t="shared" si="0"/>
        <v>3</v>
      </c>
      <c r="N3">
        <f t="shared" si="0"/>
        <v>3</v>
      </c>
      <c r="O3">
        <f>COUNTA(O6:O38)</f>
        <v>3</v>
      </c>
      <c r="P3">
        <f>COUNTA(P6:P38)</f>
        <v>0</v>
      </c>
      <c r="Q3">
        <f>COUNTA(Q6:Q38)</f>
        <v>0</v>
      </c>
      <c r="R3">
        <f>COUNTA(R6:R38)</f>
        <v>0</v>
      </c>
      <c r="S3">
        <f>COUNTA(S6:S38)</f>
        <v>0</v>
      </c>
    </row>
    <row r="4" spans="4:19" x14ac:dyDescent="0.25">
      <c r="P4" t="s">
        <v>67</v>
      </c>
      <c r="Q4" t="s">
        <v>67</v>
      </c>
      <c r="R4" t="s">
        <v>67</v>
      </c>
      <c r="S4" t="s">
        <v>67</v>
      </c>
    </row>
    <row r="5" spans="4:19" x14ac:dyDescent="0.25">
      <c r="E5" t="s">
        <v>56</v>
      </c>
      <c r="F5">
        <v>42</v>
      </c>
      <c r="G5">
        <v>20</v>
      </c>
      <c r="I5" t="s">
        <v>59</v>
      </c>
      <c r="J5" t="s">
        <v>60</v>
      </c>
      <c r="K5" t="s">
        <v>56</v>
      </c>
      <c r="L5" t="s">
        <v>63</v>
      </c>
      <c r="M5" t="s">
        <v>64</v>
      </c>
      <c r="N5" t="s">
        <v>65</v>
      </c>
      <c r="O5" t="s">
        <v>66</v>
      </c>
      <c r="P5">
        <v>42</v>
      </c>
      <c r="Q5">
        <v>20</v>
      </c>
      <c r="R5" t="s">
        <v>61</v>
      </c>
      <c r="S5" t="s">
        <v>62</v>
      </c>
    </row>
    <row r="6" spans="4:19" x14ac:dyDescent="0.25">
      <c r="D6" t="s">
        <v>58</v>
      </c>
      <c r="H6">
        <v>2</v>
      </c>
      <c r="I6">
        <v>202</v>
      </c>
      <c r="J6" t="s">
        <v>70</v>
      </c>
      <c r="K6">
        <v>0</v>
      </c>
      <c r="L6" t="s">
        <v>71</v>
      </c>
      <c r="M6" t="s">
        <v>71</v>
      </c>
      <c r="N6" t="s">
        <v>71</v>
      </c>
      <c r="O6" t="s">
        <v>71</v>
      </c>
    </row>
    <row r="7" spans="4:19" x14ac:dyDescent="0.25">
      <c r="D7" t="s">
        <v>49</v>
      </c>
      <c r="E7" t="s">
        <v>57</v>
      </c>
      <c r="I7">
        <v>220</v>
      </c>
      <c r="J7" t="s">
        <v>69</v>
      </c>
      <c r="K7">
        <v>1</v>
      </c>
      <c r="L7" t="s">
        <v>73</v>
      </c>
      <c r="M7" t="s">
        <v>73</v>
      </c>
      <c r="N7" t="s">
        <v>73</v>
      </c>
      <c r="O7" t="s">
        <v>73</v>
      </c>
    </row>
    <row r="8" spans="4:19" x14ac:dyDescent="0.25">
      <c r="D8" t="s">
        <v>50</v>
      </c>
      <c r="I8">
        <v>211</v>
      </c>
      <c r="J8" t="s">
        <v>68</v>
      </c>
      <c r="K8">
        <v>2</v>
      </c>
      <c r="L8" t="s">
        <v>72</v>
      </c>
      <c r="M8" t="s">
        <v>72</v>
      </c>
      <c r="N8" t="s">
        <v>72</v>
      </c>
      <c r="O8" t="s">
        <v>72</v>
      </c>
    </row>
    <row r="9" spans="4:19" x14ac:dyDescent="0.25">
      <c r="D9" t="s">
        <v>51</v>
      </c>
      <c r="H9">
        <v>3</v>
      </c>
      <c r="I9">
        <v>303</v>
      </c>
      <c r="K9">
        <v>3</v>
      </c>
    </row>
    <row r="10" spans="4:19" x14ac:dyDescent="0.25">
      <c r="D10" t="s">
        <v>52</v>
      </c>
      <c r="I10">
        <v>330</v>
      </c>
    </row>
    <row r="11" spans="4:19" x14ac:dyDescent="0.25">
      <c r="D11" t="s">
        <v>53</v>
      </c>
      <c r="I11">
        <v>312</v>
      </c>
    </row>
    <row r="12" spans="4:19" x14ac:dyDescent="0.25">
      <c r="D12" t="s">
        <v>54</v>
      </c>
      <c r="I12">
        <v>321</v>
      </c>
    </row>
    <row r="13" spans="4:19" x14ac:dyDescent="0.25">
      <c r="D13" t="s">
        <v>55</v>
      </c>
      <c r="H13">
        <v>4</v>
      </c>
      <c r="I13">
        <v>404</v>
      </c>
    </row>
    <row r="14" spans="4:19" x14ac:dyDescent="0.25">
      <c r="I14">
        <v>440</v>
      </c>
    </row>
    <row r="15" spans="4:19" x14ac:dyDescent="0.25">
      <c r="I15">
        <v>422</v>
      </c>
    </row>
    <row r="16" spans="4:19" x14ac:dyDescent="0.25">
      <c r="I16">
        <v>413</v>
      </c>
    </row>
    <row r="17" spans="8:9" x14ac:dyDescent="0.25">
      <c r="I17">
        <v>431</v>
      </c>
    </row>
    <row r="18" spans="8:9" x14ac:dyDescent="0.25">
      <c r="H18">
        <v>5</v>
      </c>
      <c r="I18">
        <v>505</v>
      </c>
    </row>
    <row r="19" spans="8:9" x14ac:dyDescent="0.25">
      <c r="I19">
        <v>550</v>
      </c>
    </row>
    <row r="20" spans="8:9" x14ac:dyDescent="0.25">
      <c r="I20">
        <v>523</v>
      </c>
    </row>
    <row r="21" spans="8:9" x14ac:dyDescent="0.25">
      <c r="I21">
        <v>532</v>
      </c>
    </row>
    <row r="22" spans="8:9" x14ac:dyDescent="0.25">
      <c r="I22">
        <v>514</v>
      </c>
    </row>
    <row r="23" spans="8:9" x14ac:dyDescent="0.25">
      <c r="I23">
        <v>541</v>
      </c>
    </row>
    <row r="24" spans="8:9" x14ac:dyDescent="0.25">
      <c r="H24">
        <v>6</v>
      </c>
      <c r="I24">
        <v>606</v>
      </c>
    </row>
    <row r="25" spans="8:9" x14ac:dyDescent="0.25">
      <c r="I25">
        <v>660</v>
      </c>
    </row>
    <row r="26" spans="8:9" x14ac:dyDescent="0.25">
      <c r="I26">
        <v>633</v>
      </c>
    </row>
    <row r="27" spans="8:9" x14ac:dyDescent="0.25">
      <c r="I27">
        <v>624</v>
      </c>
    </row>
    <row r="28" spans="8:9" x14ac:dyDescent="0.25">
      <c r="I28">
        <v>642</v>
      </c>
    </row>
    <row r="29" spans="8:9" x14ac:dyDescent="0.25">
      <c r="I29">
        <v>615</v>
      </c>
    </row>
    <row r="30" spans="8:9" x14ac:dyDescent="0.25">
      <c r="I30">
        <v>651</v>
      </c>
    </row>
    <row r="31" spans="8:9" x14ac:dyDescent="0.25">
      <c r="H31">
        <v>7</v>
      </c>
      <c r="I31">
        <v>707</v>
      </c>
    </row>
    <row r="32" spans="8:9" x14ac:dyDescent="0.25">
      <c r="I32">
        <v>770</v>
      </c>
    </row>
    <row r="33" spans="9:9" x14ac:dyDescent="0.25">
      <c r="I33">
        <v>734</v>
      </c>
    </row>
    <row r="34" spans="9:9" x14ac:dyDescent="0.25">
      <c r="I34">
        <v>743</v>
      </c>
    </row>
    <row r="35" spans="9:9" x14ac:dyDescent="0.25">
      <c r="I35">
        <v>725</v>
      </c>
    </row>
    <row r="36" spans="9:9" x14ac:dyDescent="0.25">
      <c r="I36">
        <v>752</v>
      </c>
    </row>
    <row r="37" spans="9:9" x14ac:dyDescent="0.25">
      <c r="I37">
        <v>716</v>
      </c>
    </row>
    <row r="38" spans="9:9" x14ac:dyDescent="0.25">
      <c r="I38">
        <v>761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AB3FD-3404-4F2D-B05E-336D4213AC95}">
  <dimension ref="C2:N14"/>
  <sheetViews>
    <sheetView workbookViewId="0">
      <selection activeCell="G10" sqref="G10"/>
    </sheetView>
  </sheetViews>
  <sheetFormatPr defaultRowHeight="15" x14ac:dyDescent="0.25"/>
  <cols>
    <col min="6" max="6" width="12.140625" customWidth="1"/>
  </cols>
  <sheetData>
    <row r="2" spans="3:14" ht="36.75" customHeight="1" x14ac:dyDescent="0.25">
      <c r="C2" t="s">
        <v>113</v>
      </c>
      <c r="D2" t="s">
        <v>112</v>
      </c>
      <c r="F2" t="s">
        <v>114</v>
      </c>
      <c r="H2" s="2" t="s">
        <v>115</v>
      </c>
      <c r="I2" s="2"/>
      <c r="J2" s="2"/>
      <c r="K2" s="2"/>
      <c r="L2" s="2"/>
      <c r="M2" s="2"/>
      <c r="N2" s="2"/>
    </row>
    <row r="3" spans="3:14" x14ac:dyDescent="0.25">
      <c r="D3" t="s">
        <v>74</v>
      </c>
      <c r="F3" t="s">
        <v>119</v>
      </c>
      <c r="G3" t="s">
        <v>57</v>
      </c>
      <c r="H3" t="s">
        <v>93</v>
      </c>
      <c r="I3" t="s">
        <v>57</v>
      </c>
      <c r="J3" t="s">
        <v>94</v>
      </c>
    </row>
    <row r="4" spans="3:14" x14ac:dyDescent="0.25">
      <c r="D4" t="s">
        <v>75</v>
      </c>
      <c r="F4" t="s">
        <v>82</v>
      </c>
      <c r="G4" t="s">
        <v>57</v>
      </c>
      <c r="H4" t="s">
        <v>95</v>
      </c>
      <c r="J4" t="s">
        <v>94</v>
      </c>
    </row>
    <row r="5" spans="3:14" x14ac:dyDescent="0.25">
      <c r="C5" t="s">
        <v>57</v>
      </c>
      <c r="D5" t="s">
        <v>76</v>
      </c>
      <c r="F5" t="s">
        <v>89</v>
      </c>
      <c r="G5" t="s">
        <v>57</v>
      </c>
      <c r="H5" t="s">
        <v>96</v>
      </c>
      <c r="I5" t="s">
        <v>57</v>
      </c>
    </row>
    <row r="6" spans="3:14" x14ac:dyDescent="0.25">
      <c r="C6" t="s">
        <v>57</v>
      </c>
      <c r="D6">
        <v>42</v>
      </c>
      <c r="F6" t="s">
        <v>91</v>
      </c>
      <c r="G6" t="s">
        <v>57</v>
      </c>
      <c r="H6" t="s">
        <v>97</v>
      </c>
      <c r="I6" t="s">
        <v>57</v>
      </c>
    </row>
    <row r="7" spans="3:14" x14ac:dyDescent="0.25">
      <c r="C7" t="s">
        <v>57</v>
      </c>
      <c r="D7">
        <v>20</v>
      </c>
      <c r="F7" t="s">
        <v>92</v>
      </c>
      <c r="G7" t="s">
        <v>57</v>
      </c>
      <c r="H7" t="s">
        <v>99</v>
      </c>
      <c r="I7" t="s">
        <v>57</v>
      </c>
    </row>
    <row r="8" spans="3:14" x14ac:dyDescent="0.25">
      <c r="C8" t="s">
        <v>57</v>
      </c>
      <c r="D8" t="s">
        <v>62</v>
      </c>
      <c r="F8" t="s">
        <v>83</v>
      </c>
      <c r="G8" t="s">
        <v>57</v>
      </c>
      <c r="H8" t="s">
        <v>98</v>
      </c>
      <c r="I8" t="s">
        <v>57</v>
      </c>
    </row>
    <row r="9" spans="3:14" x14ac:dyDescent="0.25">
      <c r="D9" t="s">
        <v>77</v>
      </c>
      <c r="F9" t="s">
        <v>90</v>
      </c>
      <c r="G9" t="s">
        <v>57</v>
      </c>
      <c r="H9" t="s">
        <v>100</v>
      </c>
      <c r="J9" t="s">
        <v>116</v>
      </c>
      <c r="K9" t="s">
        <v>117</v>
      </c>
      <c r="L9" t="s">
        <v>118</v>
      </c>
    </row>
    <row r="10" spans="3:14" x14ac:dyDescent="0.25">
      <c r="D10" t="s">
        <v>78</v>
      </c>
      <c r="F10" t="s">
        <v>84</v>
      </c>
      <c r="H10" t="s">
        <v>101</v>
      </c>
      <c r="J10" t="s">
        <v>107</v>
      </c>
      <c r="K10" t="s">
        <v>108</v>
      </c>
      <c r="L10" t="s">
        <v>109</v>
      </c>
      <c r="M10" t="s">
        <v>110</v>
      </c>
      <c r="N10" t="s">
        <v>111</v>
      </c>
    </row>
    <row r="11" spans="3:14" x14ac:dyDescent="0.25">
      <c r="D11" t="s">
        <v>79</v>
      </c>
      <c r="F11" t="s">
        <v>85</v>
      </c>
      <c r="H11" t="s">
        <v>102</v>
      </c>
      <c r="J11" t="s">
        <v>107</v>
      </c>
      <c r="K11" t="s">
        <v>108</v>
      </c>
      <c r="L11" t="s">
        <v>109</v>
      </c>
      <c r="M11" t="s">
        <v>110</v>
      </c>
      <c r="N11" t="s">
        <v>111</v>
      </c>
    </row>
    <row r="12" spans="3:14" x14ac:dyDescent="0.25">
      <c r="D12" t="s">
        <v>80</v>
      </c>
      <c r="F12" t="s">
        <v>86</v>
      </c>
      <c r="H12" t="s">
        <v>103</v>
      </c>
      <c r="J12" t="s">
        <v>107</v>
      </c>
      <c r="K12" t="s">
        <v>108</v>
      </c>
      <c r="L12" t="s">
        <v>109</v>
      </c>
      <c r="M12" t="s">
        <v>110</v>
      </c>
      <c r="N12" t="s">
        <v>111</v>
      </c>
    </row>
    <row r="13" spans="3:14" x14ac:dyDescent="0.25">
      <c r="D13" t="s">
        <v>66</v>
      </c>
      <c r="F13" t="s">
        <v>87</v>
      </c>
      <c r="H13" t="s">
        <v>104</v>
      </c>
      <c r="J13" t="s">
        <v>107</v>
      </c>
      <c r="K13" t="s">
        <v>108</v>
      </c>
      <c r="L13" t="s">
        <v>109</v>
      </c>
      <c r="M13" t="s">
        <v>110</v>
      </c>
      <c r="N13" t="s">
        <v>111</v>
      </c>
    </row>
    <row r="14" spans="3:14" x14ac:dyDescent="0.25">
      <c r="D14" t="s">
        <v>81</v>
      </c>
      <c r="F14" t="s">
        <v>88</v>
      </c>
      <c r="H14" t="s">
        <v>81</v>
      </c>
      <c r="J14" t="s">
        <v>105</v>
      </c>
      <c r="L14" t="s">
        <v>106</v>
      </c>
    </row>
  </sheetData>
  <mergeCells count="1">
    <mergeCell ref="H2:N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7D7A3-99E7-4C2F-B68E-4176051FFBA3}">
  <dimension ref="C1:G34"/>
  <sheetViews>
    <sheetView tabSelected="1" workbookViewId="0">
      <selection activeCell="J5" sqref="J5"/>
    </sheetView>
  </sheetViews>
  <sheetFormatPr defaultRowHeight="15" x14ac:dyDescent="0.25"/>
  <cols>
    <col min="3" max="3" width="11.28515625" customWidth="1"/>
  </cols>
  <sheetData>
    <row r="1" spans="3:7" x14ac:dyDescent="0.25">
      <c r="C1" t="s">
        <v>121</v>
      </c>
      <c r="D1" t="s">
        <v>78</v>
      </c>
      <c r="E1" t="s">
        <v>79</v>
      </c>
      <c r="F1" t="s">
        <v>80</v>
      </c>
      <c r="G1" t="s">
        <v>120</v>
      </c>
    </row>
    <row r="2" spans="3:7" x14ac:dyDescent="0.25">
      <c r="C2">
        <v>202</v>
      </c>
      <c r="D2">
        <v>0</v>
      </c>
      <c r="E2">
        <v>1</v>
      </c>
      <c r="F2">
        <v>1</v>
      </c>
    </row>
    <row r="3" spans="3:7" x14ac:dyDescent="0.25">
      <c r="C3">
        <v>220</v>
      </c>
      <c r="D3">
        <v>0</v>
      </c>
      <c r="E3">
        <v>1</v>
      </c>
      <c r="F3">
        <v>1</v>
      </c>
    </row>
    <row r="4" spans="3:7" x14ac:dyDescent="0.25">
      <c r="C4">
        <v>404</v>
      </c>
      <c r="D4">
        <v>0</v>
      </c>
      <c r="E4">
        <v>2</v>
      </c>
      <c r="F4">
        <v>2</v>
      </c>
    </row>
    <row r="5" spans="3:7" x14ac:dyDescent="0.25">
      <c r="C5">
        <v>440</v>
      </c>
      <c r="D5">
        <v>0</v>
      </c>
      <c r="E5">
        <v>2</v>
      </c>
      <c r="F5">
        <v>2</v>
      </c>
    </row>
    <row r="6" spans="3:7" x14ac:dyDescent="0.25">
      <c r="C6">
        <v>422</v>
      </c>
      <c r="D6">
        <v>0</v>
      </c>
      <c r="E6">
        <v>2</v>
      </c>
      <c r="F6">
        <v>2</v>
      </c>
    </row>
    <row r="7" spans="3:7" x14ac:dyDescent="0.25">
      <c r="C7">
        <v>606</v>
      </c>
      <c r="D7">
        <v>0</v>
      </c>
      <c r="E7">
        <v>3</v>
      </c>
      <c r="F7">
        <v>3</v>
      </c>
    </row>
    <row r="8" spans="3:7" x14ac:dyDescent="0.25">
      <c r="C8">
        <v>660</v>
      </c>
      <c r="D8">
        <v>0</v>
      </c>
      <c r="E8">
        <v>3</v>
      </c>
      <c r="F8">
        <v>3</v>
      </c>
    </row>
    <row r="9" spans="3:7" x14ac:dyDescent="0.25">
      <c r="C9">
        <v>624</v>
      </c>
      <c r="D9">
        <v>0</v>
      </c>
      <c r="E9">
        <v>3</v>
      </c>
      <c r="F9">
        <v>3</v>
      </c>
    </row>
    <row r="10" spans="3:7" x14ac:dyDescent="0.25">
      <c r="C10">
        <v>642</v>
      </c>
      <c r="D10">
        <v>0</v>
      </c>
      <c r="E10">
        <v>3</v>
      </c>
      <c r="F10">
        <v>3</v>
      </c>
    </row>
    <row r="11" spans="3:7" x14ac:dyDescent="0.25">
      <c r="C11">
        <v>303</v>
      </c>
      <c r="D11">
        <v>1</v>
      </c>
      <c r="E11">
        <v>1</v>
      </c>
      <c r="F11">
        <v>1</v>
      </c>
    </row>
    <row r="12" spans="3:7" x14ac:dyDescent="0.25">
      <c r="C12">
        <v>330</v>
      </c>
      <c r="D12">
        <v>1</v>
      </c>
      <c r="E12">
        <v>1</v>
      </c>
      <c r="F12">
        <v>1</v>
      </c>
    </row>
    <row r="13" spans="3:7" x14ac:dyDescent="0.25">
      <c r="C13">
        <v>312</v>
      </c>
      <c r="D13">
        <v>1</v>
      </c>
      <c r="E13">
        <v>1</v>
      </c>
      <c r="F13">
        <v>1</v>
      </c>
    </row>
    <row r="14" spans="3:7" x14ac:dyDescent="0.25">
      <c r="C14">
        <v>321</v>
      </c>
      <c r="D14">
        <v>1</v>
      </c>
      <c r="E14">
        <v>1</v>
      </c>
      <c r="F14">
        <v>1</v>
      </c>
    </row>
    <row r="15" spans="3:7" x14ac:dyDescent="0.25">
      <c r="C15">
        <v>505</v>
      </c>
      <c r="D15">
        <v>1</v>
      </c>
      <c r="E15">
        <v>2</v>
      </c>
      <c r="F15">
        <v>2</v>
      </c>
    </row>
    <row r="16" spans="3:7" x14ac:dyDescent="0.25">
      <c r="C16">
        <v>550</v>
      </c>
      <c r="D16">
        <v>1</v>
      </c>
      <c r="E16">
        <v>2</v>
      </c>
      <c r="F16">
        <v>2</v>
      </c>
    </row>
    <row r="17" spans="3:6" x14ac:dyDescent="0.25">
      <c r="C17">
        <v>523</v>
      </c>
      <c r="D17">
        <v>1</v>
      </c>
      <c r="E17">
        <v>2</v>
      </c>
      <c r="F17">
        <v>2</v>
      </c>
    </row>
    <row r="18" spans="3:6" x14ac:dyDescent="0.25">
      <c r="C18">
        <v>532</v>
      </c>
      <c r="D18">
        <v>1</v>
      </c>
      <c r="E18">
        <v>2</v>
      </c>
      <c r="F18">
        <v>2</v>
      </c>
    </row>
    <row r="19" spans="3:6" x14ac:dyDescent="0.25">
      <c r="C19">
        <v>514</v>
      </c>
      <c r="D19">
        <v>1</v>
      </c>
      <c r="E19">
        <v>2</v>
      </c>
      <c r="F19">
        <v>2</v>
      </c>
    </row>
    <row r="20" spans="3:6" x14ac:dyDescent="0.25">
      <c r="C20">
        <v>541</v>
      </c>
      <c r="D20">
        <v>1</v>
      </c>
      <c r="E20">
        <v>2</v>
      </c>
      <c r="F20">
        <v>2</v>
      </c>
    </row>
    <row r="21" spans="3:6" x14ac:dyDescent="0.25">
      <c r="C21">
        <v>707</v>
      </c>
      <c r="D21">
        <v>1</v>
      </c>
      <c r="E21">
        <v>3</v>
      </c>
      <c r="F21">
        <v>3</v>
      </c>
    </row>
    <row r="22" spans="3:6" x14ac:dyDescent="0.25">
      <c r="C22">
        <v>770</v>
      </c>
      <c r="D22">
        <v>1</v>
      </c>
      <c r="E22">
        <v>3</v>
      </c>
      <c r="F22">
        <v>3</v>
      </c>
    </row>
    <row r="23" spans="3:6" x14ac:dyDescent="0.25">
      <c r="C23">
        <v>734</v>
      </c>
      <c r="D23">
        <v>1</v>
      </c>
      <c r="E23">
        <v>3</v>
      </c>
      <c r="F23">
        <v>3</v>
      </c>
    </row>
    <row r="24" spans="3:6" x14ac:dyDescent="0.25">
      <c r="C24">
        <v>743</v>
      </c>
      <c r="D24">
        <v>1</v>
      </c>
      <c r="E24">
        <v>3</v>
      </c>
      <c r="F24">
        <v>3</v>
      </c>
    </row>
    <row r="25" spans="3:6" x14ac:dyDescent="0.25">
      <c r="C25">
        <v>725</v>
      </c>
      <c r="D25">
        <v>1</v>
      </c>
      <c r="E25">
        <v>3</v>
      </c>
      <c r="F25">
        <v>3</v>
      </c>
    </row>
    <row r="26" spans="3:6" x14ac:dyDescent="0.25">
      <c r="C26">
        <v>752</v>
      </c>
      <c r="D26">
        <v>1</v>
      </c>
      <c r="E26">
        <v>3</v>
      </c>
      <c r="F26">
        <v>3</v>
      </c>
    </row>
    <row r="27" spans="3:6" x14ac:dyDescent="0.25">
      <c r="C27">
        <v>716</v>
      </c>
      <c r="D27">
        <v>1</v>
      </c>
      <c r="E27">
        <v>3</v>
      </c>
      <c r="F27">
        <v>3</v>
      </c>
    </row>
    <row r="28" spans="3:6" x14ac:dyDescent="0.25">
      <c r="C28">
        <v>761</v>
      </c>
      <c r="D28">
        <v>1</v>
      </c>
      <c r="E28">
        <v>3</v>
      </c>
      <c r="F28">
        <v>3</v>
      </c>
    </row>
    <row r="29" spans="3:6" x14ac:dyDescent="0.25">
      <c r="C29">
        <v>211</v>
      </c>
      <c r="D29">
        <v>2</v>
      </c>
      <c r="E29">
        <v>0</v>
      </c>
      <c r="F29">
        <v>0</v>
      </c>
    </row>
    <row r="30" spans="3:6" x14ac:dyDescent="0.25">
      <c r="C30">
        <v>413</v>
      </c>
      <c r="D30">
        <v>2</v>
      </c>
      <c r="E30">
        <v>1</v>
      </c>
      <c r="F30">
        <v>1</v>
      </c>
    </row>
    <row r="31" spans="3:6" x14ac:dyDescent="0.25">
      <c r="C31">
        <v>431</v>
      </c>
      <c r="D31">
        <v>2</v>
      </c>
      <c r="E31">
        <v>1</v>
      </c>
      <c r="F31">
        <v>1</v>
      </c>
    </row>
    <row r="32" spans="3:6" x14ac:dyDescent="0.25">
      <c r="C32">
        <v>633</v>
      </c>
      <c r="D32">
        <v>2</v>
      </c>
      <c r="E32">
        <v>2</v>
      </c>
      <c r="F32">
        <v>2</v>
      </c>
    </row>
    <row r="33" spans="3:6" x14ac:dyDescent="0.25">
      <c r="C33">
        <v>615</v>
      </c>
      <c r="D33">
        <v>2</v>
      </c>
      <c r="E33">
        <v>2</v>
      </c>
      <c r="F33">
        <v>2</v>
      </c>
    </row>
    <row r="34" spans="3:6" x14ac:dyDescent="0.25">
      <c r="C34">
        <v>651</v>
      </c>
      <c r="D34">
        <v>2</v>
      </c>
      <c r="E34">
        <v>2</v>
      </c>
      <c r="F34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FEselect</vt:lpstr>
      <vt:lpstr>pricing</vt:lpstr>
      <vt:lpstr>handles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Wickham</dc:creator>
  <cp:lastModifiedBy>Matthew Wickham</cp:lastModifiedBy>
  <dcterms:created xsi:type="dcterms:W3CDTF">2024-10-28T08:17:07Z</dcterms:created>
  <dcterms:modified xsi:type="dcterms:W3CDTF">2024-11-15T16:25:14Z</dcterms:modified>
</cp:coreProperties>
</file>