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-P\Documents\"/>
    </mc:Choice>
  </mc:AlternateContent>
  <xr:revisionPtr revIDLastSave="0" documentId="8_{3B02883F-49F0-4CA8-9DEF-3EFBBD122B5E}" xr6:coauthVersionLast="47" xr6:coauthVersionMax="47" xr10:uidLastSave="{00000000-0000-0000-0000-000000000000}"/>
  <bookViews>
    <workbookView xWindow="-120" yWindow="-120" windowWidth="20730" windowHeight="11160" firstSheet="4" activeTab="8" xr2:uid="{87A9194D-0B50-4769-93BA-119C4A02E401}"/>
  </bookViews>
  <sheets>
    <sheet name="Main_dataset" sheetId="1" r:id="rId1"/>
    <sheet name="Work_sheet" sheetId="4" r:id="rId2"/>
    <sheet name="Sales, Marketing Spend, Season" sheetId="14" r:id="rId3"/>
    <sheet name="Regression model" sheetId="13" r:id="rId4"/>
    <sheet name="Forecast Sheet" sheetId="16" r:id="rId5"/>
    <sheet name="Forecast Table" sheetId="15" r:id="rId6"/>
    <sheet name="More Analysis" sheetId="8" r:id="rId7"/>
    <sheet name="Correlation Analysis" sheetId="6" r:id="rId8"/>
    <sheet name="Sales_trend_by_time" sheetId="5" r:id="rId9"/>
  </sheets>
  <definedNames>
    <definedName name="_xlnm._FilterDatabase" localSheetId="1" hidden="1">Work_sheet!$A$1:$H$201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L3" i="4"/>
  <c r="L2" i="4"/>
  <c r="L1" i="4"/>
  <c r="C202" i="16"/>
  <c r="C203" i="16"/>
  <c r="C207" i="16"/>
  <c r="C211" i="16"/>
  <c r="C215" i="16"/>
  <c r="C219" i="16"/>
  <c r="C223" i="16"/>
  <c r="C227" i="16"/>
  <c r="C206" i="16"/>
  <c r="C214" i="16"/>
  <c r="C226" i="16"/>
  <c r="C204" i="16"/>
  <c r="C208" i="16"/>
  <c r="C212" i="16"/>
  <c r="C216" i="16"/>
  <c r="C220" i="16"/>
  <c r="C224" i="16"/>
  <c r="C210" i="16"/>
  <c r="C218" i="16"/>
  <c r="C205" i="16"/>
  <c r="C209" i="16"/>
  <c r="C213" i="16"/>
  <c r="C217" i="16"/>
  <c r="C221" i="16"/>
  <c r="C225" i="16"/>
  <c r="C222" i="16"/>
  <c r="D222" i="16" l="1"/>
  <c r="D221" i="16"/>
  <c r="D213" i="16"/>
  <c r="D205" i="16"/>
  <c r="E210" i="16"/>
  <c r="E220" i="16"/>
  <c r="D212" i="16"/>
  <c r="E204" i="16"/>
  <c r="E214" i="16"/>
  <c r="E227" i="16"/>
  <c r="E219" i="16"/>
  <c r="E211" i="16"/>
  <c r="E203" i="16"/>
  <c r="E222" i="16"/>
  <c r="E221" i="16"/>
  <c r="E213" i="16"/>
  <c r="E205" i="16"/>
  <c r="D210" i="16"/>
  <c r="D220" i="16"/>
  <c r="E212" i="16"/>
  <c r="D204" i="16"/>
  <c r="D214" i="16"/>
  <c r="D227" i="16"/>
  <c r="D219" i="16"/>
  <c r="D211" i="16"/>
  <c r="D203" i="16"/>
  <c r="D225" i="16"/>
  <c r="D217" i="16"/>
  <c r="D209" i="16"/>
  <c r="D218" i="16"/>
  <c r="D224" i="16"/>
  <c r="E216" i="16"/>
  <c r="E208" i="16"/>
  <c r="E226" i="16"/>
  <c r="D206" i="16"/>
  <c r="E223" i="16"/>
  <c r="E215" i="16"/>
  <c r="E207" i="16"/>
  <c r="D202" i="16"/>
  <c r="E225" i="16"/>
  <c r="E217" i="16"/>
  <c r="E209" i="16"/>
  <c r="E218" i="16"/>
  <c r="E224" i="16"/>
  <c r="D216" i="16"/>
  <c r="D208" i="16"/>
  <c r="D226" i="16"/>
  <c r="E206" i="16"/>
  <c r="D223" i="16"/>
  <c r="D215" i="16"/>
  <c r="D207" i="16"/>
  <c r="E202" i="16"/>
</calcChain>
</file>

<file path=xl/sharedStrings.xml><?xml version="1.0" encoding="utf-8"?>
<sst xmlns="http://schemas.openxmlformats.org/spreadsheetml/2006/main" count="899" uniqueCount="70">
  <si>
    <t>Date</t>
  </si>
  <si>
    <t>Sales</t>
  </si>
  <si>
    <t>Marketing Spend</t>
  </si>
  <si>
    <t>Store Visitors</t>
  </si>
  <si>
    <t>Seasonality</t>
  </si>
  <si>
    <t>Discounts Offered</t>
  </si>
  <si>
    <t>Summer</t>
  </si>
  <si>
    <t>Autumn</t>
  </si>
  <si>
    <t>Winter</t>
  </si>
  <si>
    <t>Spring</t>
  </si>
  <si>
    <t>None</t>
  </si>
  <si>
    <t>Month Name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</si>
  <si>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</si>
  <si>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</si>
  <si>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</si>
  <si>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</si>
  <si>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</si>
  <si>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</si>
  <si>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</si>
  <si>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</si>
  <si>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</si>
  <si>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</si>
  <si>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</si>
  <si>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</si>
  <si>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</si>
  <si>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Sales</t>
  </si>
  <si>
    <t>Row Labels</t>
  </si>
  <si>
    <t>Correlation between Discount Offered and Sales</t>
  </si>
  <si>
    <t>Discount Grouping</t>
  </si>
  <si>
    <t>Moderate Discount</t>
  </si>
  <si>
    <t>High Discount</t>
  </si>
  <si>
    <t>Low Discount</t>
  </si>
  <si>
    <t>Average of Sales</t>
  </si>
  <si>
    <t>Average of Store Visitors</t>
  </si>
  <si>
    <t>Forecast(Sales)</t>
  </si>
  <si>
    <t>Lower Confidence Bound(Sales)</t>
  </si>
  <si>
    <t>Upper Confidence Bound(Sales)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</si>
  <si>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</si>
  <si>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</si>
  <si>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</si>
  <si>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</si>
  <si>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</si>
  <si>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</si>
  <si>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</si>
  <si>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</si>
  <si>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</si>
  <si>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</si>
  <si>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</si>
  <si>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</si>
  <si>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</si>
  <si>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</si>
  <si>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</si>
  <si>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</si>
  <si>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</si>
  <si>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</si>
  <si>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</si>
  <si>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</si>
  <si>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</si>
  <si>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</si>
  <si>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</si>
  <si>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</si>
  <si>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</si>
  <si>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</si>
  <si>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</si>
  <si>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</si>
  <si>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</si>
  <si>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Correlation between Store Visitors and Sales</t>
  </si>
  <si>
    <t>Sum of Marketing Spend</t>
  </si>
  <si>
    <t>Correlation between Marketing Spend and Store Visitor</t>
  </si>
  <si>
    <t>Correlation between Marketing Spend and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</si>
</sst>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164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4" fontId="3" fillId="0" borderId="0" xfId="0" applyNumberFormat="1" applyFont="1"/>
    <xf numFmtId="0" fontId="0" fillId="0" borderId="0" xfId="0" pivotButton="1"/>
    <xf numFmtId="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43" fontId="0" fillId="0" borderId="0" xfId="1" applyFont="1" applyFill="1" applyBorder="1" applyAlignment="1"/>
    <xf numFmtId="43" fontId="0" fillId="0" borderId="1" xfId="1" applyFont="1" applyFill="1" applyBorder="1" applyAlignment="1"/>
  </cellXfs>
  <cellStyles count="2">
    <cellStyle name="Comma" xfId="1" builtinId="3"/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Report by Akinfela Bernard.xlsx]Sales, Marketing Spend, Season!PivotTable1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and Marketing</a:t>
            </a:r>
            <a:r>
              <a:rPr lang="en-US" b="1" baseline="0"/>
              <a:t> Spend by Season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'Sales, Marketing Spend, Season'!$B$4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'Sales, Marketing Spend, Season'!$A$5:$A$9</c:f>
              <c:strCache>
                <c:ptCount val="5"/>
                <c:pt idx="0">
                  <c:v>Summer</c:v>
                </c:pt>
                <c:pt idx="1">
                  <c:v>Spring</c:v>
                </c:pt>
                <c:pt idx="2">
                  <c:v>Winter</c:v>
                </c:pt>
                <c:pt idx="3">
                  <c:v>Autumn</c:v>
                </c:pt>
                <c:pt idx="4">
                  <c:v>None</c:v>
                </c:pt>
              </c:strCache>
            </c:strRef>
          </c:cat>
          <c:val>
            <c:numRef>
              <c:f>'Sales, Marketing Spend, Season'!$B$5:$B$9</c:f>
              <c:numCache>
                <c:formatCode>"$"#,##0.00</c:formatCode>
                <c:ptCount val="5"/>
                <c:pt idx="0">
                  <c:v>256157.16915789474</c:v>
                </c:pt>
                <c:pt idx="1">
                  <c:v>233820.62873684222</c:v>
                </c:pt>
                <c:pt idx="2">
                  <c:v>216976.15873684213</c:v>
                </c:pt>
                <c:pt idx="3">
                  <c:v>211229.26957894739</c:v>
                </c:pt>
                <c:pt idx="4">
                  <c:v>67396.689578947364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4-4A68-89B9-B10A3B2B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447279"/>
        <c:axId val="1224447759"/>
      </c:barChart>
      <c:lineChart>
        <c:grouping val="standard"/>
        <c:varyColors val="0"/>
        <c:ser>
          <c:idx val="1"/>
          <c:order val="1"/>
          <c:tx>
            <c:strRef>
              <c:f>'Sales, Marketing Spend, Season'!$C$4</c:f>
              <c:strCache>
                <c:ptCount val="1"/>
                <c:pt idx="0">
                  <c:v>Sum of Marketing Spend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'Sales, Marketing Spend, Season'!$A$5:$A$9</c:f>
              <c:strCache>
                <c:ptCount val="5"/>
                <c:pt idx="0">
                  <c:v>Summer</c:v>
                </c:pt>
                <c:pt idx="1">
                  <c:v>Spring</c:v>
                </c:pt>
                <c:pt idx="2">
                  <c:v>Winter</c:v>
                </c:pt>
                <c:pt idx="3">
                  <c:v>Autumn</c:v>
                </c:pt>
                <c:pt idx="4">
                  <c:v>None</c:v>
                </c:pt>
              </c:strCache>
            </c:strRef>
          </c:cat>
          <c:val>
            <c:numRef>
              <c:f>'Sales, Marketing Spend, Season'!$C$5:$C$9</c:f>
              <c:numCache>
                <c:formatCode>"$"#,##0.00</c:formatCode>
                <c:ptCount val="5"/>
                <c:pt idx="0">
                  <c:v>101313.43531250002</c:v>
                </c:pt>
                <c:pt idx="1">
                  <c:v>102305.48000000001</c:v>
                </c:pt>
                <c:pt idx="2">
                  <c:v>83957.093541666662</c:v>
                </c:pt>
                <c:pt idx="3">
                  <c:v>98958.885312499973</c:v>
                </c:pt>
                <c:pt idx="4">
                  <c:v>30235.460000000003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4-4A68-89B9-B10A3B2B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47279"/>
        <c:axId val="1224447759"/>
      </c:lineChart>
      <c:catAx>
        <c:axId val="12244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7759"/>
        <c:crosses val="autoZero"/>
        <c:auto val="1"/>
        <c:lblAlgn val="ctr"/>
        <c:lblOffset val="100"/>
        <c:noMultiLvlLbl val="0"/>
      </c:catAx>
      <c:valAx>
        <c:axId val="1224447759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Report by Akinfela Bernard.xlsx]Sales_trend_by_time!PivotTable3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Sales_trend_by_time!$M$14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Sales_trend_by_time!$L$15:$L$19</c:f>
              <c:strCache>
                <c:ptCount val="5"/>
                <c:pt idx="0">
                  <c:v>Summer</c:v>
                </c:pt>
                <c:pt idx="1">
                  <c:v>Spring</c:v>
                </c:pt>
                <c:pt idx="2">
                  <c:v>Winter</c:v>
                </c:pt>
                <c:pt idx="3">
                  <c:v>Autumn</c:v>
                </c:pt>
                <c:pt idx="4">
                  <c:v>None</c:v>
                </c:pt>
              </c:strCache>
            </c:strRef>
          </c:cat>
          <c:val>
            <c:numRef>
              <c:f>Sales_trend_by_time!$M$15:$M$19</c:f>
              <c:numCache>
                <c:formatCode>#,##0.00</c:formatCode>
                <c:ptCount val="5"/>
                <c:pt idx="0">
                  <c:v>256157.16915789474</c:v>
                </c:pt>
                <c:pt idx="1">
                  <c:v>233820.62873684222</c:v>
                </c:pt>
                <c:pt idx="2">
                  <c:v>216976.15873684213</c:v>
                </c:pt>
                <c:pt idx="3">
                  <c:v>211229.26957894739</c:v>
                </c:pt>
                <c:pt idx="4">
                  <c:v>67396.689578947364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8F5-81B4-5DC5F1CE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989184"/>
        <c:axId val="1315989664"/>
      </c:barChart>
      <c:catAx>
        <c:axId val="13159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89664"/>
        <c:crosses val="autoZero"/>
        <c:auto val="1"/>
        <c:lblAlgn val="ctr"/>
        <c:lblOffset val="100"/>
        <c:noMultiLvlLbl val="0"/>
      </c:catAx>
      <c:valAx>
        <c:axId val="131598966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Sheet'!$B$2:$B$227</c:f>
              <c:numCache>
                <c:formatCode>"$"#,##0.00</c:formatCode>
                <c:ptCount val="226"/>
                <c:pt idx="0">
                  <c:v>5745.07</c:v>
                </c:pt>
                <c:pt idx="1">
                  <c:v>4792.6000000000004</c:v>
                </c:pt>
                <c:pt idx="2">
                  <c:v>5971.53</c:v>
                </c:pt>
                <c:pt idx="3">
                  <c:v>7284.54</c:v>
                </c:pt>
                <c:pt idx="4">
                  <c:v>4648.7700000000004</c:v>
                </c:pt>
                <c:pt idx="5">
                  <c:v>4648.79</c:v>
                </c:pt>
                <c:pt idx="6">
                  <c:v>7368.82</c:v>
                </c:pt>
                <c:pt idx="7">
                  <c:v>4927.8995789473702</c:v>
                </c:pt>
                <c:pt idx="8">
                  <c:v>4295.79</c:v>
                </c:pt>
                <c:pt idx="9">
                  <c:v>5813.84</c:v>
                </c:pt>
                <c:pt idx="10">
                  <c:v>4304.87</c:v>
                </c:pt>
                <c:pt idx="11">
                  <c:v>4301.41</c:v>
                </c:pt>
                <c:pt idx="12">
                  <c:v>5362.94</c:v>
                </c:pt>
                <c:pt idx="13">
                  <c:v>2130.08</c:v>
                </c:pt>
                <c:pt idx="14">
                  <c:v>2412.62</c:v>
                </c:pt>
                <c:pt idx="15">
                  <c:v>4156.57</c:v>
                </c:pt>
                <c:pt idx="16">
                  <c:v>3480.75</c:v>
                </c:pt>
                <c:pt idx="17">
                  <c:v>5471.37</c:v>
                </c:pt>
                <c:pt idx="18">
                  <c:v>3637.96</c:v>
                </c:pt>
                <c:pt idx="19">
                  <c:v>2881.54</c:v>
                </c:pt>
                <c:pt idx="20">
                  <c:v>7198.47</c:v>
                </c:pt>
                <c:pt idx="21">
                  <c:v>4661.34</c:v>
                </c:pt>
                <c:pt idx="22">
                  <c:v>5101.29</c:v>
                </c:pt>
                <c:pt idx="23">
                  <c:v>2862.88</c:v>
                </c:pt>
                <c:pt idx="24">
                  <c:v>4927.8995789473702</c:v>
                </c:pt>
                <c:pt idx="25">
                  <c:v>5166.38</c:v>
                </c:pt>
                <c:pt idx="26">
                  <c:v>3273.51</c:v>
                </c:pt>
                <c:pt idx="27">
                  <c:v>5563.55</c:v>
                </c:pt>
                <c:pt idx="28">
                  <c:v>4099.04</c:v>
                </c:pt>
                <c:pt idx="29">
                  <c:v>4562.46</c:v>
                </c:pt>
                <c:pt idx="30">
                  <c:v>4097.4399999999996</c:v>
                </c:pt>
                <c:pt idx="31">
                  <c:v>7778.42</c:v>
                </c:pt>
                <c:pt idx="32">
                  <c:v>4979.75</c:v>
                </c:pt>
                <c:pt idx="33">
                  <c:v>3413.43</c:v>
                </c:pt>
                <c:pt idx="34">
                  <c:v>6233.82</c:v>
                </c:pt>
                <c:pt idx="35">
                  <c:v>3168.73</c:v>
                </c:pt>
                <c:pt idx="36">
                  <c:v>5313.3</c:v>
                </c:pt>
                <c:pt idx="37">
                  <c:v>2060.4899999999998</c:v>
                </c:pt>
                <c:pt idx="38">
                  <c:v>3007.72</c:v>
                </c:pt>
                <c:pt idx="39">
                  <c:v>5295.29</c:v>
                </c:pt>
                <c:pt idx="40">
                  <c:v>6107.7</c:v>
                </c:pt>
                <c:pt idx="41">
                  <c:v>5257.05</c:v>
                </c:pt>
                <c:pt idx="42">
                  <c:v>4826.53</c:v>
                </c:pt>
                <c:pt idx="43">
                  <c:v>4548.34</c:v>
                </c:pt>
                <c:pt idx="44">
                  <c:v>2782.22</c:v>
                </c:pt>
                <c:pt idx="45">
                  <c:v>3920.23</c:v>
                </c:pt>
                <c:pt idx="46">
                  <c:v>4309.04</c:v>
                </c:pt>
                <c:pt idx="47">
                  <c:v>6585.68</c:v>
                </c:pt>
                <c:pt idx="48">
                  <c:v>5515.43</c:v>
                </c:pt>
                <c:pt idx="49">
                  <c:v>2355.44</c:v>
                </c:pt>
                <c:pt idx="50">
                  <c:v>5486.13</c:v>
                </c:pt>
                <c:pt idx="51">
                  <c:v>4422.38</c:v>
                </c:pt>
                <c:pt idx="52">
                  <c:v>3984.62</c:v>
                </c:pt>
                <c:pt idx="53">
                  <c:v>5917.51</c:v>
                </c:pt>
                <c:pt idx="54">
                  <c:v>6546.5</c:v>
                </c:pt>
                <c:pt idx="55">
                  <c:v>6396.92</c:v>
                </c:pt>
                <c:pt idx="56">
                  <c:v>3741.17</c:v>
                </c:pt>
                <c:pt idx="57">
                  <c:v>4536.18</c:v>
                </c:pt>
                <c:pt idx="58">
                  <c:v>5496.9</c:v>
                </c:pt>
                <c:pt idx="59">
                  <c:v>6463.32</c:v>
                </c:pt>
                <c:pt idx="60">
                  <c:v>4281.24</c:v>
                </c:pt>
                <c:pt idx="61">
                  <c:v>4721.51</c:v>
                </c:pt>
                <c:pt idx="62">
                  <c:v>4927.8995789473702</c:v>
                </c:pt>
                <c:pt idx="63">
                  <c:v>3205.69</c:v>
                </c:pt>
                <c:pt idx="64">
                  <c:v>6218.79</c:v>
                </c:pt>
                <c:pt idx="65">
                  <c:v>7034.36</c:v>
                </c:pt>
                <c:pt idx="66">
                  <c:v>4891.9799999999996</c:v>
                </c:pt>
                <c:pt idx="67">
                  <c:v>6505.3</c:v>
                </c:pt>
                <c:pt idx="68">
                  <c:v>5542.45</c:v>
                </c:pt>
                <c:pt idx="69">
                  <c:v>4032.32</c:v>
                </c:pt>
                <c:pt idx="70">
                  <c:v>5542.09</c:v>
                </c:pt>
                <c:pt idx="71">
                  <c:v>7307.05</c:v>
                </c:pt>
                <c:pt idx="72">
                  <c:v>4946.26</c:v>
                </c:pt>
                <c:pt idx="73">
                  <c:v>7346.97</c:v>
                </c:pt>
                <c:pt idx="74">
                  <c:v>1070.3800000000001</c:v>
                </c:pt>
                <c:pt idx="75">
                  <c:v>6232.85</c:v>
                </c:pt>
                <c:pt idx="76">
                  <c:v>5130.57</c:v>
                </c:pt>
                <c:pt idx="77">
                  <c:v>4551.49</c:v>
                </c:pt>
                <c:pt idx="78">
                  <c:v>5137.6400000000003</c:v>
                </c:pt>
                <c:pt idx="79">
                  <c:v>2018.65</c:v>
                </c:pt>
                <c:pt idx="80">
                  <c:v>4670.49</c:v>
                </c:pt>
                <c:pt idx="81">
                  <c:v>5535.67</c:v>
                </c:pt>
                <c:pt idx="82">
                  <c:v>7216.84</c:v>
                </c:pt>
                <c:pt idx="83">
                  <c:v>4222.59</c:v>
                </c:pt>
                <c:pt idx="84">
                  <c:v>3787.26</c:v>
                </c:pt>
                <c:pt idx="85">
                  <c:v>4247.3599999999997</c:v>
                </c:pt>
                <c:pt idx="86">
                  <c:v>6373.1</c:v>
                </c:pt>
                <c:pt idx="87">
                  <c:v>5493.13</c:v>
                </c:pt>
                <c:pt idx="88">
                  <c:v>4205.3599999999997</c:v>
                </c:pt>
                <c:pt idx="89">
                  <c:v>5769.9</c:v>
                </c:pt>
                <c:pt idx="90">
                  <c:v>5145.62</c:v>
                </c:pt>
                <c:pt idx="91">
                  <c:v>6452.97</c:v>
                </c:pt>
                <c:pt idx="92">
                  <c:v>3946.92</c:v>
                </c:pt>
                <c:pt idx="93">
                  <c:v>4508.51</c:v>
                </c:pt>
                <c:pt idx="94">
                  <c:v>4411.84</c:v>
                </c:pt>
                <c:pt idx="95">
                  <c:v>2804.73</c:v>
                </c:pt>
                <c:pt idx="96">
                  <c:v>5444.18</c:v>
                </c:pt>
                <c:pt idx="97">
                  <c:v>5391.58</c:v>
                </c:pt>
                <c:pt idx="98">
                  <c:v>5007.67</c:v>
                </c:pt>
                <c:pt idx="99">
                  <c:v>4648.12</c:v>
                </c:pt>
                <c:pt idx="100">
                  <c:v>2876.94</c:v>
                </c:pt>
                <c:pt idx="101">
                  <c:v>4369.03</c:v>
                </c:pt>
                <c:pt idx="102">
                  <c:v>4485.93</c:v>
                </c:pt>
                <c:pt idx="103">
                  <c:v>3796.58</c:v>
                </c:pt>
                <c:pt idx="104">
                  <c:v>4758.07</c:v>
                </c:pt>
                <c:pt idx="105">
                  <c:v>5606.08</c:v>
                </c:pt>
                <c:pt idx="106">
                  <c:v>4927.8995789473702</c:v>
                </c:pt>
                <c:pt idx="107">
                  <c:v>5261.87</c:v>
                </c:pt>
                <c:pt idx="108">
                  <c:v>5386.33</c:v>
                </c:pt>
                <c:pt idx="109">
                  <c:v>4888.33</c:v>
                </c:pt>
                <c:pt idx="110">
                  <c:v>2121.84</c:v>
                </c:pt>
                <c:pt idx="111">
                  <c:v>4960.2299999999996</c:v>
                </c:pt>
                <c:pt idx="112">
                  <c:v>5090.3500000000004</c:v>
                </c:pt>
                <c:pt idx="113">
                  <c:v>8694.86</c:v>
                </c:pt>
                <c:pt idx="114">
                  <c:v>4711.46</c:v>
                </c:pt>
                <c:pt idx="115">
                  <c:v>5452.32</c:v>
                </c:pt>
                <c:pt idx="116">
                  <c:v>4947.93</c:v>
                </c:pt>
                <c:pt idx="117">
                  <c:v>3246.98</c:v>
                </c:pt>
                <c:pt idx="118">
                  <c:v>6714.23</c:v>
                </c:pt>
                <c:pt idx="119">
                  <c:v>6127.9</c:v>
                </c:pt>
                <c:pt idx="120">
                  <c:v>6186.55</c:v>
                </c:pt>
                <c:pt idx="121">
                  <c:v>3635.92</c:v>
                </c:pt>
                <c:pt idx="122">
                  <c:v>4927.8995789473702</c:v>
                </c:pt>
                <c:pt idx="123">
                  <c:v>4927.8995789473702</c:v>
                </c:pt>
                <c:pt idx="124">
                  <c:v>5880.29</c:v>
                </c:pt>
                <c:pt idx="125">
                  <c:v>8285.68</c:v>
                </c:pt>
                <c:pt idx="126">
                  <c:v>3514.2</c:v>
                </c:pt>
                <c:pt idx="127">
                  <c:v>4150.55</c:v>
                </c:pt>
                <c:pt idx="128">
                  <c:v>5149.4799999999996</c:v>
                </c:pt>
                <c:pt idx="129">
                  <c:v>4244.79</c:v>
                </c:pt>
                <c:pt idx="130">
                  <c:v>2674</c:v>
                </c:pt>
                <c:pt idx="131">
                  <c:v>5102.84</c:v>
                </c:pt>
                <c:pt idx="132">
                  <c:v>3406.54</c:v>
                </c:pt>
                <c:pt idx="133">
                  <c:v>5710.39</c:v>
                </c:pt>
                <c:pt idx="134">
                  <c:v>3620.86</c:v>
                </c:pt>
                <c:pt idx="135">
                  <c:v>7324.9</c:v>
                </c:pt>
                <c:pt idx="136">
                  <c:v>3825.12</c:v>
                </c:pt>
                <c:pt idx="137">
                  <c:v>4516.91</c:v>
                </c:pt>
                <c:pt idx="138">
                  <c:v>6220.28</c:v>
                </c:pt>
                <c:pt idx="139">
                  <c:v>3153.7</c:v>
                </c:pt>
                <c:pt idx="140">
                  <c:v>5341.19</c:v>
                </c:pt>
                <c:pt idx="141">
                  <c:v>6960.71</c:v>
                </c:pt>
                <c:pt idx="142">
                  <c:v>2588.7800000000002</c:v>
                </c:pt>
                <c:pt idx="143">
                  <c:v>5276.95</c:v>
                </c:pt>
                <c:pt idx="144">
                  <c:v>5389.82</c:v>
                </c:pt>
                <c:pt idx="145">
                  <c:v>6172.73</c:v>
                </c:pt>
                <c:pt idx="146">
                  <c:v>3144.57</c:v>
                </c:pt>
                <c:pt idx="147">
                  <c:v>4927.8995789473702</c:v>
                </c:pt>
                <c:pt idx="148">
                  <c:v>5782.91</c:v>
                </c:pt>
                <c:pt idx="149">
                  <c:v>5445.48</c:v>
                </c:pt>
                <c:pt idx="150">
                  <c:v>5375.74</c:v>
                </c:pt>
                <c:pt idx="151">
                  <c:v>5519.67</c:v>
                </c:pt>
                <c:pt idx="152">
                  <c:v>3979.96</c:v>
                </c:pt>
                <c:pt idx="153">
                  <c:v>5348.38</c:v>
                </c:pt>
                <c:pt idx="154">
                  <c:v>5439.61</c:v>
                </c:pt>
                <c:pt idx="155">
                  <c:v>3928.47</c:v>
                </c:pt>
                <c:pt idx="156">
                  <c:v>7798.66</c:v>
                </c:pt>
                <c:pt idx="157">
                  <c:v>5710.75</c:v>
                </c:pt>
                <c:pt idx="158">
                  <c:v>3213.04</c:v>
                </c:pt>
                <c:pt idx="159">
                  <c:v>5984.83</c:v>
                </c:pt>
                <c:pt idx="160">
                  <c:v>3537.98</c:v>
                </c:pt>
                <c:pt idx="161">
                  <c:v>6180.63</c:v>
                </c:pt>
                <c:pt idx="162">
                  <c:v>6737.89</c:v>
                </c:pt>
                <c:pt idx="163">
                  <c:v>3768.98</c:v>
                </c:pt>
                <c:pt idx="164">
                  <c:v>6445.06</c:v>
                </c:pt>
                <c:pt idx="165">
                  <c:v>5619.17</c:v>
                </c:pt>
                <c:pt idx="166">
                  <c:v>6233.09</c:v>
                </c:pt>
                <c:pt idx="167">
                  <c:v>4927.8995789473702</c:v>
                </c:pt>
                <c:pt idx="168">
                  <c:v>4631.92</c:v>
                </c:pt>
                <c:pt idx="169">
                  <c:v>3869.4</c:v>
                </c:pt>
                <c:pt idx="170">
                  <c:v>3665.73</c:v>
                </c:pt>
                <c:pt idx="171">
                  <c:v>4927.8995789473702</c:v>
                </c:pt>
                <c:pt idx="172">
                  <c:v>4884.3500000000004</c:v>
                </c:pt>
                <c:pt idx="173">
                  <c:v>5511.73</c:v>
                </c:pt>
                <c:pt idx="174">
                  <c:v>5415.04</c:v>
                </c:pt>
                <c:pt idx="175">
                  <c:v>6240.77</c:v>
                </c:pt>
                <c:pt idx="176">
                  <c:v>5019.5</c:v>
                </c:pt>
                <c:pt idx="177">
                  <c:v>7180.3</c:v>
                </c:pt>
                <c:pt idx="178">
                  <c:v>4603.01</c:v>
                </c:pt>
                <c:pt idx="179">
                  <c:v>9080.25</c:v>
                </c:pt>
                <c:pt idx="180">
                  <c:v>5938.5</c:v>
                </c:pt>
                <c:pt idx="181">
                  <c:v>3714.26</c:v>
                </c:pt>
                <c:pt idx="182">
                  <c:v>3393.66</c:v>
                </c:pt>
                <c:pt idx="183">
                  <c:v>5723.71</c:v>
                </c:pt>
                <c:pt idx="184">
                  <c:v>4664.8100000000004</c:v>
                </c:pt>
                <c:pt idx="185">
                  <c:v>6071</c:v>
                </c:pt>
                <c:pt idx="186">
                  <c:v>5709.86</c:v>
                </c:pt>
                <c:pt idx="187">
                  <c:v>4890.76</c:v>
                </c:pt>
                <c:pt idx="188">
                  <c:v>3729.81</c:v>
                </c:pt>
                <c:pt idx="189">
                  <c:v>2727.73</c:v>
                </c:pt>
                <c:pt idx="190">
                  <c:v>4330.2299999999996</c:v>
                </c:pt>
                <c:pt idx="191">
                  <c:v>6284.6</c:v>
                </c:pt>
                <c:pt idx="192">
                  <c:v>4927.8995789473702</c:v>
                </c:pt>
                <c:pt idx="193">
                  <c:v>3131.39</c:v>
                </c:pt>
                <c:pt idx="194">
                  <c:v>5259.77</c:v>
                </c:pt>
                <c:pt idx="195">
                  <c:v>5577.98</c:v>
                </c:pt>
                <c:pt idx="196">
                  <c:v>3674.21</c:v>
                </c:pt>
                <c:pt idx="197">
                  <c:v>5230.59</c:v>
                </c:pt>
                <c:pt idx="198">
                  <c:v>5087.3100000000004</c:v>
                </c:pt>
                <c:pt idx="199">
                  <c:v>3285.54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F-47EE-8FBE-AC42A8D6412D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Sheet'!$A$2:$A$227</c:f>
              <c:numCache>
                <c:formatCode>m/d/yyyy</c:formatCode>
                <c:ptCount val="226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  <c:pt idx="52">
                  <c:v>44199</c:v>
                </c:pt>
                <c:pt idx="53">
                  <c:v>44206</c:v>
                </c:pt>
                <c:pt idx="54">
                  <c:v>44213</c:v>
                </c:pt>
                <c:pt idx="55">
                  <c:v>44220</c:v>
                </c:pt>
                <c:pt idx="56">
                  <c:v>44227</c:v>
                </c:pt>
                <c:pt idx="57">
                  <c:v>44234</c:v>
                </c:pt>
                <c:pt idx="58">
                  <c:v>44241</c:v>
                </c:pt>
                <c:pt idx="59">
                  <c:v>44248</c:v>
                </c:pt>
                <c:pt idx="60">
                  <c:v>44255</c:v>
                </c:pt>
                <c:pt idx="61">
                  <c:v>44262</c:v>
                </c:pt>
                <c:pt idx="62">
                  <c:v>44269</c:v>
                </c:pt>
                <c:pt idx="63">
                  <c:v>44276</c:v>
                </c:pt>
                <c:pt idx="64">
                  <c:v>44283</c:v>
                </c:pt>
                <c:pt idx="65">
                  <c:v>44290</c:v>
                </c:pt>
                <c:pt idx="66">
                  <c:v>44297</c:v>
                </c:pt>
                <c:pt idx="67">
                  <c:v>44304</c:v>
                </c:pt>
                <c:pt idx="68">
                  <c:v>44311</c:v>
                </c:pt>
                <c:pt idx="69">
                  <c:v>44318</c:v>
                </c:pt>
                <c:pt idx="70">
                  <c:v>44325</c:v>
                </c:pt>
                <c:pt idx="71">
                  <c:v>44332</c:v>
                </c:pt>
                <c:pt idx="72">
                  <c:v>44339</c:v>
                </c:pt>
                <c:pt idx="73">
                  <c:v>44346</c:v>
                </c:pt>
                <c:pt idx="74">
                  <c:v>44353</c:v>
                </c:pt>
                <c:pt idx="75">
                  <c:v>44360</c:v>
                </c:pt>
                <c:pt idx="76">
                  <c:v>44367</c:v>
                </c:pt>
                <c:pt idx="77">
                  <c:v>44374</c:v>
                </c:pt>
                <c:pt idx="78">
                  <c:v>44381</c:v>
                </c:pt>
                <c:pt idx="79">
                  <c:v>44388</c:v>
                </c:pt>
                <c:pt idx="80">
                  <c:v>44395</c:v>
                </c:pt>
                <c:pt idx="81">
                  <c:v>44402</c:v>
                </c:pt>
                <c:pt idx="82">
                  <c:v>44409</c:v>
                </c:pt>
                <c:pt idx="83">
                  <c:v>44416</c:v>
                </c:pt>
                <c:pt idx="84">
                  <c:v>44423</c:v>
                </c:pt>
                <c:pt idx="85">
                  <c:v>44430</c:v>
                </c:pt>
                <c:pt idx="86">
                  <c:v>44437</c:v>
                </c:pt>
                <c:pt idx="87">
                  <c:v>44444</c:v>
                </c:pt>
                <c:pt idx="88">
                  <c:v>44451</c:v>
                </c:pt>
                <c:pt idx="89">
                  <c:v>44458</c:v>
                </c:pt>
                <c:pt idx="90">
                  <c:v>44465</c:v>
                </c:pt>
                <c:pt idx="91">
                  <c:v>44472</c:v>
                </c:pt>
                <c:pt idx="92">
                  <c:v>44479</c:v>
                </c:pt>
                <c:pt idx="93">
                  <c:v>44486</c:v>
                </c:pt>
                <c:pt idx="94">
                  <c:v>44493</c:v>
                </c:pt>
                <c:pt idx="95">
                  <c:v>44500</c:v>
                </c:pt>
                <c:pt idx="96">
                  <c:v>44507</c:v>
                </c:pt>
                <c:pt idx="97">
                  <c:v>44514</c:v>
                </c:pt>
                <c:pt idx="98">
                  <c:v>44521</c:v>
                </c:pt>
                <c:pt idx="99">
                  <c:v>44528</c:v>
                </c:pt>
                <c:pt idx="100">
                  <c:v>44535</c:v>
                </c:pt>
                <c:pt idx="101">
                  <c:v>44542</c:v>
                </c:pt>
                <c:pt idx="102">
                  <c:v>44549</c:v>
                </c:pt>
                <c:pt idx="103">
                  <c:v>44556</c:v>
                </c:pt>
                <c:pt idx="104">
                  <c:v>44563</c:v>
                </c:pt>
                <c:pt idx="105">
                  <c:v>44570</c:v>
                </c:pt>
                <c:pt idx="106">
                  <c:v>44577</c:v>
                </c:pt>
                <c:pt idx="107">
                  <c:v>44584</c:v>
                </c:pt>
                <c:pt idx="108">
                  <c:v>44591</c:v>
                </c:pt>
                <c:pt idx="109">
                  <c:v>44598</c:v>
                </c:pt>
                <c:pt idx="110">
                  <c:v>44605</c:v>
                </c:pt>
                <c:pt idx="111">
                  <c:v>44612</c:v>
                </c:pt>
                <c:pt idx="112">
                  <c:v>44619</c:v>
                </c:pt>
                <c:pt idx="113">
                  <c:v>44626</c:v>
                </c:pt>
                <c:pt idx="114">
                  <c:v>44633</c:v>
                </c:pt>
                <c:pt idx="115">
                  <c:v>44640</c:v>
                </c:pt>
                <c:pt idx="116">
                  <c:v>44647</c:v>
                </c:pt>
                <c:pt idx="117">
                  <c:v>44654</c:v>
                </c:pt>
                <c:pt idx="118">
                  <c:v>44661</c:v>
                </c:pt>
                <c:pt idx="119">
                  <c:v>44668</c:v>
                </c:pt>
                <c:pt idx="120">
                  <c:v>44675</c:v>
                </c:pt>
                <c:pt idx="121">
                  <c:v>44682</c:v>
                </c:pt>
                <c:pt idx="122">
                  <c:v>44689</c:v>
                </c:pt>
                <c:pt idx="123">
                  <c:v>44696</c:v>
                </c:pt>
                <c:pt idx="124">
                  <c:v>44703</c:v>
                </c:pt>
                <c:pt idx="125">
                  <c:v>44710</c:v>
                </c:pt>
                <c:pt idx="126">
                  <c:v>44717</c:v>
                </c:pt>
                <c:pt idx="127">
                  <c:v>44724</c:v>
                </c:pt>
                <c:pt idx="128">
                  <c:v>44731</c:v>
                </c:pt>
                <c:pt idx="129">
                  <c:v>44738</c:v>
                </c:pt>
                <c:pt idx="130">
                  <c:v>44745</c:v>
                </c:pt>
                <c:pt idx="131">
                  <c:v>44752</c:v>
                </c:pt>
                <c:pt idx="132">
                  <c:v>44759</c:v>
                </c:pt>
                <c:pt idx="133">
                  <c:v>44766</c:v>
                </c:pt>
                <c:pt idx="134">
                  <c:v>44773</c:v>
                </c:pt>
                <c:pt idx="135">
                  <c:v>44780</c:v>
                </c:pt>
                <c:pt idx="136">
                  <c:v>44787</c:v>
                </c:pt>
                <c:pt idx="137">
                  <c:v>44794</c:v>
                </c:pt>
                <c:pt idx="138">
                  <c:v>44801</c:v>
                </c:pt>
                <c:pt idx="139">
                  <c:v>44808</c:v>
                </c:pt>
                <c:pt idx="140">
                  <c:v>44815</c:v>
                </c:pt>
                <c:pt idx="141">
                  <c:v>44822</c:v>
                </c:pt>
                <c:pt idx="142">
                  <c:v>44829</c:v>
                </c:pt>
                <c:pt idx="143">
                  <c:v>44836</c:v>
                </c:pt>
                <c:pt idx="144">
                  <c:v>44843</c:v>
                </c:pt>
                <c:pt idx="145">
                  <c:v>44850</c:v>
                </c:pt>
                <c:pt idx="146">
                  <c:v>44857</c:v>
                </c:pt>
                <c:pt idx="147">
                  <c:v>44864</c:v>
                </c:pt>
                <c:pt idx="148">
                  <c:v>44871</c:v>
                </c:pt>
                <c:pt idx="149">
                  <c:v>44878</c:v>
                </c:pt>
                <c:pt idx="150">
                  <c:v>44885</c:v>
                </c:pt>
                <c:pt idx="151">
                  <c:v>44892</c:v>
                </c:pt>
                <c:pt idx="152">
                  <c:v>44899</c:v>
                </c:pt>
                <c:pt idx="153">
                  <c:v>44906</c:v>
                </c:pt>
                <c:pt idx="154">
                  <c:v>44913</c:v>
                </c:pt>
                <c:pt idx="155">
                  <c:v>44920</c:v>
                </c:pt>
                <c:pt idx="156">
                  <c:v>44927</c:v>
                </c:pt>
                <c:pt idx="157">
                  <c:v>44934</c:v>
                </c:pt>
                <c:pt idx="158">
                  <c:v>44941</c:v>
                </c:pt>
                <c:pt idx="159">
                  <c:v>44948</c:v>
                </c:pt>
                <c:pt idx="160">
                  <c:v>44955</c:v>
                </c:pt>
                <c:pt idx="161">
                  <c:v>44962</c:v>
                </c:pt>
                <c:pt idx="162">
                  <c:v>44969</c:v>
                </c:pt>
                <c:pt idx="163">
                  <c:v>44976</c:v>
                </c:pt>
                <c:pt idx="164">
                  <c:v>44983</c:v>
                </c:pt>
                <c:pt idx="165">
                  <c:v>44990</c:v>
                </c:pt>
                <c:pt idx="166">
                  <c:v>44997</c:v>
                </c:pt>
                <c:pt idx="167">
                  <c:v>45004</c:v>
                </c:pt>
                <c:pt idx="168">
                  <c:v>45011</c:v>
                </c:pt>
                <c:pt idx="169">
                  <c:v>45018</c:v>
                </c:pt>
                <c:pt idx="170">
                  <c:v>45025</c:v>
                </c:pt>
                <c:pt idx="171">
                  <c:v>45032</c:v>
                </c:pt>
                <c:pt idx="172">
                  <c:v>45039</c:v>
                </c:pt>
                <c:pt idx="173">
                  <c:v>45046</c:v>
                </c:pt>
                <c:pt idx="174">
                  <c:v>45053</c:v>
                </c:pt>
                <c:pt idx="175">
                  <c:v>45060</c:v>
                </c:pt>
                <c:pt idx="176">
                  <c:v>45067</c:v>
                </c:pt>
                <c:pt idx="177">
                  <c:v>45074</c:v>
                </c:pt>
                <c:pt idx="178">
                  <c:v>45081</c:v>
                </c:pt>
                <c:pt idx="179">
                  <c:v>45088</c:v>
                </c:pt>
                <c:pt idx="180">
                  <c:v>45095</c:v>
                </c:pt>
                <c:pt idx="181">
                  <c:v>45102</c:v>
                </c:pt>
                <c:pt idx="182">
                  <c:v>45109</c:v>
                </c:pt>
                <c:pt idx="183">
                  <c:v>45116</c:v>
                </c:pt>
                <c:pt idx="184">
                  <c:v>45123</c:v>
                </c:pt>
                <c:pt idx="185">
                  <c:v>45130</c:v>
                </c:pt>
                <c:pt idx="186">
                  <c:v>45137</c:v>
                </c:pt>
                <c:pt idx="187">
                  <c:v>45144</c:v>
                </c:pt>
                <c:pt idx="188">
                  <c:v>45151</c:v>
                </c:pt>
                <c:pt idx="189">
                  <c:v>45158</c:v>
                </c:pt>
                <c:pt idx="190">
                  <c:v>45165</c:v>
                </c:pt>
                <c:pt idx="191">
                  <c:v>45172</c:v>
                </c:pt>
                <c:pt idx="192">
                  <c:v>45179</c:v>
                </c:pt>
                <c:pt idx="193">
                  <c:v>45186</c:v>
                </c:pt>
                <c:pt idx="194">
                  <c:v>45193</c:v>
                </c:pt>
                <c:pt idx="195">
                  <c:v>45200</c:v>
                </c:pt>
                <c:pt idx="196">
                  <c:v>45207</c:v>
                </c:pt>
                <c:pt idx="197">
                  <c:v>45214</c:v>
                </c:pt>
                <c:pt idx="198">
                  <c:v>45221</c:v>
                </c:pt>
                <c:pt idx="199">
                  <c:v>45228</c:v>
                </c:pt>
                <c:pt idx="200">
                  <c:v>45235</c:v>
                </c:pt>
                <c:pt idx="201">
                  <c:v>45242</c:v>
                </c:pt>
                <c:pt idx="202">
                  <c:v>45249</c:v>
                </c:pt>
                <c:pt idx="203">
                  <c:v>45256</c:v>
                </c:pt>
                <c:pt idx="204">
                  <c:v>45263</c:v>
                </c:pt>
                <c:pt idx="205">
                  <c:v>45270</c:v>
                </c:pt>
                <c:pt idx="206">
                  <c:v>45277</c:v>
                </c:pt>
                <c:pt idx="207">
                  <c:v>45284</c:v>
                </c:pt>
                <c:pt idx="208">
                  <c:v>45291</c:v>
                </c:pt>
                <c:pt idx="209">
                  <c:v>45298</c:v>
                </c:pt>
                <c:pt idx="210">
                  <c:v>45305</c:v>
                </c:pt>
                <c:pt idx="211">
                  <c:v>45312</c:v>
                </c:pt>
                <c:pt idx="212">
                  <c:v>45319</c:v>
                </c:pt>
                <c:pt idx="213">
                  <c:v>45326</c:v>
                </c:pt>
                <c:pt idx="214">
                  <c:v>45333</c:v>
                </c:pt>
                <c:pt idx="215">
                  <c:v>45340</c:v>
                </c:pt>
                <c:pt idx="216">
                  <c:v>45347</c:v>
                </c:pt>
                <c:pt idx="217">
                  <c:v>45354</c:v>
                </c:pt>
                <c:pt idx="218">
                  <c:v>45361</c:v>
                </c:pt>
                <c:pt idx="219">
                  <c:v>45368</c:v>
                </c:pt>
                <c:pt idx="220">
                  <c:v>45375</c:v>
                </c:pt>
                <c:pt idx="221">
                  <c:v>45382</c:v>
                </c:pt>
                <c:pt idx="222">
                  <c:v>45389</c:v>
                </c:pt>
                <c:pt idx="223">
                  <c:v>45396</c:v>
                </c:pt>
                <c:pt idx="224">
                  <c:v>45403</c:v>
                </c:pt>
                <c:pt idx="225">
                  <c:v>45410</c:v>
                </c:pt>
              </c:numCache>
            </c:numRef>
          </c:cat>
          <c:val>
            <c:numRef>
              <c:f>'Forecast Sheet'!$C$2:$C$227</c:f>
              <c:numCache>
                <c:formatCode>General</c:formatCode>
                <c:ptCount val="226"/>
                <c:pt idx="199" formatCode="&quot;$&quot;#,##0.00">
                  <c:v>3285.54</c:v>
                </c:pt>
                <c:pt idx="200" formatCode="&quot;$&quot;#,##0.00">
                  <c:v>3256.356169428278</c:v>
                </c:pt>
                <c:pt idx="201" formatCode="&quot;$&quot;#,##0.00">
                  <c:v>4176.0231343913638</c:v>
                </c:pt>
                <c:pt idx="202" formatCode="&quot;$&quot;#,##0.00">
                  <c:v>3484.9866105267924</c:v>
                </c:pt>
                <c:pt idx="203" formatCode="&quot;$&quot;#,##0.00">
                  <c:v>4763.6351331825108</c:v>
                </c:pt>
                <c:pt idx="204" formatCode="&quot;$&quot;#,##0.00">
                  <c:v>4312.7257282520877</c:v>
                </c:pt>
                <c:pt idx="205" formatCode="&quot;$&quot;#,##0.00">
                  <c:v>3295.3326952368679</c:v>
                </c:pt>
                <c:pt idx="206" formatCode="&quot;$&quot;#,##0.00">
                  <c:v>3266.148864665146</c:v>
                </c:pt>
                <c:pt idx="207" formatCode="&quot;$&quot;#,##0.00">
                  <c:v>4185.8158296282318</c:v>
                </c:pt>
                <c:pt idx="208" formatCode="&quot;$&quot;#,##0.00">
                  <c:v>3494.7793057636604</c:v>
                </c:pt>
                <c:pt idx="209" formatCode="&quot;$&quot;#,##0.00">
                  <c:v>4773.4278284193788</c:v>
                </c:pt>
                <c:pt idx="210" formatCode="&quot;$&quot;#,##0.00">
                  <c:v>4322.5184234889557</c:v>
                </c:pt>
                <c:pt idx="211" formatCode="&quot;$&quot;#,##0.00">
                  <c:v>3305.1253904737364</c:v>
                </c:pt>
                <c:pt idx="212" formatCode="&quot;$&quot;#,##0.00">
                  <c:v>3275.941559902014</c:v>
                </c:pt>
                <c:pt idx="213" formatCode="&quot;$&quot;#,##0.00">
                  <c:v>4195.6085248650998</c:v>
                </c:pt>
                <c:pt idx="214" formatCode="&quot;$&quot;#,##0.00">
                  <c:v>3504.5720010005289</c:v>
                </c:pt>
                <c:pt idx="215" formatCode="&quot;$&quot;#,##0.00">
                  <c:v>4783.2205236562468</c:v>
                </c:pt>
                <c:pt idx="216" formatCode="&quot;$&quot;#,##0.00">
                  <c:v>4332.3111187258237</c:v>
                </c:pt>
                <c:pt idx="217" formatCode="&quot;$&quot;#,##0.00">
                  <c:v>3314.9180857106044</c:v>
                </c:pt>
                <c:pt idx="218" formatCode="&quot;$&quot;#,##0.00">
                  <c:v>3285.7342551388824</c:v>
                </c:pt>
                <c:pt idx="219" formatCode="&quot;$&quot;#,##0.00">
                  <c:v>4205.4012201019677</c:v>
                </c:pt>
                <c:pt idx="220" formatCode="&quot;$&quot;#,##0.00">
                  <c:v>3514.3646962373969</c:v>
                </c:pt>
                <c:pt idx="221" formatCode="&quot;$&quot;#,##0.00">
                  <c:v>4793.0132188931157</c:v>
                </c:pt>
                <c:pt idx="222" formatCode="&quot;$&quot;#,##0.00">
                  <c:v>4342.1038139626917</c:v>
                </c:pt>
                <c:pt idx="223" formatCode="&quot;$&quot;#,##0.00">
                  <c:v>3324.7107809474724</c:v>
                </c:pt>
                <c:pt idx="224" formatCode="&quot;$&quot;#,##0.00">
                  <c:v>3295.5269503757504</c:v>
                </c:pt>
                <c:pt idx="225" formatCode="&quot;$&quot;#,##0.00">
                  <c:v>4215.1939153388366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F-47EE-8FBE-AC42A8D6412D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Sheet'!$A$2:$A$227</c:f>
              <c:numCache>
                <c:formatCode>m/d/yyyy</c:formatCode>
                <c:ptCount val="226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  <c:pt idx="52">
                  <c:v>44199</c:v>
                </c:pt>
                <c:pt idx="53">
                  <c:v>44206</c:v>
                </c:pt>
                <c:pt idx="54">
                  <c:v>44213</c:v>
                </c:pt>
                <c:pt idx="55">
                  <c:v>44220</c:v>
                </c:pt>
                <c:pt idx="56">
                  <c:v>44227</c:v>
                </c:pt>
                <c:pt idx="57">
                  <c:v>44234</c:v>
                </c:pt>
                <c:pt idx="58">
                  <c:v>44241</c:v>
                </c:pt>
                <c:pt idx="59">
                  <c:v>44248</c:v>
                </c:pt>
                <c:pt idx="60">
                  <c:v>44255</c:v>
                </c:pt>
                <c:pt idx="61">
                  <c:v>44262</c:v>
                </c:pt>
                <c:pt idx="62">
                  <c:v>44269</c:v>
                </c:pt>
                <c:pt idx="63">
                  <c:v>44276</c:v>
                </c:pt>
                <c:pt idx="64">
                  <c:v>44283</c:v>
                </c:pt>
                <c:pt idx="65">
                  <c:v>44290</c:v>
                </c:pt>
                <c:pt idx="66">
                  <c:v>44297</c:v>
                </c:pt>
                <c:pt idx="67">
                  <c:v>44304</c:v>
                </c:pt>
                <c:pt idx="68">
                  <c:v>44311</c:v>
                </c:pt>
                <c:pt idx="69">
                  <c:v>44318</c:v>
                </c:pt>
                <c:pt idx="70">
                  <c:v>44325</c:v>
                </c:pt>
                <c:pt idx="71">
                  <c:v>44332</c:v>
                </c:pt>
                <c:pt idx="72">
                  <c:v>44339</c:v>
                </c:pt>
                <c:pt idx="73">
                  <c:v>44346</c:v>
                </c:pt>
                <c:pt idx="74">
                  <c:v>44353</c:v>
                </c:pt>
                <c:pt idx="75">
                  <c:v>44360</c:v>
                </c:pt>
                <c:pt idx="76">
                  <c:v>44367</c:v>
                </c:pt>
                <c:pt idx="77">
                  <c:v>44374</c:v>
                </c:pt>
                <c:pt idx="78">
                  <c:v>44381</c:v>
                </c:pt>
                <c:pt idx="79">
                  <c:v>44388</c:v>
                </c:pt>
                <c:pt idx="80">
                  <c:v>44395</c:v>
                </c:pt>
                <c:pt idx="81">
                  <c:v>44402</c:v>
                </c:pt>
                <c:pt idx="82">
                  <c:v>44409</c:v>
                </c:pt>
                <c:pt idx="83">
                  <c:v>44416</c:v>
                </c:pt>
                <c:pt idx="84">
                  <c:v>44423</c:v>
                </c:pt>
                <c:pt idx="85">
                  <c:v>44430</c:v>
                </c:pt>
                <c:pt idx="86">
                  <c:v>44437</c:v>
                </c:pt>
                <c:pt idx="87">
                  <c:v>44444</c:v>
                </c:pt>
                <c:pt idx="88">
                  <c:v>44451</c:v>
                </c:pt>
                <c:pt idx="89">
                  <c:v>44458</c:v>
                </c:pt>
                <c:pt idx="90">
                  <c:v>44465</c:v>
                </c:pt>
                <c:pt idx="91">
                  <c:v>44472</c:v>
                </c:pt>
                <c:pt idx="92">
                  <c:v>44479</c:v>
                </c:pt>
                <c:pt idx="93">
                  <c:v>44486</c:v>
                </c:pt>
                <c:pt idx="94">
                  <c:v>44493</c:v>
                </c:pt>
                <c:pt idx="95">
                  <c:v>44500</c:v>
                </c:pt>
                <c:pt idx="96">
                  <c:v>44507</c:v>
                </c:pt>
                <c:pt idx="97">
                  <c:v>44514</c:v>
                </c:pt>
                <c:pt idx="98">
                  <c:v>44521</c:v>
                </c:pt>
                <c:pt idx="99">
                  <c:v>44528</c:v>
                </c:pt>
                <c:pt idx="100">
                  <c:v>44535</c:v>
                </c:pt>
                <c:pt idx="101">
                  <c:v>44542</c:v>
                </c:pt>
                <c:pt idx="102">
                  <c:v>44549</c:v>
                </c:pt>
                <c:pt idx="103">
                  <c:v>44556</c:v>
                </c:pt>
                <c:pt idx="104">
                  <c:v>44563</c:v>
                </c:pt>
                <c:pt idx="105">
                  <c:v>44570</c:v>
                </c:pt>
                <c:pt idx="106">
                  <c:v>44577</c:v>
                </c:pt>
                <c:pt idx="107">
                  <c:v>44584</c:v>
                </c:pt>
                <c:pt idx="108">
                  <c:v>44591</c:v>
                </c:pt>
                <c:pt idx="109">
                  <c:v>44598</c:v>
                </c:pt>
                <c:pt idx="110">
                  <c:v>44605</c:v>
                </c:pt>
                <c:pt idx="111">
                  <c:v>44612</c:v>
                </c:pt>
                <c:pt idx="112">
                  <c:v>44619</c:v>
                </c:pt>
                <c:pt idx="113">
                  <c:v>44626</c:v>
                </c:pt>
                <c:pt idx="114">
                  <c:v>44633</c:v>
                </c:pt>
                <c:pt idx="115">
                  <c:v>44640</c:v>
                </c:pt>
                <c:pt idx="116">
                  <c:v>44647</c:v>
                </c:pt>
                <c:pt idx="117">
                  <c:v>44654</c:v>
                </c:pt>
                <c:pt idx="118">
                  <c:v>44661</c:v>
                </c:pt>
                <c:pt idx="119">
                  <c:v>44668</c:v>
                </c:pt>
                <c:pt idx="120">
                  <c:v>44675</c:v>
                </c:pt>
                <c:pt idx="121">
                  <c:v>44682</c:v>
                </c:pt>
                <c:pt idx="122">
                  <c:v>44689</c:v>
                </c:pt>
                <c:pt idx="123">
                  <c:v>44696</c:v>
                </c:pt>
                <c:pt idx="124">
                  <c:v>44703</c:v>
                </c:pt>
                <c:pt idx="125">
                  <c:v>44710</c:v>
                </c:pt>
                <c:pt idx="126">
                  <c:v>44717</c:v>
                </c:pt>
                <c:pt idx="127">
                  <c:v>44724</c:v>
                </c:pt>
                <c:pt idx="128">
                  <c:v>44731</c:v>
                </c:pt>
                <c:pt idx="129">
                  <c:v>44738</c:v>
                </c:pt>
                <c:pt idx="130">
                  <c:v>44745</c:v>
                </c:pt>
                <c:pt idx="131">
                  <c:v>44752</c:v>
                </c:pt>
                <c:pt idx="132">
                  <c:v>44759</c:v>
                </c:pt>
                <c:pt idx="133">
                  <c:v>44766</c:v>
                </c:pt>
                <c:pt idx="134">
                  <c:v>44773</c:v>
                </c:pt>
                <c:pt idx="135">
                  <c:v>44780</c:v>
                </c:pt>
                <c:pt idx="136">
                  <c:v>44787</c:v>
                </c:pt>
                <c:pt idx="137">
                  <c:v>44794</c:v>
                </c:pt>
                <c:pt idx="138">
                  <c:v>44801</c:v>
                </c:pt>
                <c:pt idx="139">
                  <c:v>44808</c:v>
                </c:pt>
                <c:pt idx="140">
                  <c:v>44815</c:v>
                </c:pt>
                <c:pt idx="141">
                  <c:v>44822</c:v>
                </c:pt>
                <c:pt idx="142">
                  <c:v>44829</c:v>
                </c:pt>
                <c:pt idx="143">
                  <c:v>44836</c:v>
                </c:pt>
                <c:pt idx="144">
                  <c:v>44843</c:v>
                </c:pt>
                <c:pt idx="145">
                  <c:v>44850</c:v>
                </c:pt>
                <c:pt idx="146">
                  <c:v>44857</c:v>
                </c:pt>
                <c:pt idx="147">
                  <c:v>44864</c:v>
                </c:pt>
                <c:pt idx="148">
                  <c:v>44871</c:v>
                </c:pt>
                <c:pt idx="149">
                  <c:v>44878</c:v>
                </c:pt>
                <c:pt idx="150">
                  <c:v>44885</c:v>
                </c:pt>
                <c:pt idx="151">
                  <c:v>44892</c:v>
                </c:pt>
                <c:pt idx="152">
                  <c:v>44899</c:v>
                </c:pt>
                <c:pt idx="153">
                  <c:v>44906</c:v>
                </c:pt>
                <c:pt idx="154">
                  <c:v>44913</c:v>
                </c:pt>
                <c:pt idx="155">
                  <c:v>44920</c:v>
                </c:pt>
                <c:pt idx="156">
                  <c:v>44927</c:v>
                </c:pt>
                <c:pt idx="157">
                  <c:v>44934</c:v>
                </c:pt>
                <c:pt idx="158">
                  <c:v>44941</c:v>
                </c:pt>
                <c:pt idx="159">
                  <c:v>44948</c:v>
                </c:pt>
                <c:pt idx="160">
                  <c:v>44955</c:v>
                </c:pt>
                <c:pt idx="161">
                  <c:v>44962</c:v>
                </c:pt>
                <c:pt idx="162">
                  <c:v>44969</c:v>
                </c:pt>
                <c:pt idx="163">
                  <c:v>44976</c:v>
                </c:pt>
                <c:pt idx="164">
                  <c:v>44983</c:v>
                </c:pt>
                <c:pt idx="165">
                  <c:v>44990</c:v>
                </c:pt>
                <c:pt idx="166">
                  <c:v>44997</c:v>
                </c:pt>
                <c:pt idx="167">
                  <c:v>45004</c:v>
                </c:pt>
                <c:pt idx="168">
                  <c:v>45011</c:v>
                </c:pt>
                <c:pt idx="169">
                  <c:v>45018</c:v>
                </c:pt>
                <c:pt idx="170">
                  <c:v>45025</c:v>
                </c:pt>
                <c:pt idx="171">
                  <c:v>45032</c:v>
                </c:pt>
                <c:pt idx="172">
                  <c:v>45039</c:v>
                </c:pt>
                <c:pt idx="173">
                  <c:v>45046</c:v>
                </c:pt>
                <c:pt idx="174">
                  <c:v>45053</c:v>
                </c:pt>
                <c:pt idx="175">
                  <c:v>45060</c:v>
                </c:pt>
                <c:pt idx="176">
                  <c:v>45067</c:v>
                </c:pt>
                <c:pt idx="177">
                  <c:v>45074</c:v>
                </c:pt>
                <c:pt idx="178">
                  <c:v>45081</c:v>
                </c:pt>
                <c:pt idx="179">
                  <c:v>45088</c:v>
                </c:pt>
                <c:pt idx="180">
                  <c:v>45095</c:v>
                </c:pt>
                <c:pt idx="181">
                  <c:v>45102</c:v>
                </c:pt>
                <c:pt idx="182">
                  <c:v>45109</c:v>
                </c:pt>
                <c:pt idx="183">
                  <c:v>45116</c:v>
                </c:pt>
                <c:pt idx="184">
                  <c:v>45123</c:v>
                </c:pt>
                <c:pt idx="185">
                  <c:v>45130</c:v>
                </c:pt>
                <c:pt idx="186">
                  <c:v>45137</c:v>
                </c:pt>
                <c:pt idx="187">
                  <c:v>45144</c:v>
                </c:pt>
                <c:pt idx="188">
                  <c:v>45151</c:v>
                </c:pt>
                <c:pt idx="189">
                  <c:v>45158</c:v>
                </c:pt>
                <c:pt idx="190">
                  <c:v>45165</c:v>
                </c:pt>
                <c:pt idx="191">
                  <c:v>45172</c:v>
                </c:pt>
                <c:pt idx="192">
                  <c:v>45179</c:v>
                </c:pt>
                <c:pt idx="193">
                  <c:v>45186</c:v>
                </c:pt>
                <c:pt idx="194">
                  <c:v>45193</c:v>
                </c:pt>
                <c:pt idx="195">
                  <c:v>45200</c:v>
                </c:pt>
                <c:pt idx="196">
                  <c:v>45207</c:v>
                </c:pt>
                <c:pt idx="197">
                  <c:v>45214</c:v>
                </c:pt>
                <c:pt idx="198">
                  <c:v>45221</c:v>
                </c:pt>
                <c:pt idx="199">
                  <c:v>45228</c:v>
                </c:pt>
                <c:pt idx="200">
                  <c:v>45235</c:v>
                </c:pt>
                <c:pt idx="201">
                  <c:v>45242</c:v>
                </c:pt>
                <c:pt idx="202">
                  <c:v>45249</c:v>
                </c:pt>
                <c:pt idx="203">
                  <c:v>45256</c:v>
                </c:pt>
                <c:pt idx="204">
                  <c:v>45263</c:v>
                </c:pt>
                <c:pt idx="205">
                  <c:v>45270</c:v>
                </c:pt>
                <c:pt idx="206">
                  <c:v>45277</c:v>
                </c:pt>
                <c:pt idx="207">
                  <c:v>45284</c:v>
                </c:pt>
                <c:pt idx="208">
                  <c:v>45291</c:v>
                </c:pt>
                <c:pt idx="209">
                  <c:v>45298</c:v>
                </c:pt>
                <c:pt idx="210">
                  <c:v>45305</c:v>
                </c:pt>
                <c:pt idx="211">
                  <c:v>45312</c:v>
                </c:pt>
                <c:pt idx="212">
                  <c:v>45319</c:v>
                </c:pt>
                <c:pt idx="213">
                  <c:v>45326</c:v>
                </c:pt>
                <c:pt idx="214">
                  <c:v>45333</c:v>
                </c:pt>
                <c:pt idx="215">
                  <c:v>45340</c:v>
                </c:pt>
                <c:pt idx="216">
                  <c:v>45347</c:v>
                </c:pt>
                <c:pt idx="217">
                  <c:v>45354</c:v>
                </c:pt>
                <c:pt idx="218">
                  <c:v>45361</c:v>
                </c:pt>
                <c:pt idx="219">
                  <c:v>45368</c:v>
                </c:pt>
                <c:pt idx="220">
                  <c:v>45375</c:v>
                </c:pt>
                <c:pt idx="221">
                  <c:v>45382</c:v>
                </c:pt>
                <c:pt idx="222">
                  <c:v>45389</c:v>
                </c:pt>
                <c:pt idx="223">
                  <c:v>45396</c:v>
                </c:pt>
                <c:pt idx="224">
                  <c:v>45403</c:v>
                </c:pt>
                <c:pt idx="225">
                  <c:v>45410</c:v>
                </c:pt>
              </c:numCache>
            </c:numRef>
          </c:cat>
          <c:val>
            <c:numRef>
              <c:f>'Forecast Sheet'!$D$2:$D$227</c:f>
              <c:numCache>
                <c:formatCode>General</c:formatCode>
                <c:ptCount val="226"/>
                <c:pt idx="199" formatCode="&quot;$&quot;#,##0.00">
                  <c:v>3285.54</c:v>
                </c:pt>
                <c:pt idx="200" formatCode="&quot;$&quot;#,##0.00">
                  <c:v>605.48603214229934</c:v>
                </c:pt>
                <c:pt idx="201" formatCode="&quot;$&quot;#,##0.00">
                  <c:v>1525.1410682166074</c:v>
                </c:pt>
                <c:pt idx="202" formatCode="&quot;$&quot;#,##0.00">
                  <c:v>834.08333757119453</c:v>
                </c:pt>
                <c:pt idx="203" formatCode="&quot;$&quot;#,##0.00">
                  <c:v>2112.6987249714757</c:v>
                </c:pt>
                <c:pt idx="204" formatCode="&quot;$&quot;#,##0.00">
                  <c:v>1661.74160600083</c:v>
                </c:pt>
                <c:pt idx="205" formatCode="&quot;$&quot;#,##0.00">
                  <c:v>644.28363025522822</c:v>
                </c:pt>
                <c:pt idx="206" formatCode="&quot;$&quot;#,##0.00">
                  <c:v>591.75851587855777</c:v>
                </c:pt>
                <c:pt idx="207" formatCode="&quot;$&quot;#,##0.00">
                  <c:v>1511.3190669092869</c:v>
                </c:pt>
                <c:pt idx="208" formatCode="&quot;$&quot;#,##0.00">
                  <c:v>820.15117365957485</c:v>
                </c:pt>
                <c:pt idx="209" formatCode="&quot;$&quot;#,##0.00">
                  <c:v>2098.6407479860136</c:v>
                </c:pt>
                <c:pt idx="210" formatCode="&quot;$&quot;#,##0.00">
                  <c:v>1647.5421937158671</c:v>
                </c:pt>
                <c:pt idx="211" formatCode="&quot;$&quot;#,##0.00">
                  <c:v>629.92718999195267</c:v>
                </c:pt>
                <c:pt idx="212" formatCode="&quot;$&quot;#,##0.00">
                  <c:v>575.48673669557547</c:v>
                </c:pt>
                <c:pt idx="213" formatCode="&quot;$&quot;#,##0.00">
                  <c:v>1494.8609704853893</c:v>
                </c:pt>
                <c:pt idx="214" formatCode="&quot;$&quot;#,##0.00">
                  <c:v>803.49142217951112</c:v>
                </c:pt>
                <c:pt idx="215" formatCode="&quot;$&quot;#,##0.00">
                  <c:v>2081.7640407951626</c:v>
                </c:pt>
                <c:pt idx="216" formatCode="&quot;$&quot;#,##0.00">
                  <c:v>1630.4332692964235</c:v>
                </c:pt>
                <c:pt idx="217" formatCode="&quot;$&quot;#,##0.00">
                  <c:v>612.57082807619099</c:v>
                </c:pt>
                <c:pt idx="218" formatCode="&quot;$&quot;#,##0.00">
                  <c:v>556.18745377492723</c:v>
                </c:pt>
                <c:pt idx="219" formatCode="&quot;$&quot;#,##0.00">
                  <c:v>1475.2868090484717</c:v>
                </c:pt>
                <c:pt idx="220" formatCode="&quot;$&quot;#,##0.00">
                  <c:v>783.62746613183481</c:v>
                </c:pt>
                <c:pt idx="221" formatCode="&quot;$&quot;#,##0.00">
                  <c:v>2061.595425440596</c:v>
                </c:pt>
                <c:pt idx="222" formatCode="&quot;$&quot;#,##0.00">
                  <c:v>1609.9451840181837</c:v>
                </c:pt>
                <c:pt idx="223" formatCode="&quot;$&quot;#,##0.00">
                  <c:v>591.74851913644943</c:v>
                </c:pt>
                <c:pt idx="224" formatCode="&quot;$&quot;#,##0.00">
                  <c:v>533.4067654004275</c:v>
                </c:pt>
                <c:pt idx="225" formatCode="&quot;$&quot;#,##0.00">
                  <c:v>1452.1465611935087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F-47EE-8FBE-AC42A8D6412D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Sheet'!$A$2:$A$227</c:f>
              <c:numCache>
                <c:formatCode>m/d/yyyy</c:formatCode>
                <c:ptCount val="226"/>
                <c:pt idx="0">
                  <c:v>43835</c:v>
                </c:pt>
                <c:pt idx="1">
                  <c:v>43842</c:v>
                </c:pt>
                <c:pt idx="2">
                  <c:v>43849</c:v>
                </c:pt>
                <c:pt idx="3">
                  <c:v>43856</c:v>
                </c:pt>
                <c:pt idx="4">
                  <c:v>43863</c:v>
                </c:pt>
                <c:pt idx="5">
                  <c:v>43870</c:v>
                </c:pt>
                <c:pt idx="6">
                  <c:v>43877</c:v>
                </c:pt>
                <c:pt idx="7">
                  <c:v>43884</c:v>
                </c:pt>
                <c:pt idx="8">
                  <c:v>43891</c:v>
                </c:pt>
                <c:pt idx="9">
                  <c:v>43898</c:v>
                </c:pt>
                <c:pt idx="10">
                  <c:v>43905</c:v>
                </c:pt>
                <c:pt idx="11">
                  <c:v>43912</c:v>
                </c:pt>
                <c:pt idx="12">
                  <c:v>43919</c:v>
                </c:pt>
                <c:pt idx="13">
                  <c:v>43926</c:v>
                </c:pt>
                <c:pt idx="14">
                  <c:v>43933</c:v>
                </c:pt>
                <c:pt idx="15">
                  <c:v>43940</c:v>
                </c:pt>
                <c:pt idx="16">
                  <c:v>43947</c:v>
                </c:pt>
                <c:pt idx="17">
                  <c:v>43954</c:v>
                </c:pt>
                <c:pt idx="18">
                  <c:v>43961</c:v>
                </c:pt>
                <c:pt idx="19">
                  <c:v>43968</c:v>
                </c:pt>
                <c:pt idx="20">
                  <c:v>43975</c:v>
                </c:pt>
                <c:pt idx="21">
                  <c:v>43982</c:v>
                </c:pt>
                <c:pt idx="22">
                  <c:v>43989</c:v>
                </c:pt>
                <c:pt idx="23">
                  <c:v>43996</c:v>
                </c:pt>
                <c:pt idx="24">
                  <c:v>44003</c:v>
                </c:pt>
                <c:pt idx="25">
                  <c:v>44010</c:v>
                </c:pt>
                <c:pt idx="26">
                  <c:v>44017</c:v>
                </c:pt>
                <c:pt idx="27">
                  <c:v>44024</c:v>
                </c:pt>
                <c:pt idx="28">
                  <c:v>44031</c:v>
                </c:pt>
                <c:pt idx="29">
                  <c:v>44038</c:v>
                </c:pt>
                <c:pt idx="30">
                  <c:v>44045</c:v>
                </c:pt>
                <c:pt idx="31">
                  <c:v>44052</c:v>
                </c:pt>
                <c:pt idx="32">
                  <c:v>44059</c:v>
                </c:pt>
                <c:pt idx="33">
                  <c:v>44066</c:v>
                </c:pt>
                <c:pt idx="34">
                  <c:v>44073</c:v>
                </c:pt>
                <c:pt idx="35">
                  <c:v>44080</c:v>
                </c:pt>
                <c:pt idx="36">
                  <c:v>44087</c:v>
                </c:pt>
                <c:pt idx="37">
                  <c:v>44094</c:v>
                </c:pt>
                <c:pt idx="38">
                  <c:v>44101</c:v>
                </c:pt>
                <c:pt idx="39">
                  <c:v>44108</c:v>
                </c:pt>
                <c:pt idx="40">
                  <c:v>44115</c:v>
                </c:pt>
                <c:pt idx="41">
                  <c:v>44122</c:v>
                </c:pt>
                <c:pt idx="42">
                  <c:v>44129</c:v>
                </c:pt>
                <c:pt idx="43">
                  <c:v>44136</c:v>
                </c:pt>
                <c:pt idx="44">
                  <c:v>44143</c:v>
                </c:pt>
                <c:pt idx="45">
                  <c:v>44150</c:v>
                </c:pt>
                <c:pt idx="46">
                  <c:v>44157</c:v>
                </c:pt>
                <c:pt idx="47">
                  <c:v>44164</c:v>
                </c:pt>
                <c:pt idx="48">
                  <c:v>44171</c:v>
                </c:pt>
                <c:pt idx="49">
                  <c:v>44178</c:v>
                </c:pt>
                <c:pt idx="50">
                  <c:v>44185</c:v>
                </c:pt>
                <c:pt idx="51">
                  <c:v>44192</c:v>
                </c:pt>
                <c:pt idx="52">
                  <c:v>44199</c:v>
                </c:pt>
                <c:pt idx="53">
                  <c:v>44206</c:v>
                </c:pt>
                <c:pt idx="54">
                  <c:v>44213</c:v>
                </c:pt>
                <c:pt idx="55">
                  <c:v>44220</c:v>
                </c:pt>
                <c:pt idx="56">
                  <c:v>44227</c:v>
                </c:pt>
                <c:pt idx="57">
                  <c:v>44234</c:v>
                </c:pt>
                <c:pt idx="58">
                  <c:v>44241</c:v>
                </c:pt>
                <c:pt idx="59">
                  <c:v>44248</c:v>
                </c:pt>
                <c:pt idx="60">
                  <c:v>44255</c:v>
                </c:pt>
                <c:pt idx="61">
                  <c:v>44262</c:v>
                </c:pt>
                <c:pt idx="62">
                  <c:v>44269</c:v>
                </c:pt>
                <c:pt idx="63">
                  <c:v>44276</c:v>
                </c:pt>
                <c:pt idx="64">
                  <c:v>44283</c:v>
                </c:pt>
                <c:pt idx="65">
                  <c:v>44290</c:v>
                </c:pt>
                <c:pt idx="66">
                  <c:v>44297</c:v>
                </c:pt>
                <c:pt idx="67">
                  <c:v>44304</c:v>
                </c:pt>
                <c:pt idx="68">
                  <c:v>44311</c:v>
                </c:pt>
                <c:pt idx="69">
                  <c:v>44318</c:v>
                </c:pt>
                <c:pt idx="70">
                  <c:v>44325</c:v>
                </c:pt>
                <c:pt idx="71">
                  <c:v>44332</c:v>
                </c:pt>
                <c:pt idx="72">
                  <c:v>44339</c:v>
                </c:pt>
                <c:pt idx="73">
                  <c:v>44346</c:v>
                </c:pt>
                <c:pt idx="74">
                  <c:v>44353</c:v>
                </c:pt>
                <c:pt idx="75">
                  <c:v>44360</c:v>
                </c:pt>
                <c:pt idx="76">
                  <c:v>44367</c:v>
                </c:pt>
                <c:pt idx="77">
                  <c:v>44374</c:v>
                </c:pt>
                <c:pt idx="78">
                  <c:v>44381</c:v>
                </c:pt>
                <c:pt idx="79">
                  <c:v>44388</c:v>
                </c:pt>
                <c:pt idx="80">
                  <c:v>44395</c:v>
                </c:pt>
                <c:pt idx="81">
                  <c:v>44402</c:v>
                </c:pt>
                <c:pt idx="82">
                  <c:v>44409</c:v>
                </c:pt>
                <c:pt idx="83">
                  <c:v>44416</c:v>
                </c:pt>
                <c:pt idx="84">
                  <c:v>44423</c:v>
                </c:pt>
                <c:pt idx="85">
                  <c:v>44430</c:v>
                </c:pt>
                <c:pt idx="86">
                  <c:v>44437</c:v>
                </c:pt>
                <c:pt idx="87">
                  <c:v>44444</c:v>
                </c:pt>
                <c:pt idx="88">
                  <c:v>44451</c:v>
                </c:pt>
                <c:pt idx="89">
                  <c:v>44458</c:v>
                </c:pt>
                <c:pt idx="90">
                  <c:v>44465</c:v>
                </c:pt>
                <c:pt idx="91">
                  <c:v>44472</c:v>
                </c:pt>
                <c:pt idx="92">
                  <c:v>44479</c:v>
                </c:pt>
                <c:pt idx="93">
                  <c:v>44486</c:v>
                </c:pt>
                <c:pt idx="94">
                  <c:v>44493</c:v>
                </c:pt>
                <c:pt idx="95">
                  <c:v>44500</c:v>
                </c:pt>
                <c:pt idx="96">
                  <c:v>44507</c:v>
                </c:pt>
                <c:pt idx="97">
                  <c:v>44514</c:v>
                </c:pt>
                <c:pt idx="98">
                  <c:v>44521</c:v>
                </c:pt>
                <c:pt idx="99">
                  <c:v>44528</c:v>
                </c:pt>
                <c:pt idx="100">
                  <c:v>44535</c:v>
                </c:pt>
                <c:pt idx="101">
                  <c:v>44542</c:v>
                </c:pt>
                <c:pt idx="102">
                  <c:v>44549</c:v>
                </c:pt>
                <c:pt idx="103">
                  <c:v>44556</c:v>
                </c:pt>
                <c:pt idx="104">
                  <c:v>44563</c:v>
                </c:pt>
                <c:pt idx="105">
                  <c:v>44570</c:v>
                </c:pt>
                <c:pt idx="106">
                  <c:v>44577</c:v>
                </c:pt>
                <c:pt idx="107">
                  <c:v>44584</c:v>
                </c:pt>
                <c:pt idx="108">
                  <c:v>44591</c:v>
                </c:pt>
                <c:pt idx="109">
                  <c:v>44598</c:v>
                </c:pt>
                <c:pt idx="110">
                  <c:v>44605</c:v>
                </c:pt>
                <c:pt idx="111">
                  <c:v>44612</c:v>
                </c:pt>
                <c:pt idx="112">
                  <c:v>44619</c:v>
                </c:pt>
                <c:pt idx="113">
                  <c:v>44626</c:v>
                </c:pt>
                <c:pt idx="114">
                  <c:v>44633</c:v>
                </c:pt>
                <c:pt idx="115">
                  <c:v>44640</c:v>
                </c:pt>
                <c:pt idx="116">
                  <c:v>44647</c:v>
                </c:pt>
                <c:pt idx="117">
                  <c:v>44654</c:v>
                </c:pt>
                <c:pt idx="118">
                  <c:v>44661</c:v>
                </c:pt>
                <c:pt idx="119">
                  <c:v>44668</c:v>
                </c:pt>
                <c:pt idx="120">
                  <c:v>44675</c:v>
                </c:pt>
                <c:pt idx="121">
                  <c:v>44682</c:v>
                </c:pt>
                <c:pt idx="122">
                  <c:v>44689</c:v>
                </c:pt>
                <c:pt idx="123">
                  <c:v>44696</c:v>
                </c:pt>
                <c:pt idx="124">
                  <c:v>44703</c:v>
                </c:pt>
                <c:pt idx="125">
                  <c:v>44710</c:v>
                </c:pt>
                <c:pt idx="126">
                  <c:v>44717</c:v>
                </c:pt>
                <c:pt idx="127">
                  <c:v>44724</c:v>
                </c:pt>
                <c:pt idx="128">
                  <c:v>44731</c:v>
                </c:pt>
                <c:pt idx="129">
                  <c:v>44738</c:v>
                </c:pt>
                <c:pt idx="130">
                  <c:v>44745</c:v>
                </c:pt>
                <c:pt idx="131">
                  <c:v>44752</c:v>
                </c:pt>
                <c:pt idx="132">
                  <c:v>44759</c:v>
                </c:pt>
                <c:pt idx="133">
                  <c:v>44766</c:v>
                </c:pt>
                <c:pt idx="134">
                  <c:v>44773</c:v>
                </c:pt>
                <c:pt idx="135">
                  <c:v>44780</c:v>
                </c:pt>
                <c:pt idx="136">
                  <c:v>44787</c:v>
                </c:pt>
                <c:pt idx="137">
                  <c:v>44794</c:v>
                </c:pt>
                <c:pt idx="138">
                  <c:v>44801</c:v>
                </c:pt>
                <c:pt idx="139">
                  <c:v>44808</c:v>
                </c:pt>
                <c:pt idx="140">
                  <c:v>44815</c:v>
                </c:pt>
                <c:pt idx="141">
                  <c:v>44822</c:v>
                </c:pt>
                <c:pt idx="142">
                  <c:v>44829</c:v>
                </c:pt>
                <c:pt idx="143">
                  <c:v>44836</c:v>
                </c:pt>
                <c:pt idx="144">
                  <c:v>44843</c:v>
                </c:pt>
                <c:pt idx="145">
                  <c:v>44850</c:v>
                </c:pt>
                <c:pt idx="146">
                  <c:v>44857</c:v>
                </c:pt>
                <c:pt idx="147">
                  <c:v>44864</c:v>
                </c:pt>
                <c:pt idx="148">
                  <c:v>44871</c:v>
                </c:pt>
                <c:pt idx="149">
                  <c:v>44878</c:v>
                </c:pt>
                <c:pt idx="150">
                  <c:v>44885</c:v>
                </c:pt>
                <c:pt idx="151">
                  <c:v>44892</c:v>
                </c:pt>
                <c:pt idx="152">
                  <c:v>44899</c:v>
                </c:pt>
                <c:pt idx="153">
                  <c:v>44906</c:v>
                </c:pt>
                <c:pt idx="154">
                  <c:v>44913</c:v>
                </c:pt>
                <c:pt idx="155">
                  <c:v>44920</c:v>
                </c:pt>
                <c:pt idx="156">
                  <c:v>44927</c:v>
                </c:pt>
                <c:pt idx="157">
                  <c:v>44934</c:v>
                </c:pt>
                <c:pt idx="158">
                  <c:v>44941</c:v>
                </c:pt>
                <c:pt idx="159">
                  <c:v>44948</c:v>
                </c:pt>
                <c:pt idx="160">
                  <c:v>44955</c:v>
                </c:pt>
                <c:pt idx="161">
                  <c:v>44962</c:v>
                </c:pt>
                <c:pt idx="162">
                  <c:v>44969</c:v>
                </c:pt>
                <c:pt idx="163">
                  <c:v>44976</c:v>
                </c:pt>
                <c:pt idx="164">
                  <c:v>44983</c:v>
                </c:pt>
                <c:pt idx="165">
                  <c:v>44990</c:v>
                </c:pt>
                <c:pt idx="166">
                  <c:v>44997</c:v>
                </c:pt>
                <c:pt idx="167">
                  <c:v>45004</c:v>
                </c:pt>
                <c:pt idx="168">
                  <c:v>45011</c:v>
                </c:pt>
                <c:pt idx="169">
                  <c:v>45018</c:v>
                </c:pt>
                <c:pt idx="170">
                  <c:v>45025</c:v>
                </c:pt>
                <c:pt idx="171">
                  <c:v>45032</c:v>
                </c:pt>
                <c:pt idx="172">
                  <c:v>45039</c:v>
                </c:pt>
                <c:pt idx="173">
                  <c:v>45046</c:v>
                </c:pt>
                <c:pt idx="174">
                  <c:v>45053</c:v>
                </c:pt>
                <c:pt idx="175">
                  <c:v>45060</c:v>
                </c:pt>
                <c:pt idx="176">
                  <c:v>45067</c:v>
                </c:pt>
                <c:pt idx="177">
                  <c:v>45074</c:v>
                </c:pt>
                <c:pt idx="178">
                  <c:v>45081</c:v>
                </c:pt>
                <c:pt idx="179">
                  <c:v>45088</c:v>
                </c:pt>
                <c:pt idx="180">
                  <c:v>45095</c:v>
                </c:pt>
                <c:pt idx="181">
                  <c:v>45102</c:v>
                </c:pt>
                <c:pt idx="182">
                  <c:v>45109</c:v>
                </c:pt>
                <c:pt idx="183">
                  <c:v>45116</c:v>
                </c:pt>
                <c:pt idx="184">
                  <c:v>45123</c:v>
                </c:pt>
                <c:pt idx="185">
                  <c:v>45130</c:v>
                </c:pt>
                <c:pt idx="186">
                  <c:v>45137</c:v>
                </c:pt>
                <c:pt idx="187">
                  <c:v>45144</c:v>
                </c:pt>
                <c:pt idx="188">
                  <c:v>45151</c:v>
                </c:pt>
                <c:pt idx="189">
                  <c:v>45158</c:v>
                </c:pt>
                <c:pt idx="190">
                  <c:v>45165</c:v>
                </c:pt>
                <c:pt idx="191">
                  <c:v>45172</c:v>
                </c:pt>
                <c:pt idx="192">
                  <c:v>45179</c:v>
                </c:pt>
                <c:pt idx="193">
                  <c:v>45186</c:v>
                </c:pt>
                <c:pt idx="194">
                  <c:v>45193</c:v>
                </c:pt>
                <c:pt idx="195">
                  <c:v>45200</c:v>
                </c:pt>
                <c:pt idx="196">
                  <c:v>45207</c:v>
                </c:pt>
                <c:pt idx="197">
                  <c:v>45214</c:v>
                </c:pt>
                <c:pt idx="198">
                  <c:v>45221</c:v>
                </c:pt>
                <c:pt idx="199">
                  <c:v>45228</c:v>
                </c:pt>
                <c:pt idx="200">
                  <c:v>45235</c:v>
                </c:pt>
                <c:pt idx="201">
                  <c:v>45242</c:v>
                </c:pt>
                <c:pt idx="202">
                  <c:v>45249</c:v>
                </c:pt>
                <c:pt idx="203">
                  <c:v>45256</c:v>
                </c:pt>
                <c:pt idx="204">
                  <c:v>45263</c:v>
                </c:pt>
                <c:pt idx="205">
                  <c:v>45270</c:v>
                </c:pt>
                <c:pt idx="206">
                  <c:v>45277</c:v>
                </c:pt>
                <c:pt idx="207">
                  <c:v>45284</c:v>
                </c:pt>
                <c:pt idx="208">
                  <c:v>45291</c:v>
                </c:pt>
                <c:pt idx="209">
                  <c:v>45298</c:v>
                </c:pt>
                <c:pt idx="210">
                  <c:v>45305</c:v>
                </c:pt>
                <c:pt idx="211">
                  <c:v>45312</c:v>
                </c:pt>
                <c:pt idx="212">
                  <c:v>45319</c:v>
                </c:pt>
                <c:pt idx="213">
                  <c:v>45326</c:v>
                </c:pt>
                <c:pt idx="214">
                  <c:v>45333</c:v>
                </c:pt>
                <c:pt idx="215">
                  <c:v>45340</c:v>
                </c:pt>
                <c:pt idx="216">
                  <c:v>45347</c:v>
                </c:pt>
                <c:pt idx="217">
                  <c:v>45354</c:v>
                </c:pt>
                <c:pt idx="218">
                  <c:v>45361</c:v>
                </c:pt>
                <c:pt idx="219">
                  <c:v>45368</c:v>
                </c:pt>
                <c:pt idx="220">
                  <c:v>45375</c:v>
                </c:pt>
                <c:pt idx="221">
                  <c:v>45382</c:v>
                </c:pt>
                <c:pt idx="222">
                  <c:v>45389</c:v>
                </c:pt>
                <c:pt idx="223">
                  <c:v>45396</c:v>
                </c:pt>
                <c:pt idx="224">
                  <c:v>45403</c:v>
                </c:pt>
                <c:pt idx="225">
                  <c:v>45410</c:v>
                </c:pt>
              </c:numCache>
            </c:numRef>
          </c:cat>
          <c:val>
            <c:numRef>
              <c:f>'Forecast Sheet'!$E$2:$E$227</c:f>
              <c:numCache>
                <c:formatCode>General</c:formatCode>
                <c:ptCount val="226"/>
                <c:pt idx="199" formatCode="&quot;$&quot;#,##0.00">
                  <c:v>3285.54</c:v>
                </c:pt>
                <c:pt idx="200" formatCode="&quot;$&quot;#,##0.00">
                  <c:v>5907.2263067142567</c:v>
                </c:pt>
                <c:pt idx="201" formatCode="&quot;$&quot;#,##0.00">
                  <c:v>6826.9052005661197</c:v>
                </c:pt>
                <c:pt idx="202" formatCode="&quot;$&quot;#,##0.00">
                  <c:v>6135.8898834823904</c:v>
                </c:pt>
                <c:pt idx="203" formatCode="&quot;$&quot;#,##0.00">
                  <c:v>7414.5715413935459</c:v>
                </c:pt>
                <c:pt idx="204" formatCode="&quot;$&quot;#,##0.00">
                  <c:v>6963.7098505033455</c:v>
                </c:pt>
                <c:pt idx="205" formatCode="&quot;$&quot;#,##0.00">
                  <c:v>5946.3817602185081</c:v>
                </c:pt>
                <c:pt idx="206" formatCode="&quot;$&quot;#,##0.00">
                  <c:v>5940.5392134517342</c:v>
                </c:pt>
                <c:pt idx="207" formatCode="&quot;$&quot;#,##0.00">
                  <c:v>6860.3125923471762</c:v>
                </c:pt>
                <c:pt idx="208" formatCode="&quot;$&quot;#,##0.00">
                  <c:v>6169.407437867746</c:v>
                </c:pt>
                <c:pt idx="209" formatCode="&quot;$&quot;#,##0.00">
                  <c:v>7448.214908852744</c:v>
                </c:pt>
                <c:pt idx="210" formatCode="&quot;$&quot;#,##0.00">
                  <c:v>6997.4946532620443</c:v>
                </c:pt>
                <c:pt idx="211" formatCode="&quot;$&quot;#,##0.00">
                  <c:v>5980.3235909555206</c:v>
                </c:pt>
                <c:pt idx="212" formatCode="&quot;$&quot;#,##0.00">
                  <c:v>5976.3963831084529</c:v>
                </c:pt>
                <c:pt idx="213" formatCode="&quot;$&quot;#,##0.00">
                  <c:v>6896.3560792448097</c:v>
                </c:pt>
                <c:pt idx="214" formatCode="&quot;$&quot;#,##0.00">
                  <c:v>6205.6525798215462</c:v>
                </c:pt>
                <c:pt idx="215" formatCode="&quot;$&quot;#,##0.00">
                  <c:v>7484.6770065173314</c:v>
                </c:pt>
                <c:pt idx="216" formatCode="&quot;$&quot;#,##0.00">
                  <c:v>7034.1889681552238</c:v>
                </c:pt>
                <c:pt idx="217" formatCode="&quot;$&quot;#,##0.00">
                  <c:v>6017.2653433450178</c:v>
                </c:pt>
                <c:pt idx="218" formatCode="&quot;$&quot;#,##0.00">
                  <c:v>6015.2810565028376</c:v>
                </c:pt>
                <c:pt idx="219" formatCode="&quot;$&quot;#,##0.00">
                  <c:v>6935.5156311554638</c:v>
                </c:pt>
                <c:pt idx="220" formatCode="&quot;$&quot;#,##0.00">
                  <c:v>6245.1019263429589</c:v>
                </c:pt>
                <c:pt idx="221" formatCode="&quot;$&quot;#,##0.00">
                  <c:v>7524.4310123456353</c:v>
                </c:pt>
                <c:pt idx="222" formatCode="&quot;$&quot;#,##0.00">
                  <c:v>7074.2624439071997</c:v>
                </c:pt>
                <c:pt idx="223" formatCode="&quot;$&quot;#,##0.00">
                  <c:v>6057.6730427584953</c:v>
                </c:pt>
                <c:pt idx="224" formatCode="&quot;$&quot;#,##0.00">
                  <c:v>6057.6471353510733</c:v>
                </c:pt>
                <c:pt idx="225" formatCode="&quot;$&quot;#,##0.00">
                  <c:v>6978.2412694841641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7F-47EE-8FBE-AC42A8D6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26944"/>
        <c:axId val="522828864"/>
      </c:lineChart>
      <c:catAx>
        <c:axId val="522826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8864"/>
        <c:crosses val="autoZero"/>
        <c:auto val="1"/>
        <c:lblAlgn val="ctr"/>
        <c:lblOffset val="100"/>
        <c:noMultiLvlLbl val="0"/>
      </c:catAx>
      <c:valAx>
        <c:axId val="5228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Report by Akinfela Bernard.xlsx]More Analysis!PivotTable1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Sales by</a:t>
            </a:r>
            <a:r>
              <a:rPr lang="en-US" b="1" baseline="0"/>
              <a:t> Discount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Analysis'!$B$4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'More Analysis'!$A$5:$A$7</c:f>
              <c:strCache>
                <c:ptCount val="3"/>
                <c:pt idx="0">
                  <c:v>Moderate Discount</c:v>
                </c:pt>
                <c:pt idx="1">
                  <c:v>Low Discount</c:v>
                </c:pt>
                <c:pt idx="2">
                  <c:v>High Discount</c:v>
                </c:pt>
              </c:strCache>
            </c:strRef>
          </c:cat>
          <c:val>
            <c:numRef>
              <c:f>'More Analysis'!$B$5:$B$7</c:f>
              <c:numCache>
                <c:formatCode>"$"#,##0.00</c:formatCode>
                <c:ptCount val="3"/>
                <c:pt idx="0">
                  <c:v>4958.6838733273871</c:v>
                </c:pt>
                <c:pt idx="1">
                  <c:v>4955.019778732546</c:v>
                </c:pt>
                <c:pt idx="2">
                  <c:v>4777.5530175438589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6-4257-8D78-E402B4F8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490896"/>
        <c:axId val="395484656"/>
      </c:barChart>
      <c:catAx>
        <c:axId val="3954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84656"/>
        <c:crosses val="autoZero"/>
        <c:auto val="1"/>
        <c:lblAlgn val="ctr"/>
        <c:lblOffset val="100"/>
        <c:noMultiLvlLbl val="0"/>
      </c:catAx>
      <c:valAx>
        <c:axId val="395484656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Report by Akinfela Bernard.xlsx]More 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Count</a:t>
            </a:r>
            <a:r>
              <a:rPr lang="en-US" b="1" baseline="0"/>
              <a:t> of Store Visitors by Season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Analysis'!$B$15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'More Analysis'!$A$16:$A$20</c:f>
              <c:strCache>
                <c:ptCount val="5"/>
                <c:pt idx="0">
                  <c:v>Summer</c:v>
                </c:pt>
                <c:pt idx="1">
                  <c:v>None</c:v>
                </c:pt>
                <c:pt idx="2">
                  <c:v>Winter</c:v>
                </c:pt>
                <c:pt idx="3">
                  <c:v>Autumn</c:v>
                </c:pt>
                <c:pt idx="4">
                  <c:v>Spring</c:v>
                </c:pt>
              </c:strCache>
            </c:strRef>
          </c:cat>
          <c:val>
            <c:numRef>
              <c:f>'More Analysis'!$B$16:$B$20</c:f>
              <c:numCache>
                <c:formatCode>0</c:formatCode>
                <c:ptCount val="5"/>
                <c:pt idx="0">
                  <c:v>311.77073906485674</c:v>
                </c:pt>
                <c:pt idx="1">
                  <c:v>297.83333333333331</c:v>
                </c:pt>
                <c:pt idx="2">
                  <c:v>291</c:v>
                </c:pt>
                <c:pt idx="3">
                  <c:v>288.73561253561252</c:v>
                </c:pt>
                <c:pt idx="4">
                  <c:v>286.43963675213678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7-4EDB-8A2E-B0638D36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894128"/>
        <c:axId val="1731870608"/>
      </c:barChart>
      <c:catAx>
        <c:axId val="17318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70608"/>
        <c:crosses val="autoZero"/>
        <c:auto val="1"/>
        <c:lblAlgn val="ctr"/>
        <c:lblOffset val="100"/>
        <c:noMultiLvlLbl val="0"/>
      </c:catAx>
      <c:valAx>
        <c:axId val="173187060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Marketing Spend and Store Visitors</a:t>
            </a:r>
            <a:endParaRPr lang="en-US" b="1"/>
          </a:p>
        </c:rich>
      </c:tx>
      <c:layout>
        <c:manualLayout>
          <c:xMode val="edge"/>
          <c:yMode val="edge"/>
          <c:x val="0.120506780402449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Work_sheet!$F$1</c:f>
              <c:strCache>
                <c:ptCount val="1"/>
                <c:pt idx="0">
                  <c:v>Store Visitors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Work_sheet!$E$2:$E$201</c:f>
              <c:numCache>
                <c:formatCode>"$"#,##0.00</c:formatCode>
                <c:ptCount val="200"/>
                <c:pt idx="0">
                  <c:v>2286.23</c:v>
                </c:pt>
                <c:pt idx="1">
                  <c:v>2448.63</c:v>
                </c:pt>
                <c:pt idx="2">
                  <c:v>2866.44</c:v>
                </c:pt>
                <c:pt idx="3">
                  <c:v>2843.04</c:v>
                </c:pt>
                <c:pt idx="4">
                  <c:v>897.86</c:v>
                </c:pt>
                <c:pt idx="5">
                  <c:v>1249.74</c:v>
                </c:pt>
                <c:pt idx="6">
                  <c:v>2412.0300000000002</c:v>
                </c:pt>
                <c:pt idx="7">
                  <c:v>2411.0300000000002</c:v>
                </c:pt>
                <c:pt idx="8">
                  <c:v>2412.04</c:v>
                </c:pt>
                <c:pt idx="9">
                  <c:v>5082.1899999999996</c:v>
                </c:pt>
                <c:pt idx="10">
                  <c:v>2456.71</c:v>
                </c:pt>
                <c:pt idx="11">
                  <c:v>2908.45</c:v>
                </c:pt>
                <c:pt idx="12">
                  <c:v>2763.2</c:v>
                </c:pt>
                <c:pt idx="13">
                  <c:v>2521.11</c:v>
                </c:pt>
                <c:pt idx="14">
                  <c:v>1747.78</c:v>
                </c:pt>
                <c:pt idx="15">
                  <c:v>2607.1799999999998</c:v>
                </c:pt>
                <c:pt idx="16">
                  <c:v>1381.74</c:v>
                </c:pt>
                <c:pt idx="17">
                  <c:v>1810.55</c:v>
                </c:pt>
                <c:pt idx="18">
                  <c:v>1611.71</c:v>
                </c:pt>
                <c:pt idx="19">
                  <c:v>2083.8517708333316</c:v>
                </c:pt>
                <c:pt idx="20">
                  <c:v>3851.73</c:v>
                </c:pt>
                <c:pt idx="21">
                  <c:v>506.19</c:v>
                </c:pt>
                <c:pt idx="22">
                  <c:v>2549.0100000000002</c:v>
                </c:pt>
                <c:pt idx="23">
                  <c:v>709.83</c:v>
                </c:pt>
                <c:pt idx="24">
                  <c:v>1622.45</c:v>
                </c:pt>
                <c:pt idx="25">
                  <c:v>2871.16</c:v>
                </c:pt>
                <c:pt idx="26">
                  <c:v>2051.42</c:v>
                </c:pt>
                <c:pt idx="27">
                  <c:v>1137.8</c:v>
                </c:pt>
                <c:pt idx="28">
                  <c:v>1427.76</c:v>
                </c:pt>
                <c:pt idx="29">
                  <c:v>2543.6799999999998</c:v>
                </c:pt>
                <c:pt idx="30">
                  <c:v>1415.71</c:v>
                </c:pt>
                <c:pt idx="31">
                  <c:v>2173.17</c:v>
                </c:pt>
                <c:pt idx="32">
                  <c:v>2036.46</c:v>
                </c:pt>
                <c:pt idx="33">
                  <c:v>1478.72</c:v>
                </c:pt>
                <c:pt idx="34">
                  <c:v>3715.16</c:v>
                </c:pt>
                <c:pt idx="35">
                  <c:v>2507.14</c:v>
                </c:pt>
                <c:pt idx="36">
                  <c:v>379.89</c:v>
                </c:pt>
                <c:pt idx="37">
                  <c:v>2149.16</c:v>
                </c:pt>
                <c:pt idx="38">
                  <c:v>1470.57</c:v>
                </c:pt>
                <c:pt idx="39">
                  <c:v>2681.95</c:v>
                </c:pt>
                <c:pt idx="40">
                  <c:v>1365.98</c:v>
                </c:pt>
                <c:pt idx="41">
                  <c:v>1908.21</c:v>
                </c:pt>
                <c:pt idx="42">
                  <c:v>2083.8517708333316</c:v>
                </c:pt>
                <c:pt idx="43">
                  <c:v>2692.6</c:v>
                </c:pt>
                <c:pt idx="44">
                  <c:v>1039.76</c:v>
                </c:pt>
                <c:pt idx="45">
                  <c:v>1732.4</c:v>
                </c:pt>
                <c:pt idx="46">
                  <c:v>1620.04</c:v>
                </c:pt>
                <c:pt idx="47">
                  <c:v>1477.34</c:v>
                </c:pt>
                <c:pt idx="48">
                  <c:v>3412.36</c:v>
                </c:pt>
                <c:pt idx="49">
                  <c:v>2323.9899999999998</c:v>
                </c:pt>
                <c:pt idx="50">
                  <c:v>991.29</c:v>
                </c:pt>
                <c:pt idx="51">
                  <c:v>2734.29</c:v>
                </c:pt>
                <c:pt idx="52">
                  <c:v>3697.72</c:v>
                </c:pt>
                <c:pt idx="53">
                  <c:v>2825.97</c:v>
                </c:pt>
                <c:pt idx="54">
                  <c:v>784.5</c:v>
                </c:pt>
                <c:pt idx="55">
                  <c:v>1612.61</c:v>
                </c:pt>
                <c:pt idx="56">
                  <c:v>3013.53</c:v>
                </c:pt>
                <c:pt idx="57">
                  <c:v>2083.8517708333316</c:v>
                </c:pt>
                <c:pt idx="58">
                  <c:v>2355.06</c:v>
                </c:pt>
                <c:pt idx="59">
                  <c:v>2619.71</c:v>
                </c:pt>
                <c:pt idx="60">
                  <c:v>1258.46</c:v>
                </c:pt>
                <c:pt idx="61">
                  <c:v>1952.38</c:v>
                </c:pt>
                <c:pt idx="62">
                  <c:v>593.01</c:v>
                </c:pt>
                <c:pt idx="63">
                  <c:v>1180.49</c:v>
                </c:pt>
                <c:pt idx="64">
                  <c:v>1797.95</c:v>
                </c:pt>
                <c:pt idx="65">
                  <c:v>1001.77</c:v>
                </c:pt>
                <c:pt idx="66">
                  <c:v>3305.93</c:v>
                </c:pt>
                <c:pt idx="67">
                  <c:v>855.89</c:v>
                </c:pt>
                <c:pt idx="68">
                  <c:v>1647.96</c:v>
                </c:pt>
                <c:pt idx="69">
                  <c:v>2104.59</c:v>
                </c:pt>
                <c:pt idx="70">
                  <c:v>3153.02</c:v>
                </c:pt>
                <c:pt idx="71">
                  <c:v>851.31</c:v>
                </c:pt>
                <c:pt idx="72">
                  <c:v>2930.53</c:v>
                </c:pt>
                <c:pt idx="73">
                  <c:v>2008.19</c:v>
                </c:pt>
                <c:pt idx="74">
                  <c:v>1214.79</c:v>
                </c:pt>
                <c:pt idx="75">
                  <c:v>2369.6799999999998</c:v>
                </c:pt>
                <c:pt idx="76">
                  <c:v>2159.25</c:v>
                </c:pt>
                <c:pt idx="77">
                  <c:v>1519.83</c:v>
                </c:pt>
                <c:pt idx="78">
                  <c:v>2055.84</c:v>
                </c:pt>
                <c:pt idx="79">
                  <c:v>1691.75</c:v>
                </c:pt>
                <c:pt idx="80">
                  <c:v>2090.81</c:v>
                </c:pt>
                <c:pt idx="81">
                  <c:v>2529.6999999999998</c:v>
                </c:pt>
                <c:pt idx="82">
                  <c:v>3268.81</c:v>
                </c:pt>
                <c:pt idx="83">
                  <c:v>1009.75</c:v>
                </c:pt>
                <c:pt idx="84">
                  <c:v>3706.43</c:v>
                </c:pt>
                <c:pt idx="85">
                  <c:v>438.33</c:v>
                </c:pt>
                <c:pt idx="86">
                  <c:v>1878.57</c:v>
                </c:pt>
                <c:pt idx="87">
                  <c:v>2470.65</c:v>
                </c:pt>
                <c:pt idx="88">
                  <c:v>2224.79</c:v>
                </c:pt>
                <c:pt idx="89">
                  <c:v>1501.84</c:v>
                </c:pt>
                <c:pt idx="90">
                  <c:v>1833.5</c:v>
                </c:pt>
                <c:pt idx="91">
                  <c:v>1605.6</c:v>
                </c:pt>
                <c:pt idx="92">
                  <c:v>1528.51</c:v>
                </c:pt>
                <c:pt idx="93">
                  <c:v>2679.68</c:v>
                </c:pt>
                <c:pt idx="94">
                  <c:v>2285.61</c:v>
                </c:pt>
                <c:pt idx="95">
                  <c:v>1445.67</c:v>
                </c:pt>
                <c:pt idx="96">
                  <c:v>2719.68</c:v>
                </c:pt>
                <c:pt idx="97">
                  <c:v>2245.84</c:v>
                </c:pt>
                <c:pt idx="98">
                  <c:v>2650.29</c:v>
                </c:pt>
                <c:pt idx="99">
                  <c:v>2503.6999999999998</c:v>
                </c:pt>
                <c:pt idx="100">
                  <c:v>1336.8</c:v>
                </c:pt>
                <c:pt idx="101">
                  <c:v>1551.86</c:v>
                </c:pt>
                <c:pt idx="102">
                  <c:v>2597.83</c:v>
                </c:pt>
                <c:pt idx="103">
                  <c:v>2488.3000000000002</c:v>
                </c:pt>
                <c:pt idx="104">
                  <c:v>1983.28</c:v>
                </c:pt>
                <c:pt idx="105">
                  <c:v>2093.86</c:v>
                </c:pt>
                <c:pt idx="106">
                  <c:v>3022.13</c:v>
                </c:pt>
                <c:pt idx="107">
                  <c:v>1526.74</c:v>
                </c:pt>
                <c:pt idx="108">
                  <c:v>2437.6799999999998</c:v>
                </c:pt>
                <c:pt idx="109">
                  <c:v>1838.25</c:v>
                </c:pt>
                <c:pt idx="110">
                  <c:v>1825.86</c:v>
                </c:pt>
                <c:pt idx="111">
                  <c:v>2879.02</c:v>
                </c:pt>
                <c:pt idx="112">
                  <c:v>2660.33</c:v>
                </c:pt>
                <c:pt idx="113">
                  <c:v>2650.81</c:v>
                </c:pt>
                <c:pt idx="114">
                  <c:v>3044.38</c:v>
                </c:pt>
                <c:pt idx="115">
                  <c:v>2016.8</c:v>
                </c:pt>
                <c:pt idx="116">
                  <c:v>2545.56</c:v>
                </c:pt>
                <c:pt idx="117">
                  <c:v>2083.8517708333316</c:v>
                </c:pt>
                <c:pt idx="118">
                  <c:v>2259.33</c:v>
                </c:pt>
                <c:pt idx="119">
                  <c:v>1895.89</c:v>
                </c:pt>
                <c:pt idx="120">
                  <c:v>2077.6</c:v>
                </c:pt>
                <c:pt idx="121">
                  <c:v>2476.13</c:v>
                </c:pt>
                <c:pt idx="122">
                  <c:v>1345.42</c:v>
                </c:pt>
                <c:pt idx="123">
                  <c:v>3673.91</c:v>
                </c:pt>
                <c:pt idx="124">
                  <c:v>1195.19</c:v>
                </c:pt>
                <c:pt idx="125">
                  <c:v>1028.6500000000001</c:v>
                </c:pt>
                <c:pt idx="126">
                  <c:v>2926.49</c:v>
                </c:pt>
                <c:pt idx="127">
                  <c:v>2633.33</c:v>
                </c:pt>
                <c:pt idx="128">
                  <c:v>2499.3000000000002</c:v>
                </c:pt>
                <c:pt idx="129">
                  <c:v>2502.6799999999998</c:v>
                </c:pt>
                <c:pt idx="130">
                  <c:v>1990.2</c:v>
                </c:pt>
                <c:pt idx="131">
                  <c:v>1282.2</c:v>
                </c:pt>
                <c:pt idx="132">
                  <c:v>2060.64</c:v>
                </c:pt>
                <c:pt idx="133">
                  <c:v>1458.27</c:v>
                </c:pt>
                <c:pt idx="134">
                  <c:v>2780.1</c:v>
                </c:pt>
                <c:pt idx="135">
                  <c:v>1882.35</c:v>
                </c:pt>
                <c:pt idx="136">
                  <c:v>1339.6</c:v>
                </c:pt>
                <c:pt idx="137">
                  <c:v>1742.89</c:v>
                </c:pt>
                <c:pt idx="138">
                  <c:v>2330.35</c:v>
                </c:pt>
                <c:pt idx="139">
                  <c:v>1549.02</c:v>
                </c:pt>
                <c:pt idx="140">
                  <c:v>1342.22</c:v>
                </c:pt>
                <c:pt idx="141">
                  <c:v>2194.9499999999998</c:v>
                </c:pt>
                <c:pt idx="142">
                  <c:v>2195.9699999999998</c:v>
                </c:pt>
                <c:pt idx="143">
                  <c:v>1594.45</c:v>
                </c:pt>
                <c:pt idx="144">
                  <c:v>1623.17</c:v>
                </c:pt>
                <c:pt idx="145">
                  <c:v>2185.64</c:v>
                </c:pt>
                <c:pt idx="146">
                  <c:v>841.53</c:v>
                </c:pt>
                <c:pt idx="147">
                  <c:v>874.03</c:v>
                </c:pt>
                <c:pt idx="148">
                  <c:v>1425.24</c:v>
                </c:pt>
                <c:pt idx="149">
                  <c:v>1829.24</c:v>
                </c:pt>
                <c:pt idx="150">
                  <c:v>2248.73</c:v>
                </c:pt>
                <c:pt idx="151">
                  <c:v>2083.8517708333316</c:v>
                </c:pt>
                <c:pt idx="152">
                  <c:v>2686.13</c:v>
                </c:pt>
                <c:pt idx="153">
                  <c:v>1872.05</c:v>
                </c:pt>
                <c:pt idx="154">
                  <c:v>1984.79</c:v>
                </c:pt>
                <c:pt idx="155">
                  <c:v>1197.98</c:v>
                </c:pt>
                <c:pt idx="156">
                  <c:v>1985.19</c:v>
                </c:pt>
                <c:pt idx="157">
                  <c:v>1769.07</c:v>
                </c:pt>
                <c:pt idx="158">
                  <c:v>2258.17</c:v>
                </c:pt>
                <c:pt idx="159">
                  <c:v>1338.22</c:v>
                </c:pt>
                <c:pt idx="160">
                  <c:v>2415.48</c:v>
                </c:pt>
                <c:pt idx="161">
                  <c:v>3226.19</c:v>
                </c:pt>
                <c:pt idx="162">
                  <c:v>1912.99</c:v>
                </c:pt>
                <c:pt idx="163">
                  <c:v>2321.37</c:v>
                </c:pt>
                <c:pt idx="164">
                  <c:v>2552.12</c:v>
                </c:pt>
                <c:pt idx="165">
                  <c:v>2083.8517708333316</c:v>
                </c:pt>
                <c:pt idx="166">
                  <c:v>2179.27</c:v>
                </c:pt>
                <c:pt idx="167">
                  <c:v>2083.8517708333316</c:v>
                </c:pt>
                <c:pt idx="168">
                  <c:v>2078.14</c:v>
                </c:pt>
                <c:pt idx="169">
                  <c:v>1381.59</c:v>
                </c:pt>
                <c:pt idx="170">
                  <c:v>2019.61</c:v>
                </c:pt>
                <c:pt idx="171">
                  <c:v>2398.4</c:v>
                </c:pt>
                <c:pt idx="172">
                  <c:v>3160.91</c:v>
                </c:pt>
                <c:pt idx="173">
                  <c:v>2767.42</c:v>
                </c:pt>
                <c:pt idx="174">
                  <c:v>3722.55</c:v>
                </c:pt>
                <c:pt idx="175">
                  <c:v>1386.12</c:v>
                </c:pt>
                <c:pt idx="176">
                  <c:v>2697.86</c:v>
                </c:pt>
                <c:pt idx="177">
                  <c:v>2146.67</c:v>
                </c:pt>
                <c:pt idx="178">
                  <c:v>3751.84</c:v>
                </c:pt>
                <c:pt idx="179">
                  <c:v>1353.36</c:v>
                </c:pt>
                <c:pt idx="180">
                  <c:v>1328.22</c:v>
                </c:pt>
                <c:pt idx="181">
                  <c:v>1520.49</c:v>
                </c:pt>
                <c:pt idx="182">
                  <c:v>2083.8517708333316</c:v>
                </c:pt>
                <c:pt idx="183">
                  <c:v>1579.4</c:v>
                </c:pt>
                <c:pt idx="184">
                  <c:v>1392.69</c:v>
                </c:pt>
                <c:pt idx="185">
                  <c:v>2120.3200000000002</c:v>
                </c:pt>
                <c:pt idx="186">
                  <c:v>2273.4</c:v>
                </c:pt>
                <c:pt idx="187">
                  <c:v>3500.94</c:v>
                </c:pt>
                <c:pt idx="188">
                  <c:v>2760.34</c:v>
                </c:pt>
                <c:pt idx="189">
                  <c:v>1538.48</c:v>
                </c:pt>
                <c:pt idx="190">
                  <c:v>1281.27</c:v>
                </c:pt>
                <c:pt idx="191">
                  <c:v>2393.54</c:v>
                </c:pt>
                <c:pt idx="192">
                  <c:v>943.81</c:v>
                </c:pt>
                <c:pt idx="193">
                  <c:v>3465.17</c:v>
                </c:pt>
                <c:pt idx="194">
                  <c:v>2943.55</c:v>
                </c:pt>
                <c:pt idx="195">
                  <c:v>1624.66</c:v>
                </c:pt>
                <c:pt idx="196">
                  <c:v>629.49</c:v>
                </c:pt>
                <c:pt idx="197">
                  <c:v>3083.1</c:v>
                </c:pt>
                <c:pt idx="198">
                  <c:v>1908.37</c:v>
                </c:pt>
                <c:pt idx="199">
                  <c:v>2990.25</c:v>
                </c:pt>
              </c:numCache>
            </c:numRef>
          </c:xVal>
          <c:yVal>
            <c:numRef>
              <c:f>Work_sheet!$F$2:$F$201</c:f>
              <c:numCache>
                <c:formatCode>0</c:formatCode>
                <c:ptCount val="200"/>
                <c:pt idx="0">
                  <c:v>141</c:v>
                </c:pt>
                <c:pt idx="1">
                  <c:v>240</c:v>
                </c:pt>
                <c:pt idx="2">
                  <c:v>301</c:v>
                </c:pt>
                <c:pt idx="3">
                  <c:v>305</c:v>
                </c:pt>
                <c:pt idx="4">
                  <c:v>255</c:v>
                </c:pt>
                <c:pt idx="5">
                  <c:v>362</c:v>
                </c:pt>
                <c:pt idx="6">
                  <c:v>193</c:v>
                </c:pt>
                <c:pt idx="7">
                  <c:v>286</c:v>
                </c:pt>
                <c:pt idx="8">
                  <c:v>312</c:v>
                </c:pt>
                <c:pt idx="9">
                  <c:v>351</c:v>
                </c:pt>
                <c:pt idx="10">
                  <c:v>371</c:v>
                </c:pt>
                <c:pt idx="11">
                  <c:v>188</c:v>
                </c:pt>
                <c:pt idx="12">
                  <c:v>147</c:v>
                </c:pt>
                <c:pt idx="13">
                  <c:v>428</c:v>
                </c:pt>
                <c:pt idx="14">
                  <c:v>333</c:v>
                </c:pt>
                <c:pt idx="15">
                  <c:v>225</c:v>
                </c:pt>
                <c:pt idx="16">
                  <c:v>455</c:v>
                </c:pt>
                <c:pt idx="17">
                  <c:v>312</c:v>
                </c:pt>
                <c:pt idx="18">
                  <c:v>418</c:v>
                </c:pt>
                <c:pt idx="19">
                  <c:v>307</c:v>
                </c:pt>
                <c:pt idx="20">
                  <c:v>506</c:v>
                </c:pt>
                <c:pt idx="21">
                  <c:v>476</c:v>
                </c:pt>
                <c:pt idx="22">
                  <c:v>275</c:v>
                </c:pt>
                <c:pt idx="23">
                  <c:v>397</c:v>
                </c:pt>
                <c:pt idx="24">
                  <c:v>365</c:v>
                </c:pt>
                <c:pt idx="25">
                  <c:v>437</c:v>
                </c:pt>
                <c:pt idx="26">
                  <c:v>204</c:v>
                </c:pt>
                <c:pt idx="27">
                  <c:v>369</c:v>
                </c:pt>
                <c:pt idx="28">
                  <c:v>406</c:v>
                </c:pt>
                <c:pt idx="29">
                  <c:v>124</c:v>
                </c:pt>
                <c:pt idx="30">
                  <c:v>182</c:v>
                </c:pt>
                <c:pt idx="31">
                  <c:v>96</c:v>
                </c:pt>
                <c:pt idx="32">
                  <c:v>273</c:v>
                </c:pt>
                <c:pt idx="33">
                  <c:v>372</c:v>
                </c:pt>
                <c:pt idx="34">
                  <c:v>450</c:v>
                </c:pt>
                <c:pt idx="35">
                  <c:v>307</c:v>
                </c:pt>
                <c:pt idx="36">
                  <c:v>463</c:v>
                </c:pt>
                <c:pt idx="37">
                  <c:v>162</c:v>
                </c:pt>
                <c:pt idx="38">
                  <c:v>130</c:v>
                </c:pt>
                <c:pt idx="39">
                  <c:v>294</c:v>
                </c:pt>
                <c:pt idx="40">
                  <c:v>338</c:v>
                </c:pt>
                <c:pt idx="41">
                  <c:v>297</c:v>
                </c:pt>
                <c:pt idx="42">
                  <c:v>93</c:v>
                </c:pt>
                <c:pt idx="43">
                  <c:v>291</c:v>
                </c:pt>
                <c:pt idx="44">
                  <c:v>170</c:v>
                </c:pt>
                <c:pt idx="45">
                  <c:v>367</c:v>
                </c:pt>
                <c:pt idx="46">
                  <c:v>337</c:v>
                </c:pt>
                <c:pt idx="47">
                  <c:v>206</c:v>
                </c:pt>
                <c:pt idx="48">
                  <c:v>249</c:v>
                </c:pt>
                <c:pt idx="49">
                  <c:v>194</c:v>
                </c:pt>
                <c:pt idx="50">
                  <c:v>294</c:v>
                </c:pt>
                <c:pt idx="51">
                  <c:v>396</c:v>
                </c:pt>
                <c:pt idx="52">
                  <c:v>201</c:v>
                </c:pt>
                <c:pt idx="53">
                  <c:v>350</c:v>
                </c:pt>
                <c:pt idx="54">
                  <c:v>247</c:v>
                </c:pt>
                <c:pt idx="55">
                  <c:v>396</c:v>
                </c:pt>
                <c:pt idx="56">
                  <c:v>289</c:v>
                </c:pt>
                <c:pt idx="57">
                  <c:v>196</c:v>
                </c:pt>
                <c:pt idx="58">
                  <c:v>245</c:v>
                </c:pt>
                <c:pt idx="59">
                  <c:v>295.10256410256409</c:v>
                </c:pt>
                <c:pt idx="60">
                  <c:v>496</c:v>
                </c:pt>
                <c:pt idx="61">
                  <c:v>304</c:v>
                </c:pt>
                <c:pt idx="62">
                  <c:v>230</c:v>
                </c:pt>
                <c:pt idx="63">
                  <c:v>321</c:v>
                </c:pt>
                <c:pt idx="64">
                  <c:v>289</c:v>
                </c:pt>
                <c:pt idx="65">
                  <c:v>278</c:v>
                </c:pt>
                <c:pt idx="66">
                  <c:v>361</c:v>
                </c:pt>
                <c:pt idx="67">
                  <c:v>376</c:v>
                </c:pt>
                <c:pt idx="68">
                  <c:v>247</c:v>
                </c:pt>
                <c:pt idx="69">
                  <c:v>242</c:v>
                </c:pt>
                <c:pt idx="70">
                  <c:v>272</c:v>
                </c:pt>
                <c:pt idx="71">
                  <c:v>70</c:v>
                </c:pt>
                <c:pt idx="72">
                  <c:v>148</c:v>
                </c:pt>
                <c:pt idx="73">
                  <c:v>295.10256410256409</c:v>
                </c:pt>
                <c:pt idx="74">
                  <c:v>464</c:v>
                </c:pt>
                <c:pt idx="75">
                  <c:v>275</c:v>
                </c:pt>
                <c:pt idx="76">
                  <c:v>358</c:v>
                </c:pt>
                <c:pt idx="77">
                  <c:v>331</c:v>
                </c:pt>
                <c:pt idx="78">
                  <c:v>608</c:v>
                </c:pt>
                <c:pt idx="79">
                  <c:v>412</c:v>
                </c:pt>
                <c:pt idx="80">
                  <c:v>287</c:v>
                </c:pt>
                <c:pt idx="81">
                  <c:v>204</c:v>
                </c:pt>
                <c:pt idx="82">
                  <c:v>139</c:v>
                </c:pt>
                <c:pt idx="83">
                  <c:v>320</c:v>
                </c:pt>
                <c:pt idx="84">
                  <c:v>224</c:v>
                </c:pt>
                <c:pt idx="85">
                  <c:v>158</c:v>
                </c:pt>
                <c:pt idx="86">
                  <c:v>235</c:v>
                </c:pt>
                <c:pt idx="87">
                  <c:v>192</c:v>
                </c:pt>
                <c:pt idx="88">
                  <c:v>469</c:v>
                </c:pt>
                <c:pt idx="89">
                  <c:v>388</c:v>
                </c:pt>
                <c:pt idx="90">
                  <c:v>299</c:v>
                </c:pt>
                <c:pt idx="91">
                  <c:v>448</c:v>
                </c:pt>
                <c:pt idx="92">
                  <c:v>308</c:v>
                </c:pt>
                <c:pt idx="93">
                  <c:v>214</c:v>
                </c:pt>
                <c:pt idx="94">
                  <c:v>452</c:v>
                </c:pt>
                <c:pt idx="95">
                  <c:v>354</c:v>
                </c:pt>
                <c:pt idx="96">
                  <c:v>196</c:v>
                </c:pt>
                <c:pt idx="97">
                  <c:v>281</c:v>
                </c:pt>
                <c:pt idx="98">
                  <c:v>295.10256410256409</c:v>
                </c:pt>
                <c:pt idx="99">
                  <c:v>162</c:v>
                </c:pt>
                <c:pt idx="100">
                  <c:v>393</c:v>
                </c:pt>
                <c:pt idx="101">
                  <c:v>491</c:v>
                </c:pt>
                <c:pt idx="102">
                  <c:v>160</c:v>
                </c:pt>
                <c:pt idx="103">
                  <c:v>356</c:v>
                </c:pt>
                <c:pt idx="104">
                  <c:v>235</c:v>
                </c:pt>
                <c:pt idx="105">
                  <c:v>251</c:v>
                </c:pt>
                <c:pt idx="106">
                  <c:v>241</c:v>
                </c:pt>
                <c:pt idx="107">
                  <c:v>214</c:v>
                </c:pt>
                <c:pt idx="108">
                  <c:v>305</c:v>
                </c:pt>
                <c:pt idx="109">
                  <c:v>217</c:v>
                </c:pt>
                <c:pt idx="110">
                  <c:v>327</c:v>
                </c:pt>
                <c:pt idx="111">
                  <c:v>295</c:v>
                </c:pt>
                <c:pt idx="112">
                  <c:v>276</c:v>
                </c:pt>
                <c:pt idx="113">
                  <c:v>209</c:v>
                </c:pt>
                <c:pt idx="114">
                  <c:v>242</c:v>
                </c:pt>
                <c:pt idx="115">
                  <c:v>376</c:v>
                </c:pt>
                <c:pt idx="116">
                  <c:v>350</c:v>
                </c:pt>
                <c:pt idx="117">
                  <c:v>202</c:v>
                </c:pt>
                <c:pt idx="118">
                  <c:v>452</c:v>
                </c:pt>
                <c:pt idx="119">
                  <c:v>375</c:v>
                </c:pt>
                <c:pt idx="120">
                  <c:v>133</c:v>
                </c:pt>
                <c:pt idx="121">
                  <c:v>354</c:v>
                </c:pt>
                <c:pt idx="122">
                  <c:v>234</c:v>
                </c:pt>
                <c:pt idx="123">
                  <c:v>357</c:v>
                </c:pt>
                <c:pt idx="124">
                  <c:v>325</c:v>
                </c:pt>
                <c:pt idx="125">
                  <c:v>120</c:v>
                </c:pt>
                <c:pt idx="126">
                  <c:v>137</c:v>
                </c:pt>
                <c:pt idx="127">
                  <c:v>305</c:v>
                </c:pt>
                <c:pt idx="128">
                  <c:v>326</c:v>
                </c:pt>
                <c:pt idx="129">
                  <c:v>210</c:v>
                </c:pt>
                <c:pt idx="130">
                  <c:v>364</c:v>
                </c:pt>
                <c:pt idx="131">
                  <c:v>376</c:v>
                </c:pt>
                <c:pt idx="132">
                  <c:v>293</c:v>
                </c:pt>
                <c:pt idx="133">
                  <c:v>179</c:v>
                </c:pt>
                <c:pt idx="134">
                  <c:v>295.10256410256409</c:v>
                </c:pt>
                <c:pt idx="135">
                  <c:v>305</c:v>
                </c:pt>
                <c:pt idx="136">
                  <c:v>214</c:v>
                </c:pt>
                <c:pt idx="137">
                  <c:v>262</c:v>
                </c:pt>
                <c:pt idx="138">
                  <c:v>401</c:v>
                </c:pt>
                <c:pt idx="139">
                  <c:v>242</c:v>
                </c:pt>
                <c:pt idx="140">
                  <c:v>384</c:v>
                </c:pt>
                <c:pt idx="141">
                  <c:v>187</c:v>
                </c:pt>
                <c:pt idx="142">
                  <c:v>353</c:v>
                </c:pt>
                <c:pt idx="143">
                  <c:v>444</c:v>
                </c:pt>
                <c:pt idx="144">
                  <c:v>53</c:v>
                </c:pt>
                <c:pt idx="145">
                  <c:v>220</c:v>
                </c:pt>
                <c:pt idx="146">
                  <c:v>358</c:v>
                </c:pt>
                <c:pt idx="147">
                  <c:v>280</c:v>
                </c:pt>
                <c:pt idx="148">
                  <c:v>337</c:v>
                </c:pt>
                <c:pt idx="149">
                  <c:v>240</c:v>
                </c:pt>
                <c:pt idx="150">
                  <c:v>309</c:v>
                </c:pt>
                <c:pt idx="151">
                  <c:v>284</c:v>
                </c:pt>
                <c:pt idx="152">
                  <c:v>417</c:v>
                </c:pt>
                <c:pt idx="153">
                  <c:v>325</c:v>
                </c:pt>
                <c:pt idx="154">
                  <c:v>334</c:v>
                </c:pt>
                <c:pt idx="155">
                  <c:v>259</c:v>
                </c:pt>
                <c:pt idx="156">
                  <c:v>251</c:v>
                </c:pt>
                <c:pt idx="157">
                  <c:v>257</c:v>
                </c:pt>
                <c:pt idx="158">
                  <c:v>339</c:v>
                </c:pt>
                <c:pt idx="159">
                  <c:v>170</c:v>
                </c:pt>
                <c:pt idx="160">
                  <c:v>329</c:v>
                </c:pt>
                <c:pt idx="161">
                  <c:v>508</c:v>
                </c:pt>
                <c:pt idx="162">
                  <c:v>387</c:v>
                </c:pt>
                <c:pt idx="163">
                  <c:v>267</c:v>
                </c:pt>
                <c:pt idx="164">
                  <c:v>420</c:v>
                </c:pt>
                <c:pt idx="165">
                  <c:v>259</c:v>
                </c:pt>
                <c:pt idx="166">
                  <c:v>96</c:v>
                </c:pt>
                <c:pt idx="167">
                  <c:v>199</c:v>
                </c:pt>
                <c:pt idx="168">
                  <c:v>113</c:v>
                </c:pt>
                <c:pt idx="169">
                  <c:v>265</c:v>
                </c:pt>
                <c:pt idx="170">
                  <c:v>302</c:v>
                </c:pt>
                <c:pt idx="171">
                  <c:v>468</c:v>
                </c:pt>
                <c:pt idx="172">
                  <c:v>333</c:v>
                </c:pt>
                <c:pt idx="173">
                  <c:v>278</c:v>
                </c:pt>
                <c:pt idx="174">
                  <c:v>383</c:v>
                </c:pt>
                <c:pt idx="175">
                  <c:v>79</c:v>
                </c:pt>
                <c:pt idx="176">
                  <c:v>324</c:v>
                </c:pt>
                <c:pt idx="177">
                  <c:v>377</c:v>
                </c:pt>
                <c:pt idx="178">
                  <c:v>152</c:v>
                </c:pt>
                <c:pt idx="179">
                  <c:v>414</c:v>
                </c:pt>
                <c:pt idx="180">
                  <c:v>334</c:v>
                </c:pt>
                <c:pt idx="181">
                  <c:v>258</c:v>
                </c:pt>
                <c:pt idx="182">
                  <c:v>363</c:v>
                </c:pt>
                <c:pt idx="183">
                  <c:v>527</c:v>
                </c:pt>
                <c:pt idx="184">
                  <c:v>318</c:v>
                </c:pt>
                <c:pt idx="185">
                  <c:v>325</c:v>
                </c:pt>
                <c:pt idx="186">
                  <c:v>254</c:v>
                </c:pt>
                <c:pt idx="187">
                  <c:v>215</c:v>
                </c:pt>
                <c:pt idx="188">
                  <c:v>383</c:v>
                </c:pt>
                <c:pt idx="189">
                  <c:v>214</c:v>
                </c:pt>
                <c:pt idx="190">
                  <c:v>307</c:v>
                </c:pt>
                <c:pt idx="191">
                  <c:v>295.10256410256409</c:v>
                </c:pt>
                <c:pt idx="192">
                  <c:v>348</c:v>
                </c:pt>
                <c:pt idx="193">
                  <c:v>333</c:v>
                </c:pt>
                <c:pt idx="194">
                  <c:v>404</c:v>
                </c:pt>
                <c:pt idx="195">
                  <c:v>249</c:v>
                </c:pt>
                <c:pt idx="196">
                  <c:v>273</c:v>
                </c:pt>
                <c:pt idx="197">
                  <c:v>202</c:v>
                </c:pt>
                <c:pt idx="198">
                  <c:v>256</c:v>
                </c:pt>
                <c:pt idx="199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9-4D59-A15D-68C09FBF1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984095"/>
        <c:axId val="1720975455"/>
      </c:scatterChart>
      <c:valAx>
        <c:axId val="17209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75455"/>
        <c:crosses val="autoZero"/>
        <c:crossBetween val="midCat"/>
      </c:valAx>
      <c:valAx>
        <c:axId val="17209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</a:t>
            </a:r>
            <a:r>
              <a:rPr lang="en-US" b="1" baseline="0"/>
              <a:t> between Marketing Spend and Sales</a:t>
            </a:r>
            <a:endParaRPr lang="en-US" b="1"/>
          </a:p>
        </c:rich>
      </c:tx>
      <c:layout>
        <c:manualLayout>
          <c:xMode val="edge"/>
          <c:yMode val="edge"/>
          <c:x val="0.12185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Work_sheet!$E$1</c:f>
              <c:strCache>
                <c:ptCount val="1"/>
                <c:pt idx="0">
                  <c:v>Marketing 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Work_sheet!$D$2:$D$201</c:f>
              <c:numCache>
                <c:formatCode>"$"#,##0.00</c:formatCode>
                <c:ptCount val="200"/>
                <c:pt idx="0">
                  <c:v>5745.07</c:v>
                </c:pt>
                <c:pt idx="1">
                  <c:v>4792.6000000000004</c:v>
                </c:pt>
                <c:pt idx="2">
                  <c:v>5971.53</c:v>
                </c:pt>
                <c:pt idx="3">
                  <c:v>7284.54</c:v>
                </c:pt>
                <c:pt idx="4">
                  <c:v>4648.7700000000004</c:v>
                </c:pt>
                <c:pt idx="5">
                  <c:v>4648.79</c:v>
                </c:pt>
                <c:pt idx="6">
                  <c:v>7368.82</c:v>
                </c:pt>
                <c:pt idx="7">
                  <c:v>4927.8995789473702</c:v>
                </c:pt>
                <c:pt idx="8">
                  <c:v>4295.79</c:v>
                </c:pt>
                <c:pt idx="9">
                  <c:v>5813.84</c:v>
                </c:pt>
                <c:pt idx="10">
                  <c:v>4304.87</c:v>
                </c:pt>
                <c:pt idx="11">
                  <c:v>4301.41</c:v>
                </c:pt>
                <c:pt idx="12">
                  <c:v>5362.94</c:v>
                </c:pt>
                <c:pt idx="13">
                  <c:v>2130.08</c:v>
                </c:pt>
                <c:pt idx="14">
                  <c:v>2412.62</c:v>
                </c:pt>
                <c:pt idx="15">
                  <c:v>4156.57</c:v>
                </c:pt>
                <c:pt idx="16">
                  <c:v>3480.75</c:v>
                </c:pt>
                <c:pt idx="17">
                  <c:v>5471.37</c:v>
                </c:pt>
                <c:pt idx="18">
                  <c:v>3637.96</c:v>
                </c:pt>
                <c:pt idx="19">
                  <c:v>2881.54</c:v>
                </c:pt>
                <c:pt idx="20">
                  <c:v>7198.47</c:v>
                </c:pt>
                <c:pt idx="21">
                  <c:v>4661.34</c:v>
                </c:pt>
                <c:pt idx="22">
                  <c:v>5101.29</c:v>
                </c:pt>
                <c:pt idx="23">
                  <c:v>2862.88</c:v>
                </c:pt>
                <c:pt idx="24">
                  <c:v>4927.8995789473702</c:v>
                </c:pt>
                <c:pt idx="25">
                  <c:v>5166.38</c:v>
                </c:pt>
                <c:pt idx="26">
                  <c:v>3273.51</c:v>
                </c:pt>
                <c:pt idx="27">
                  <c:v>5563.55</c:v>
                </c:pt>
                <c:pt idx="28">
                  <c:v>4099.04</c:v>
                </c:pt>
                <c:pt idx="29">
                  <c:v>4562.46</c:v>
                </c:pt>
                <c:pt idx="30">
                  <c:v>4097.4399999999996</c:v>
                </c:pt>
                <c:pt idx="31">
                  <c:v>7778.42</c:v>
                </c:pt>
                <c:pt idx="32">
                  <c:v>4979.75</c:v>
                </c:pt>
                <c:pt idx="33">
                  <c:v>3413.43</c:v>
                </c:pt>
                <c:pt idx="34">
                  <c:v>6233.82</c:v>
                </c:pt>
                <c:pt idx="35">
                  <c:v>3168.73</c:v>
                </c:pt>
                <c:pt idx="36">
                  <c:v>5313.3</c:v>
                </c:pt>
                <c:pt idx="37">
                  <c:v>2060.4899999999998</c:v>
                </c:pt>
                <c:pt idx="38">
                  <c:v>3007.72</c:v>
                </c:pt>
                <c:pt idx="39">
                  <c:v>5295.29</c:v>
                </c:pt>
                <c:pt idx="40">
                  <c:v>6107.7</c:v>
                </c:pt>
                <c:pt idx="41">
                  <c:v>5257.05</c:v>
                </c:pt>
                <c:pt idx="42">
                  <c:v>4826.53</c:v>
                </c:pt>
                <c:pt idx="43">
                  <c:v>4548.34</c:v>
                </c:pt>
                <c:pt idx="44">
                  <c:v>2782.22</c:v>
                </c:pt>
                <c:pt idx="45">
                  <c:v>3920.23</c:v>
                </c:pt>
                <c:pt idx="46">
                  <c:v>4309.04</c:v>
                </c:pt>
                <c:pt idx="47">
                  <c:v>6585.68</c:v>
                </c:pt>
                <c:pt idx="48">
                  <c:v>5515.43</c:v>
                </c:pt>
                <c:pt idx="49">
                  <c:v>2355.44</c:v>
                </c:pt>
                <c:pt idx="50">
                  <c:v>5486.13</c:v>
                </c:pt>
                <c:pt idx="51">
                  <c:v>4422.38</c:v>
                </c:pt>
                <c:pt idx="52">
                  <c:v>3984.62</c:v>
                </c:pt>
                <c:pt idx="53">
                  <c:v>5917.51</c:v>
                </c:pt>
                <c:pt idx="54">
                  <c:v>6546.5</c:v>
                </c:pt>
                <c:pt idx="55">
                  <c:v>6396.92</c:v>
                </c:pt>
                <c:pt idx="56">
                  <c:v>3741.17</c:v>
                </c:pt>
                <c:pt idx="57">
                  <c:v>4536.18</c:v>
                </c:pt>
                <c:pt idx="58">
                  <c:v>5496.9</c:v>
                </c:pt>
                <c:pt idx="59">
                  <c:v>6463.32</c:v>
                </c:pt>
                <c:pt idx="60">
                  <c:v>4281.24</c:v>
                </c:pt>
                <c:pt idx="61">
                  <c:v>4721.51</c:v>
                </c:pt>
                <c:pt idx="62">
                  <c:v>4927.8995789473702</c:v>
                </c:pt>
                <c:pt idx="63">
                  <c:v>3205.69</c:v>
                </c:pt>
                <c:pt idx="64">
                  <c:v>6218.79</c:v>
                </c:pt>
                <c:pt idx="65">
                  <c:v>7034.36</c:v>
                </c:pt>
                <c:pt idx="66">
                  <c:v>4891.9799999999996</c:v>
                </c:pt>
                <c:pt idx="67">
                  <c:v>6505.3</c:v>
                </c:pt>
                <c:pt idx="68">
                  <c:v>5542.45</c:v>
                </c:pt>
                <c:pt idx="69">
                  <c:v>4032.32</c:v>
                </c:pt>
                <c:pt idx="70">
                  <c:v>5542.09</c:v>
                </c:pt>
                <c:pt idx="71">
                  <c:v>7307.05</c:v>
                </c:pt>
                <c:pt idx="72">
                  <c:v>4946.26</c:v>
                </c:pt>
                <c:pt idx="73">
                  <c:v>7346.97</c:v>
                </c:pt>
                <c:pt idx="74">
                  <c:v>1070.3800000000001</c:v>
                </c:pt>
                <c:pt idx="75">
                  <c:v>6232.85</c:v>
                </c:pt>
                <c:pt idx="76">
                  <c:v>5130.57</c:v>
                </c:pt>
                <c:pt idx="77">
                  <c:v>4551.49</c:v>
                </c:pt>
                <c:pt idx="78">
                  <c:v>5137.6400000000003</c:v>
                </c:pt>
                <c:pt idx="79">
                  <c:v>2018.65</c:v>
                </c:pt>
                <c:pt idx="80">
                  <c:v>4670.49</c:v>
                </c:pt>
                <c:pt idx="81">
                  <c:v>5535.67</c:v>
                </c:pt>
                <c:pt idx="82">
                  <c:v>7216.84</c:v>
                </c:pt>
                <c:pt idx="83">
                  <c:v>4222.59</c:v>
                </c:pt>
                <c:pt idx="84">
                  <c:v>3787.26</c:v>
                </c:pt>
                <c:pt idx="85">
                  <c:v>4247.3599999999997</c:v>
                </c:pt>
                <c:pt idx="86">
                  <c:v>6373.1</c:v>
                </c:pt>
                <c:pt idx="87">
                  <c:v>5493.13</c:v>
                </c:pt>
                <c:pt idx="88">
                  <c:v>4205.3599999999997</c:v>
                </c:pt>
                <c:pt idx="89">
                  <c:v>5769.9</c:v>
                </c:pt>
                <c:pt idx="90">
                  <c:v>5145.62</c:v>
                </c:pt>
                <c:pt idx="91">
                  <c:v>6452.97</c:v>
                </c:pt>
                <c:pt idx="92">
                  <c:v>3946.92</c:v>
                </c:pt>
                <c:pt idx="93">
                  <c:v>4508.51</c:v>
                </c:pt>
                <c:pt idx="94">
                  <c:v>4411.84</c:v>
                </c:pt>
                <c:pt idx="95">
                  <c:v>2804.73</c:v>
                </c:pt>
                <c:pt idx="96">
                  <c:v>5444.18</c:v>
                </c:pt>
                <c:pt idx="97">
                  <c:v>5391.58</c:v>
                </c:pt>
                <c:pt idx="98">
                  <c:v>5007.67</c:v>
                </c:pt>
                <c:pt idx="99">
                  <c:v>4648.12</c:v>
                </c:pt>
                <c:pt idx="100">
                  <c:v>2876.94</c:v>
                </c:pt>
                <c:pt idx="101">
                  <c:v>4369.03</c:v>
                </c:pt>
                <c:pt idx="102">
                  <c:v>4485.93</c:v>
                </c:pt>
                <c:pt idx="103">
                  <c:v>3796.58</c:v>
                </c:pt>
                <c:pt idx="104">
                  <c:v>4758.07</c:v>
                </c:pt>
                <c:pt idx="105">
                  <c:v>5606.08</c:v>
                </c:pt>
                <c:pt idx="106">
                  <c:v>4927.8995789473702</c:v>
                </c:pt>
                <c:pt idx="107">
                  <c:v>5261.87</c:v>
                </c:pt>
                <c:pt idx="108">
                  <c:v>5386.33</c:v>
                </c:pt>
                <c:pt idx="109">
                  <c:v>4888.33</c:v>
                </c:pt>
                <c:pt idx="110">
                  <c:v>2121.84</c:v>
                </c:pt>
                <c:pt idx="111">
                  <c:v>4960.2299999999996</c:v>
                </c:pt>
                <c:pt idx="112">
                  <c:v>5090.3500000000004</c:v>
                </c:pt>
                <c:pt idx="113">
                  <c:v>8694.86</c:v>
                </c:pt>
                <c:pt idx="114">
                  <c:v>4711.46</c:v>
                </c:pt>
                <c:pt idx="115">
                  <c:v>5452.32</c:v>
                </c:pt>
                <c:pt idx="116">
                  <c:v>4947.93</c:v>
                </c:pt>
                <c:pt idx="117">
                  <c:v>3246.98</c:v>
                </c:pt>
                <c:pt idx="118">
                  <c:v>6714.23</c:v>
                </c:pt>
                <c:pt idx="119">
                  <c:v>6127.9</c:v>
                </c:pt>
                <c:pt idx="120">
                  <c:v>6186.55</c:v>
                </c:pt>
                <c:pt idx="121">
                  <c:v>3635.92</c:v>
                </c:pt>
                <c:pt idx="122">
                  <c:v>4927.8995789473702</c:v>
                </c:pt>
                <c:pt idx="123">
                  <c:v>4927.8995789473702</c:v>
                </c:pt>
                <c:pt idx="124">
                  <c:v>5880.29</c:v>
                </c:pt>
                <c:pt idx="125">
                  <c:v>8285.68</c:v>
                </c:pt>
                <c:pt idx="126">
                  <c:v>3514.2</c:v>
                </c:pt>
                <c:pt idx="127">
                  <c:v>4150.55</c:v>
                </c:pt>
                <c:pt idx="128">
                  <c:v>5149.4799999999996</c:v>
                </c:pt>
                <c:pt idx="129">
                  <c:v>4244.79</c:v>
                </c:pt>
                <c:pt idx="130">
                  <c:v>2674</c:v>
                </c:pt>
                <c:pt idx="131">
                  <c:v>5102.84</c:v>
                </c:pt>
                <c:pt idx="132">
                  <c:v>3406.54</c:v>
                </c:pt>
                <c:pt idx="133">
                  <c:v>5710.39</c:v>
                </c:pt>
                <c:pt idx="134">
                  <c:v>3620.86</c:v>
                </c:pt>
                <c:pt idx="135">
                  <c:v>7324.9</c:v>
                </c:pt>
                <c:pt idx="136">
                  <c:v>3825.12</c:v>
                </c:pt>
                <c:pt idx="137">
                  <c:v>4516.91</c:v>
                </c:pt>
                <c:pt idx="138">
                  <c:v>6220.28</c:v>
                </c:pt>
                <c:pt idx="139">
                  <c:v>3153.7</c:v>
                </c:pt>
                <c:pt idx="140">
                  <c:v>5341.19</c:v>
                </c:pt>
                <c:pt idx="141">
                  <c:v>6960.71</c:v>
                </c:pt>
                <c:pt idx="142">
                  <c:v>2588.7800000000002</c:v>
                </c:pt>
                <c:pt idx="143">
                  <c:v>5276.95</c:v>
                </c:pt>
                <c:pt idx="144">
                  <c:v>5389.82</c:v>
                </c:pt>
                <c:pt idx="145">
                  <c:v>6172.73</c:v>
                </c:pt>
                <c:pt idx="146">
                  <c:v>3144.57</c:v>
                </c:pt>
                <c:pt idx="147">
                  <c:v>4927.8995789473702</c:v>
                </c:pt>
                <c:pt idx="148">
                  <c:v>5782.91</c:v>
                </c:pt>
                <c:pt idx="149">
                  <c:v>5445.48</c:v>
                </c:pt>
                <c:pt idx="150">
                  <c:v>5375.74</c:v>
                </c:pt>
                <c:pt idx="151">
                  <c:v>5519.67</c:v>
                </c:pt>
                <c:pt idx="152">
                  <c:v>3979.96</c:v>
                </c:pt>
                <c:pt idx="153">
                  <c:v>5348.38</c:v>
                </c:pt>
                <c:pt idx="154">
                  <c:v>5439.61</c:v>
                </c:pt>
                <c:pt idx="155">
                  <c:v>3928.47</c:v>
                </c:pt>
                <c:pt idx="156">
                  <c:v>7798.66</c:v>
                </c:pt>
                <c:pt idx="157">
                  <c:v>5710.75</c:v>
                </c:pt>
                <c:pt idx="158">
                  <c:v>3213.04</c:v>
                </c:pt>
                <c:pt idx="159">
                  <c:v>5984.83</c:v>
                </c:pt>
                <c:pt idx="160">
                  <c:v>3537.98</c:v>
                </c:pt>
                <c:pt idx="161">
                  <c:v>6180.63</c:v>
                </c:pt>
                <c:pt idx="162">
                  <c:v>6737.89</c:v>
                </c:pt>
                <c:pt idx="163">
                  <c:v>3768.98</c:v>
                </c:pt>
                <c:pt idx="164">
                  <c:v>6445.06</c:v>
                </c:pt>
                <c:pt idx="165">
                  <c:v>5619.17</c:v>
                </c:pt>
                <c:pt idx="166">
                  <c:v>6233.09</c:v>
                </c:pt>
                <c:pt idx="167">
                  <c:v>4927.8995789473702</c:v>
                </c:pt>
                <c:pt idx="168">
                  <c:v>4631.92</c:v>
                </c:pt>
                <c:pt idx="169">
                  <c:v>3869.4</c:v>
                </c:pt>
                <c:pt idx="170">
                  <c:v>3665.73</c:v>
                </c:pt>
                <c:pt idx="171">
                  <c:v>4927.8995789473702</c:v>
                </c:pt>
                <c:pt idx="172">
                  <c:v>4884.3500000000004</c:v>
                </c:pt>
                <c:pt idx="173">
                  <c:v>5511.73</c:v>
                </c:pt>
                <c:pt idx="174">
                  <c:v>5415.04</c:v>
                </c:pt>
                <c:pt idx="175">
                  <c:v>6240.77</c:v>
                </c:pt>
                <c:pt idx="176">
                  <c:v>5019.5</c:v>
                </c:pt>
                <c:pt idx="177">
                  <c:v>7180.3</c:v>
                </c:pt>
                <c:pt idx="178">
                  <c:v>4603.01</c:v>
                </c:pt>
                <c:pt idx="179">
                  <c:v>9080.25</c:v>
                </c:pt>
                <c:pt idx="180">
                  <c:v>5938.5</c:v>
                </c:pt>
                <c:pt idx="181">
                  <c:v>3714.26</c:v>
                </c:pt>
                <c:pt idx="182">
                  <c:v>3393.66</c:v>
                </c:pt>
                <c:pt idx="183">
                  <c:v>5723.71</c:v>
                </c:pt>
                <c:pt idx="184">
                  <c:v>4664.8100000000004</c:v>
                </c:pt>
                <c:pt idx="185">
                  <c:v>6071</c:v>
                </c:pt>
                <c:pt idx="186">
                  <c:v>5709.86</c:v>
                </c:pt>
                <c:pt idx="187">
                  <c:v>4890.76</c:v>
                </c:pt>
                <c:pt idx="188">
                  <c:v>3729.81</c:v>
                </c:pt>
                <c:pt idx="189">
                  <c:v>2727.73</c:v>
                </c:pt>
                <c:pt idx="190">
                  <c:v>4330.2299999999996</c:v>
                </c:pt>
                <c:pt idx="191">
                  <c:v>6284.6</c:v>
                </c:pt>
                <c:pt idx="192">
                  <c:v>4927.8995789473702</c:v>
                </c:pt>
                <c:pt idx="193">
                  <c:v>3131.39</c:v>
                </c:pt>
                <c:pt idx="194">
                  <c:v>5259.77</c:v>
                </c:pt>
                <c:pt idx="195">
                  <c:v>5577.98</c:v>
                </c:pt>
                <c:pt idx="196">
                  <c:v>3674.21</c:v>
                </c:pt>
                <c:pt idx="197">
                  <c:v>5230.59</c:v>
                </c:pt>
                <c:pt idx="198">
                  <c:v>5087.3100000000004</c:v>
                </c:pt>
                <c:pt idx="199">
                  <c:v>3285.54</c:v>
                </c:pt>
              </c:numCache>
            </c:numRef>
          </c:xVal>
          <c:yVal>
            <c:numRef>
              <c:f>Work_sheet!$E$2:$E$201</c:f>
              <c:numCache>
                <c:formatCode>"$"#,##0.00</c:formatCode>
                <c:ptCount val="200"/>
                <c:pt idx="0">
                  <c:v>2286.23</c:v>
                </c:pt>
                <c:pt idx="1">
                  <c:v>2448.63</c:v>
                </c:pt>
                <c:pt idx="2">
                  <c:v>2866.44</c:v>
                </c:pt>
                <c:pt idx="3">
                  <c:v>2843.04</c:v>
                </c:pt>
                <c:pt idx="4">
                  <c:v>897.86</c:v>
                </c:pt>
                <c:pt idx="5">
                  <c:v>1249.74</c:v>
                </c:pt>
                <c:pt idx="6">
                  <c:v>2412.0300000000002</c:v>
                </c:pt>
                <c:pt idx="7">
                  <c:v>2411.0300000000002</c:v>
                </c:pt>
                <c:pt idx="8">
                  <c:v>2412.04</c:v>
                </c:pt>
                <c:pt idx="9">
                  <c:v>5082.1899999999996</c:v>
                </c:pt>
                <c:pt idx="10">
                  <c:v>2456.71</c:v>
                </c:pt>
                <c:pt idx="11">
                  <c:v>2908.45</c:v>
                </c:pt>
                <c:pt idx="12">
                  <c:v>2763.2</c:v>
                </c:pt>
                <c:pt idx="13">
                  <c:v>2521.11</c:v>
                </c:pt>
                <c:pt idx="14">
                  <c:v>1747.78</c:v>
                </c:pt>
                <c:pt idx="15">
                  <c:v>2607.1799999999998</c:v>
                </c:pt>
                <c:pt idx="16">
                  <c:v>1381.74</c:v>
                </c:pt>
                <c:pt idx="17">
                  <c:v>1810.55</c:v>
                </c:pt>
                <c:pt idx="18">
                  <c:v>1611.71</c:v>
                </c:pt>
                <c:pt idx="19">
                  <c:v>2083.8517708333316</c:v>
                </c:pt>
                <c:pt idx="20">
                  <c:v>3851.73</c:v>
                </c:pt>
                <c:pt idx="21">
                  <c:v>506.19</c:v>
                </c:pt>
                <c:pt idx="22">
                  <c:v>2549.0100000000002</c:v>
                </c:pt>
                <c:pt idx="23">
                  <c:v>709.83</c:v>
                </c:pt>
                <c:pt idx="24">
                  <c:v>1622.45</c:v>
                </c:pt>
                <c:pt idx="25">
                  <c:v>2871.16</c:v>
                </c:pt>
                <c:pt idx="26">
                  <c:v>2051.42</c:v>
                </c:pt>
                <c:pt idx="27">
                  <c:v>1137.8</c:v>
                </c:pt>
                <c:pt idx="28">
                  <c:v>1427.76</c:v>
                </c:pt>
                <c:pt idx="29">
                  <c:v>2543.6799999999998</c:v>
                </c:pt>
                <c:pt idx="30">
                  <c:v>1415.71</c:v>
                </c:pt>
                <c:pt idx="31">
                  <c:v>2173.17</c:v>
                </c:pt>
                <c:pt idx="32">
                  <c:v>2036.46</c:v>
                </c:pt>
                <c:pt idx="33">
                  <c:v>1478.72</c:v>
                </c:pt>
                <c:pt idx="34">
                  <c:v>3715.16</c:v>
                </c:pt>
                <c:pt idx="35">
                  <c:v>2507.14</c:v>
                </c:pt>
                <c:pt idx="36">
                  <c:v>379.89</c:v>
                </c:pt>
                <c:pt idx="37">
                  <c:v>2149.16</c:v>
                </c:pt>
                <c:pt idx="38">
                  <c:v>1470.57</c:v>
                </c:pt>
                <c:pt idx="39">
                  <c:v>2681.95</c:v>
                </c:pt>
                <c:pt idx="40">
                  <c:v>1365.98</c:v>
                </c:pt>
                <c:pt idx="41">
                  <c:v>1908.21</c:v>
                </c:pt>
                <c:pt idx="42">
                  <c:v>2083.8517708333316</c:v>
                </c:pt>
                <c:pt idx="43">
                  <c:v>2692.6</c:v>
                </c:pt>
                <c:pt idx="44">
                  <c:v>1039.76</c:v>
                </c:pt>
                <c:pt idx="45">
                  <c:v>1732.4</c:v>
                </c:pt>
                <c:pt idx="46">
                  <c:v>1620.04</c:v>
                </c:pt>
                <c:pt idx="47">
                  <c:v>1477.34</c:v>
                </c:pt>
                <c:pt idx="48">
                  <c:v>3412.36</c:v>
                </c:pt>
                <c:pt idx="49">
                  <c:v>2323.9899999999998</c:v>
                </c:pt>
                <c:pt idx="50">
                  <c:v>991.29</c:v>
                </c:pt>
                <c:pt idx="51">
                  <c:v>2734.29</c:v>
                </c:pt>
                <c:pt idx="52">
                  <c:v>3697.72</c:v>
                </c:pt>
                <c:pt idx="53">
                  <c:v>2825.97</c:v>
                </c:pt>
                <c:pt idx="54">
                  <c:v>784.5</c:v>
                </c:pt>
                <c:pt idx="55">
                  <c:v>1612.61</c:v>
                </c:pt>
                <c:pt idx="56">
                  <c:v>3013.53</c:v>
                </c:pt>
                <c:pt idx="57">
                  <c:v>2083.8517708333316</c:v>
                </c:pt>
                <c:pt idx="58">
                  <c:v>2355.06</c:v>
                </c:pt>
                <c:pt idx="59">
                  <c:v>2619.71</c:v>
                </c:pt>
                <c:pt idx="60">
                  <c:v>1258.46</c:v>
                </c:pt>
                <c:pt idx="61">
                  <c:v>1952.38</c:v>
                </c:pt>
                <c:pt idx="62">
                  <c:v>593.01</c:v>
                </c:pt>
                <c:pt idx="63">
                  <c:v>1180.49</c:v>
                </c:pt>
                <c:pt idx="64">
                  <c:v>1797.95</c:v>
                </c:pt>
                <c:pt idx="65">
                  <c:v>1001.77</c:v>
                </c:pt>
                <c:pt idx="66">
                  <c:v>3305.93</c:v>
                </c:pt>
                <c:pt idx="67">
                  <c:v>855.89</c:v>
                </c:pt>
                <c:pt idx="68">
                  <c:v>1647.96</c:v>
                </c:pt>
                <c:pt idx="69">
                  <c:v>2104.59</c:v>
                </c:pt>
                <c:pt idx="70">
                  <c:v>3153.02</c:v>
                </c:pt>
                <c:pt idx="71">
                  <c:v>851.31</c:v>
                </c:pt>
                <c:pt idx="72">
                  <c:v>2930.53</c:v>
                </c:pt>
                <c:pt idx="73">
                  <c:v>2008.19</c:v>
                </c:pt>
                <c:pt idx="74">
                  <c:v>1214.79</c:v>
                </c:pt>
                <c:pt idx="75">
                  <c:v>2369.6799999999998</c:v>
                </c:pt>
                <c:pt idx="76">
                  <c:v>2159.25</c:v>
                </c:pt>
                <c:pt idx="77">
                  <c:v>1519.83</c:v>
                </c:pt>
                <c:pt idx="78">
                  <c:v>2055.84</c:v>
                </c:pt>
                <c:pt idx="79">
                  <c:v>1691.75</c:v>
                </c:pt>
                <c:pt idx="80">
                  <c:v>2090.81</c:v>
                </c:pt>
                <c:pt idx="81">
                  <c:v>2529.6999999999998</c:v>
                </c:pt>
                <c:pt idx="82">
                  <c:v>3268.81</c:v>
                </c:pt>
                <c:pt idx="83">
                  <c:v>1009.75</c:v>
                </c:pt>
                <c:pt idx="84">
                  <c:v>3706.43</c:v>
                </c:pt>
                <c:pt idx="85">
                  <c:v>438.33</c:v>
                </c:pt>
                <c:pt idx="86">
                  <c:v>1878.57</c:v>
                </c:pt>
                <c:pt idx="87">
                  <c:v>2470.65</c:v>
                </c:pt>
                <c:pt idx="88">
                  <c:v>2224.79</c:v>
                </c:pt>
                <c:pt idx="89">
                  <c:v>1501.84</c:v>
                </c:pt>
                <c:pt idx="90">
                  <c:v>1833.5</c:v>
                </c:pt>
                <c:pt idx="91">
                  <c:v>1605.6</c:v>
                </c:pt>
                <c:pt idx="92">
                  <c:v>1528.51</c:v>
                </c:pt>
                <c:pt idx="93">
                  <c:v>2679.68</c:v>
                </c:pt>
                <c:pt idx="94">
                  <c:v>2285.61</c:v>
                </c:pt>
                <c:pt idx="95">
                  <c:v>1445.67</c:v>
                </c:pt>
                <c:pt idx="96">
                  <c:v>2719.68</c:v>
                </c:pt>
                <c:pt idx="97">
                  <c:v>2245.84</c:v>
                </c:pt>
                <c:pt idx="98">
                  <c:v>2650.29</c:v>
                </c:pt>
                <c:pt idx="99">
                  <c:v>2503.6999999999998</c:v>
                </c:pt>
                <c:pt idx="100">
                  <c:v>1336.8</c:v>
                </c:pt>
                <c:pt idx="101">
                  <c:v>1551.86</c:v>
                </c:pt>
                <c:pt idx="102">
                  <c:v>2597.83</c:v>
                </c:pt>
                <c:pt idx="103">
                  <c:v>2488.3000000000002</c:v>
                </c:pt>
                <c:pt idx="104">
                  <c:v>1983.28</c:v>
                </c:pt>
                <c:pt idx="105">
                  <c:v>2093.86</c:v>
                </c:pt>
                <c:pt idx="106">
                  <c:v>3022.13</c:v>
                </c:pt>
                <c:pt idx="107">
                  <c:v>1526.74</c:v>
                </c:pt>
                <c:pt idx="108">
                  <c:v>2437.6799999999998</c:v>
                </c:pt>
                <c:pt idx="109">
                  <c:v>1838.25</c:v>
                </c:pt>
                <c:pt idx="110">
                  <c:v>1825.86</c:v>
                </c:pt>
                <c:pt idx="111">
                  <c:v>2879.02</c:v>
                </c:pt>
                <c:pt idx="112">
                  <c:v>2660.33</c:v>
                </c:pt>
                <c:pt idx="113">
                  <c:v>2650.81</c:v>
                </c:pt>
                <c:pt idx="114">
                  <c:v>3044.38</c:v>
                </c:pt>
                <c:pt idx="115">
                  <c:v>2016.8</c:v>
                </c:pt>
                <c:pt idx="116">
                  <c:v>2545.56</c:v>
                </c:pt>
                <c:pt idx="117">
                  <c:v>2083.8517708333316</c:v>
                </c:pt>
                <c:pt idx="118">
                  <c:v>2259.33</c:v>
                </c:pt>
                <c:pt idx="119">
                  <c:v>1895.89</c:v>
                </c:pt>
                <c:pt idx="120">
                  <c:v>2077.6</c:v>
                </c:pt>
                <c:pt idx="121">
                  <c:v>2476.13</c:v>
                </c:pt>
                <c:pt idx="122">
                  <c:v>1345.42</c:v>
                </c:pt>
                <c:pt idx="123">
                  <c:v>3673.91</c:v>
                </c:pt>
                <c:pt idx="124">
                  <c:v>1195.19</c:v>
                </c:pt>
                <c:pt idx="125">
                  <c:v>1028.6500000000001</c:v>
                </c:pt>
                <c:pt idx="126">
                  <c:v>2926.49</c:v>
                </c:pt>
                <c:pt idx="127">
                  <c:v>2633.33</c:v>
                </c:pt>
                <c:pt idx="128">
                  <c:v>2499.3000000000002</c:v>
                </c:pt>
                <c:pt idx="129">
                  <c:v>2502.6799999999998</c:v>
                </c:pt>
                <c:pt idx="130">
                  <c:v>1990.2</c:v>
                </c:pt>
                <c:pt idx="131">
                  <c:v>1282.2</c:v>
                </c:pt>
                <c:pt idx="132">
                  <c:v>2060.64</c:v>
                </c:pt>
                <c:pt idx="133">
                  <c:v>1458.27</c:v>
                </c:pt>
                <c:pt idx="134">
                  <c:v>2780.1</c:v>
                </c:pt>
                <c:pt idx="135">
                  <c:v>1882.35</c:v>
                </c:pt>
                <c:pt idx="136">
                  <c:v>1339.6</c:v>
                </c:pt>
                <c:pt idx="137">
                  <c:v>1742.89</c:v>
                </c:pt>
                <c:pt idx="138">
                  <c:v>2330.35</c:v>
                </c:pt>
                <c:pt idx="139">
                  <c:v>1549.02</c:v>
                </c:pt>
                <c:pt idx="140">
                  <c:v>1342.22</c:v>
                </c:pt>
                <c:pt idx="141">
                  <c:v>2194.9499999999998</c:v>
                </c:pt>
                <c:pt idx="142">
                  <c:v>2195.9699999999998</c:v>
                </c:pt>
                <c:pt idx="143">
                  <c:v>1594.45</c:v>
                </c:pt>
                <c:pt idx="144">
                  <c:v>1623.17</c:v>
                </c:pt>
                <c:pt idx="145">
                  <c:v>2185.64</c:v>
                </c:pt>
                <c:pt idx="146">
                  <c:v>841.53</c:v>
                </c:pt>
                <c:pt idx="147">
                  <c:v>874.03</c:v>
                </c:pt>
                <c:pt idx="148">
                  <c:v>1425.24</c:v>
                </c:pt>
                <c:pt idx="149">
                  <c:v>1829.24</c:v>
                </c:pt>
                <c:pt idx="150">
                  <c:v>2248.73</c:v>
                </c:pt>
                <c:pt idx="151">
                  <c:v>2083.8517708333316</c:v>
                </c:pt>
                <c:pt idx="152">
                  <c:v>2686.13</c:v>
                </c:pt>
                <c:pt idx="153">
                  <c:v>1872.05</c:v>
                </c:pt>
                <c:pt idx="154">
                  <c:v>1984.79</c:v>
                </c:pt>
                <c:pt idx="155">
                  <c:v>1197.98</c:v>
                </c:pt>
                <c:pt idx="156">
                  <c:v>1985.19</c:v>
                </c:pt>
                <c:pt idx="157">
                  <c:v>1769.07</c:v>
                </c:pt>
                <c:pt idx="158">
                  <c:v>2258.17</c:v>
                </c:pt>
                <c:pt idx="159">
                  <c:v>1338.22</c:v>
                </c:pt>
                <c:pt idx="160">
                  <c:v>2415.48</c:v>
                </c:pt>
                <c:pt idx="161">
                  <c:v>3226.19</c:v>
                </c:pt>
                <c:pt idx="162">
                  <c:v>1912.99</c:v>
                </c:pt>
                <c:pt idx="163">
                  <c:v>2321.37</c:v>
                </c:pt>
                <c:pt idx="164">
                  <c:v>2552.12</c:v>
                </c:pt>
                <c:pt idx="165">
                  <c:v>2083.8517708333316</c:v>
                </c:pt>
                <c:pt idx="166">
                  <c:v>2179.27</c:v>
                </c:pt>
                <c:pt idx="167">
                  <c:v>2083.8517708333316</c:v>
                </c:pt>
                <c:pt idx="168">
                  <c:v>2078.14</c:v>
                </c:pt>
                <c:pt idx="169">
                  <c:v>1381.59</c:v>
                </c:pt>
                <c:pt idx="170">
                  <c:v>2019.61</c:v>
                </c:pt>
                <c:pt idx="171">
                  <c:v>2398.4</c:v>
                </c:pt>
                <c:pt idx="172">
                  <c:v>3160.91</c:v>
                </c:pt>
                <c:pt idx="173">
                  <c:v>2767.42</c:v>
                </c:pt>
                <c:pt idx="174">
                  <c:v>3722.55</c:v>
                </c:pt>
                <c:pt idx="175">
                  <c:v>1386.12</c:v>
                </c:pt>
                <c:pt idx="176">
                  <c:v>2697.86</c:v>
                </c:pt>
                <c:pt idx="177">
                  <c:v>2146.67</c:v>
                </c:pt>
                <c:pt idx="178">
                  <c:v>3751.84</c:v>
                </c:pt>
                <c:pt idx="179">
                  <c:v>1353.36</c:v>
                </c:pt>
                <c:pt idx="180">
                  <c:v>1328.22</c:v>
                </c:pt>
                <c:pt idx="181">
                  <c:v>1520.49</c:v>
                </c:pt>
                <c:pt idx="182">
                  <c:v>2083.8517708333316</c:v>
                </c:pt>
                <c:pt idx="183">
                  <c:v>1579.4</c:v>
                </c:pt>
                <c:pt idx="184">
                  <c:v>1392.69</c:v>
                </c:pt>
                <c:pt idx="185">
                  <c:v>2120.3200000000002</c:v>
                </c:pt>
                <c:pt idx="186">
                  <c:v>2273.4</c:v>
                </c:pt>
                <c:pt idx="187">
                  <c:v>3500.94</c:v>
                </c:pt>
                <c:pt idx="188">
                  <c:v>2760.34</c:v>
                </c:pt>
                <c:pt idx="189">
                  <c:v>1538.48</c:v>
                </c:pt>
                <c:pt idx="190">
                  <c:v>1281.27</c:v>
                </c:pt>
                <c:pt idx="191">
                  <c:v>2393.54</c:v>
                </c:pt>
                <c:pt idx="192">
                  <c:v>943.81</c:v>
                </c:pt>
                <c:pt idx="193">
                  <c:v>3465.17</c:v>
                </c:pt>
                <c:pt idx="194">
                  <c:v>2943.55</c:v>
                </c:pt>
                <c:pt idx="195">
                  <c:v>1624.66</c:v>
                </c:pt>
                <c:pt idx="196">
                  <c:v>629.49</c:v>
                </c:pt>
                <c:pt idx="197">
                  <c:v>3083.1</c:v>
                </c:pt>
                <c:pt idx="198">
                  <c:v>1908.37</c:v>
                </c:pt>
                <c:pt idx="199">
                  <c:v>2990.25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4-4570-BFD1-F628511C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04431"/>
        <c:axId val="1537313887"/>
      </c:scatterChart>
      <c:valAx>
        <c:axId val="153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313887"/>
        <c:crosses val="autoZero"/>
        <c:crossBetween val="midCat"/>
      </c:valAx>
      <c:valAx>
        <c:axId val="15373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0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 between Discount Offered and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Work_sheet!$H$1</c:f>
              <c:strCache>
                <c:ptCount val="1"/>
                <c:pt idx="0">
                  <c:v>Discounts Offered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Work_sheet!$E$2:$E$201</c:f>
              <c:numCache>
                <c:formatCode>"$"#,##0.00</c:formatCode>
                <c:ptCount val="200"/>
                <c:pt idx="0">
                  <c:v>2286.23</c:v>
                </c:pt>
                <c:pt idx="1">
                  <c:v>2448.63</c:v>
                </c:pt>
                <c:pt idx="2">
                  <c:v>2866.44</c:v>
                </c:pt>
                <c:pt idx="3">
                  <c:v>2843.04</c:v>
                </c:pt>
                <c:pt idx="4">
                  <c:v>897.86</c:v>
                </c:pt>
                <c:pt idx="5">
                  <c:v>1249.74</c:v>
                </c:pt>
                <c:pt idx="6">
                  <c:v>2412.0300000000002</c:v>
                </c:pt>
                <c:pt idx="7">
                  <c:v>2411.0300000000002</c:v>
                </c:pt>
                <c:pt idx="8">
                  <c:v>2412.04</c:v>
                </c:pt>
                <c:pt idx="9">
                  <c:v>5082.1899999999996</c:v>
                </c:pt>
                <c:pt idx="10">
                  <c:v>2456.71</c:v>
                </c:pt>
                <c:pt idx="11">
                  <c:v>2908.45</c:v>
                </c:pt>
                <c:pt idx="12">
                  <c:v>2763.2</c:v>
                </c:pt>
                <c:pt idx="13">
                  <c:v>2521.11</c:v>
                </c:pt>
                <c:pt idx="14">
                  <c:v>1747.78</c:v>
                </c:pt>
                <c:pt idx="15">
                  <c:v>2607.1799999999998</c:v>
                </c:pt>
                <c:pt idx="16">
                  <c:v>1381.74</c:v>
                </c:pt>
                <c:pt idx="17">
                  <c:v>1810.55</c:v>
                </c:pt>
                <c:pt idx="18">
                  <c:v>1611.71</c:v>
                </c:pt>
                <c:pt idx="19">
                  <c:v>2083.8517708333316</c:v>
                </c:pt>
                <c:pt idx="20">
                  <c:v>3851.73</c:v>
                </c:pt>
                <c:pt idx="21">
                  <c:v>506.19</c:v>
                </c:pt>
                <c:pt idx="22">
                  <c:v>2549.0100000000002</c:v>
                </c:pt>
                <c:pt idx="23">
                  <c:v>709.83</c:v>
                </c:pt>
                <c:pt idx="24">
                  <c:v>1622.45</c:v>
                </c:pt>
                <c:pt idx="25">
                  <c:v>2871.16</c:v>
                </c:pt>
                <c:pt idx="26">
                  <c:v>2051.42</c:v>
                </c:pt>
                <c:pt idx="27">
                  <c:v>1137.8</c:v>
                </c:pt>
                <c:pt idx="28">
                  <c:v>1427.76</c:v>
                </c:pt>
                <c:pt idx="29">
                  <c:v>2543.6799999999998</c:v>
                </c:pt>
                <c:pt idx="30">
                  <c:v>1415.71</c:v>
                </c:pt>
                <c:pt idx="31">
                  <c:v>2173.17</c:v>
                </c:pt>
                <c:pt idx="32">
                  <c:v>2036.46</c:v>
                </c:pt>
                <c:pt idx="33">
                  <c:v>1478.72</c:v>
                </c:pt>
                <c:pt idx="34">
                  <c:v>3715.16</c:v>
                </c:pt>
                <c:pt idx="35">
                  <c:v>2507.14</c:v>
                </c:pt>
                <c:pt idx="36">
                  <c:v>379.89</c:v>
                </c:pt>
                <c:pt idx="37">
                  <c:v>2149.16</c:v>
                </c:pt>
                <c:pt idx="38">
                  <c:v>1470.57</c:v>
                </c:pt>
                <c:pt idx="39">
                  <c:v>2681.95</c:v>
                </c:pt>
                <c:pt idx="40">
                  <c:v>1365.98</c:v>
                </c:pt>
                <c:pt idx="41">
                  <c:v>1908.21</c:v>
                </c:pt>
                <c:pt idx="42">
                  <c:v>2083.8517708333316</c:v>
                </c:pt>
                <c:pt idx="43">
                  <c:v>2692.6</c:v>
                </c:pt>
                <c:pt idx="44">
                  <c:v>1039.76</c:v>
                </c:pt>
                <c:pt idx="45">
                  <c:v>1732.4</c:v>
                </c:pt>
                <c:pt idx="46">
                  <c:v>1620.04</c:v>
                </c:pt>
                <c:pt idx="47">
                  <c:v>1477.34</c:v>
                </c:pt>
                <c:pt idx="48">
                  <c:v>3412.36</c:v>
                </c:pt>
                <c:pt idx="49">
                  <c:v>2323.9899999999998</c:v>
                </c:pt>
                <c:pt idx="50">
                  <c:v>991.29</c:v>
                </c:pt>
                <c:pt idx="51">
                  <c:v>2734.29</c:v>
                </c:pt>
                <c:pt idx="52">
                  <c:v>3697.72</c:v>
                </c:pt>
                <c:pt idx="53">
                  <c:v>2825.97</c:v>
                </c:pt>
                <c:pt idx="54">
                  <c:v>784.5</c:v>
                </c:pt>
                <c:pt idx="55">
                  <c:v>1612.61</c:v>
                </c:pt>
                <c:pt idx="56">
                  <c:v>3013.53</c:v>
                </c:pt>
                <c:pt idx="57">
                  <c:v>2083.8517708333316</c:v>
                </c:pt>
                <c:pt idx="58">
                  <c:v>2355.06</c:v>
                </c:pt>
                <c:pt idx="59">
                  <c:v>2619.71</c:v>
                </c:pt>
                <c:pt idx="60">
                  <c:v>1258.46</c:v>
                </c:pt>
                <c:pt idx="61">
                  <c:v>1952.38</c:v>
                </c:pt>
                <c:pt idx="62">
                  <c:v>593.01</c:v>
                </c:pt>
                <c:pt idx="63">
                  <c:v>1180.49</c:v>
                </c:pt>
                <c:pt idx="64">
                  <c:v>1797.95</c:v>
                </c:pt>
                <c:pt idx="65">
                  <c:v>1001.77</c:v>
                </c:pt>
                <c:pt idx="66">
                  <c:v>3305.93</c:v>
                </c:pt>
                <c:pt idx="67">
                  <c:v>855.89</c:v>
                </c:pt>
                <c:pt idx="68">
                  <c:v>1647.96</c:v>
                </c:pt>
                <c:pt idx="69">
                  <c:v>2104.59</c:v>
                </c:pt>
                <c:pt idx="70">
                  <c:v>3153.02</c:v>
                </c:pt>
                <c:pt idx="71">
                  <c:v>851.31</c:v>
                </c:pt>
                <c:pt idx="72">
                  <c:v>2930.53</c:v>
                </c:pt>
                <c:pt idx="73">
                  <c:v>2008.19</c:v>
                </c:pt>
                <c:pt idx="74">
                  <c:v>1214.79</c:v>
                </c:pt>
                <c:pt idx="75">
                  <c:v>2369.6799999999998</c:v>
                </c:pt>
                <c:pt idx="76">
                  <c:v>2159.25</c:v>
                </c:pt>
                <c:pt idx="77">
                  <c:v>1519.83</c:v>
                </c:pt>
                <c:pt idx="78">
                  <c:v>2055.84</c:v>
                </c:pt>
                <c:pt idx="79">
                  <c:v>1691.75</c:v>
                </c:pt>
                <c:pt idx="80">
                  <c:v>2090.81</c:v>
                </c:pt>
                <c:pt idx="81">
                  <c:v>2529.6999999999998</c:v>
                </c:pt>
                <c:pt idx="82">
                  <c:v>3268.81</c:v>
                </c:pt>
                <c:pt idx="83">
                  <c:v>1009.75</c:v>
                </c:pt>
                <c:pt idx="84">
                  <c:v>3706.43</c:v>
                </c:pt>
                <c:pt idx="85">
                  <c:v>438.33</c:v>
                </c:pt>
                <c:pt idx="86">
                  <c:v>1878.57</c:v>
                </c:pt>
                <c:pt idx="87">
                  <c:v>2470.65</c:v>
                </c:pt>
                <c:pt idx="88">
                  <c:v>2224.79</c:v>
                </c:pt>
                <c:pt idx="89">
                  <c:v>1501.84</c:v>
                </c:pt>
                <c:pt idx="90">
                  <c:v>1833.5</c:v>
                </c:pt>
                <c:pt idx="91">
                  <c:v>1605.6</c:v>
                </c:pt>
                <c:pt idx="92">
                  <c:v>1528.51</c:v>
                </c:pt>
                <c:pt idx="93">
                  <c:v>2679.68</c:v>
                </c:pt>
                <c:pt idx="94">
                  <c:v>2285.61</c:v>
                </c:pt>
                <c:pt idx="95">
                  <c:v>1445.67</c:v>
                </c:pt>
                <c:pt idx="96">
                  <c:v>2719.68</c:v>
                </c:pt>
                <c:pt idx="97">
                  <c:v>2245.84</c:v>
                </c:pt>
                <c:pt idx="98">
                  <c:v>2650.29</c:v>
                </c:pt>
                <c:pt idx="99">
                  <c:v>2503.6999999999998</c:v>
                </c:pt>
                <c:pt idx="100">
                  <c:v>1336.8</c:v>
                </c:pt>
                <c:pt idx="101">
                  <c:v>1551.86</c:v>
                </c:pt>
                <c:pt idx="102">
                  <c:v>2597.83</c:v>
                </c:pt>
                <c:pt idx="103">
                  <c:v>2488.3000000000002</c:v>
                </c:pt>
                <c:pt idx="104">
                  <c:v>1983.28</c:v>
                </c:pt>
                <c:pt idx="105">
                  <c:v>2093.86</c:v>
                </c:pt>
                <c:pt idx="106">
                  <c:v>3022.13</c:v>
                </c:pt>
                <c:pt idx="107">
                  <c:v>1526.74</c:v>
                </c:pt>
                <c:pt idx="108">
                  <c:v>2437.6799999999998</c:v>
                </c:pt>
                <c:pt idx="109">
                  <c:v>1838.25</c:v>
                </c:pt>
                <c:pt idx="110">
                  <c:v>1825.86</c:v>
                </c:pt>
                <c:pt idx="111">
                  <c:v>2879.02</c:v>
                </c:pt>
                <c:pt idx="112">
                  <c:v>2660.33</c:v>
                </c:pt>
                <c:pt idx="113">
                  <c:v>2650.81</c:v>
                </c:pt>
                <c:pt idx="114">
                  <c:v>3044.38</c:v>
                </c:pt>
                <c:pt idx="115">
                  <c:v>2016.8</c:v>
                </c:pt>
                <c:pt idx="116">
                  <c:v>2545.56</c:v>
                </c:pt>
                <c:pt idx="117">
                  <c:v>2083.8517708333316</c:v>
                </c:pt>
                <c:pt idx="118">
                  <c:v>2259.33</c:v>
                </c:pt>
                <c:pt idx="119">
                  <c:v>1895.89</c:v>
                </c:pt>
                <c:pt idx="120">
                  <c:v>2077.6</c:v>
                </c:pt>
                <c:pt idx="121">
                  <c:v>2476.13</c:v>
                </c:pt>
                <c:pt idx="122">
                  <c:v>1345.42</c:v>
                </c:pt>
                <c:pt idx="123">
                  <c:v>3673.91</c:v>
                </c:pt>
                <c:pt idx="124">
                  <c:v>1195.19</c:v>
                </c:pt>
                <c:pt idx="125">
                  <c:v>1028.6500000000001</c:v>
                </c:pt>
                <c:pt idx="126">
                  <c:v>2926.49</c:v>
                </c:pt>
                <c:pt idx="127">
                  <c:v>2633.33</c:v>
                </c:pt>
                <c:pt idx="128">
                  <c:v>2499.3000000000002</c:v>
                </c:pt>
                <c:pt idx="129">
                  <c:v>2502.6799999999998</c:v>
                </c:pt>
                <c:pt idx="130">
                  <c:v>1990.2</c:v>
                </c:pt>
                <c:pt idx="131">
                  <c:v>1282.2</c:v>
                </c:pt>
                <c:pt idx="132">
                  <c:v>2060.64</c:v>
                </c:pt>
                <c:pt idx="133">
                  <c:v>1458.27</c:v>
                </c:pt>
                <c:pt idx="134">
                  <c:v>2780.1</c:v>
                </c:pt>
                <c:pt idx="135">
                  <c:v>1882.35</c:v>
                </c:pt>
                <c:pt idx="136">
                  <c:v>1339.6</c:v>
                </c:pt>
                <c:pt idx="137">
                  <c:v>1742.89</c:v>
                </c:pt>
                <c:pt idx="138">
                  <c:v>2330.35</c:v>
                </c:pt>
                <c:pt idx="139">
                  <c:v>1549.02</c:v>
                </c:pt>
                <c:pt idx="140">
                  <c:v>1342.22</c:v>
                </c:pt>
                <c:pt idx="141">
                  <c:v>2194.9499999999998</c:v>
                </c:pt>
                <c:pt idx="142">
                  <c:v>2195.9699999999998</c:v>
                </c:pt>
                <c:pt idx="143">
                  <c:v>1594.45</c:v>
                </c:pt>
                <c:pt idx="144">
                  <c:v>1623.17</c:v>
                </c:pt>
                <c:pt idx="145">
                  <c:v>2185.64</c:v>
                </c:pt>
                <c:pt idx="146">
                  <c:v>841.53</c:v>
                </c:pt>
                <c:pt idx="147">
                  <c:v>874.03</c:v>
                </c:pt>
                <c:pt idx="148">
                  <c:v>1425.24</c:v>
                </c:pt>
                <c:pt idx="149">
                  <c:v>1829.24</c:v>
                </c:pt>
                <c:pt idx="150">
                  <c:v>2248.73</c:v>
                </c:pt>
                <c:pt idx="151">
                  <c:v>2083.8517708333316</c:v>
                </c:pt>
                <c:pt idx="152">
                  <c:v>2686.13</c:v>
                </c:pt>
                <c:pt idx="153">
                  <c:v>1872.05</c:v>
                </c:pt>
                <c:pt idx="154">
                  <c:v>1984.79</c:v>
                </c:pt>
                <c:pt idx="155">
                  <c:v>1197.98</c:v>
                </c:pt>
                <c:pt idx="156">
                  <c:v>1985.19</c:v>
                </c:pt>
                <c:pt idx="157">
                  <c:v>1769.07</c:v>
                </c:pt>
                <c:pt idx="158">
                  <c:v>2258.17</c:v>
                </c:pt>
                <c:pt idx="159">
                  <c:v>1338.22</c:v>
                </c:pt>
                <c:pt idx="160">
                  <c:v>2415.48</c:v>
                </c:pt>
                <c:pt idx="161">
                  <c:v>3226.19</c:v>
                </c:pt>
                <c:pt idx="162">
                  <c:v>1912.99</c:v>
                </c:pt>
                <c:pt idx="163">
                  <c:v>2321.37</c:v>
                </c:pt>
                <c:pt idx="164">
                  <c:v>2552.12</c:v>
                </c:pt>
                <c:pt idx="165">
                  <c:v>2083.8517708333316</c:v>
                </c:pt>
                <c:pt idx="166">
                  <c:v>2179.27</c:v>
                </c:pt>
                <c:pt idx="167">
                  <c:v>2083.8517708333316</c:v>
                </c:pt>
                <c:pt idx="168">
                  <c:v>2078.14</c:v>
                </c:pt>
                <c:pt idx="169">
                  <c:v>1381.59</c:v>
                </c:pt>
                <c:pt idx="170">
                  <c:v>2019.61</c:v>
                </c:pt>
                <c:pt idx="171">
                  <c:v>2398.4</c:v>
                </c:pt>
                <c:pt idx="172">
                  <c:v>3160.91</c:v>
                </c:pt>
                <c:pt idx="173">
                  <c:v>2767.42</c:v>
                </c:pt>
                <c:pt idx="174">
                  <c:v>3722.55</c:v>
                </c:pt>
                <c:pt idx="175">
                  <c:v>1386.12</c:v>
                </c:pt>
                <c:pt idx="176">
                  <c:v>2697.86</c:v>
                </c:pt>
                <c:pt idx="177">
                  <c:v>2146.67</c:v>
                </c:pt>
                <c:pt idx="178">
                  <c:v>3751.84</c:v>
                </c:pt>
                <c:pt idx="179">
                  <c:v>1353.36</c:v>
                </c:pt>
                <c:pt idx="180">
                  <c:v>1328.22</c:v>
                </c:pt>
                <c:pt idx="181">
                  <c:v>1520.49</c:v>
                </c:pt>
                <c:pt idx="182">
                  <c:v>2083.8517708333316</c:v>
                </c:pt>
                <c:pt idx="183">
                  <c:v>1579.4</c:v>
                </c:pt>
                <c:pt idx="184">
                  <c:v>1392.69</c:v>
                </c:pt>
                <c:pt idx="185">
                  <c:v>2120.3200000000002</c:v>
                </c:pt>
                <c:pt idx="186">
                  <c:v>2273.4</c:v>
                </c:pt>
                <c:pt idx="187">
                  <c:v>3500.94</c:v>
                </c:pt>
                <c:pt idx="188">
                  <c:v>2760.34</c:v>
                </c:pt>
                <c:pt idx="189">
                  <c:v>1538.48</c:v>
                </c:pt>
                <c:pt idx="190">
                  <c:v>1281.27</c:v>
                </c:pt>
                <c:pt idx="191">
                  <c:v>2393.54</c:v>
                </c:pt>
                <c:pt idx="192">
                  <c:v>943.81</c:v>
                </c:pt>
                <c:pt idx="193">
                  <c:v>3465.17</c:v>
                </c:pt>
                <c:pt idx="194">
                  <c:v>2943.55</c:v>
                </c:pt>
                <c:pt idx="195">
                  <c:v>1624.66</c:v>
                </c:pt>
                <c:pt idx="196">
                  <c:v>629.49</c:v>
                </c:pt>
                <c:pt idx="197">
                  <c:v>3083.1</c:v>
                </c:pt>
                <c:pt idx="198">
                  <c:v>1908.37</c:v>
                </c:pt>
                <c:pt idx="199">
                  <c:v>2990.25</c:v>
                </c:pt>
              </c:numCache>
            </c:numRef>
          </c:xVal>
          <c:yVal>
            <c:numRef>
              <c:f>Work_sheet!$H$2:$H$201</c:f>
              <c:numCache>
                <c:formatCode>0.00</c:formatCode>
                <c:ptCount val="200"/>
                <c:pt idx="0">
                  <c:v>19.68</c:v>
                </c:pt>
                <c:pt idx="1">
                  <c:v>21.36</c:v>
                </c:pt>
                <c:pt idx="2">
                  <c:v>18.61</c:v>
                </c:pt>
                <c:pt idx="3">
                  <c:v>9.35</c:v>
                </c:pt>
                <c:pt idx="4">
                  <c:v>12.38</c:v>
                </c:pt>
                <c:pt idx="5">
                  <c:v>17.45</c:v>
                </c:pt>
                <c:pt idx="6">
                  <c:v>8.89</c:v>
                </c:pt>
                <c:pt idx="7">
                  <c:v>18.559999999999999</c:v>
                </c:pt>
                <c:pt idx="8">
                  <c:v>13.8</c:v>
                </c:pt>
                <c:pt idx="9">
                  <c:v>13.13</c:v>
                </c:pt>
                <c:pt idx="10">
                  <c:v>18.55</c:v>
                </c:pt>
                <c:pt idx="11">
                  <c:v>17.22</c:v>
                </c:pt>
                <c:pt idx="12">
                  <c:v>13.2</c:v>
                </c:pt>
                <c:pt idx="13">
                  <c:v>20.8</c:v>
                </c:pt>
                <c:pt idx="14">
                  <c:v>9.59</c:v>
                </c:pt>
                <c:pt idx="15">
                  <c:v>18.079999999999998</c:v>
                </c:pt>
                <c:pt idx="16">
                  <c:v>17.97</c:v>
                </c:pt>
                <c:pt idx="17">
                  <c:v>13.45</c:v>
                </c:pt>
                <c:pt idx="18">
                  <c:v>16.63</c:v>
                </c:pt>
                <c:pt idx="19">
                  <c:v>8.74</c:v>
                </c:pt>
                <c:pt idx="20">
                  <c:v>19.62</c:v>
                </c:pt>
                <c:pt idx="21">
                  <c:v>14.08</c:v>
                </c:pt>
                <c:pt idx="22">
                  <c:v>12.39</c:v>
                </c:pt>
                <c:pt idx="23">
                  <c:v>20.25</c:v>
                </c:pt>
                <c:pt idx="24">
                  <c:v>11.48</c:v>
                </c:pt>
                <c:pt idx="25">
                  <c:v>7.96</c:v>
                </c:pt>
                <c:pt idx="26">
                  <c:v>7.22</c:v>
                </c:pt>
                <c:pt idx="27">
                  <c:v>18.03</c:v>
                </c:pt>
                <c:pt idx="28">
                  <c:v>8.6</c:v>
                </c:pt>
                <c:pt idx="29">
                  <c:v>23.77</c:v>
                </c:pt>
                <c:pt idx="30">
                  <c:v>4.59</c:v>
                </c:pt>
                <c:pt idx="31">
                  <c:v>23.48</c:v>
                </c:pt>
                <c:pt idx="32">
                  <c:v>16.059999999999999</c:v>
                </c:pt>
                <c:pt idx="33">
                  <c:v>14.52</c:v>
                </c:pt>
                <c:pt idx="34">
                  <c:v>12.28</c:v>
                </c:pt>
                <c:pt idx="35">
                  <c:v>17</c:v>
                </c:pt>
                <c:pt idx="36">
                  <c:v>14.81</c:v>
                </c:pt>
                <c:pt idx="37">
                  <c:v>20.52</c:v>
                </c:pt>
                <c:pt idx="38">
                  <c:v>15.57</c:v>
                </c:pt>
                <c:pt idx="39">
                  <c:v>15.75</c:v>
                </c:pt>
                <c:pt idx="40">
                  <c:v>13.18</c:v>
                </c:pt>
                <c:pt idx="41">
                  <c:v>14.72</c:v>
                </c:pt>
                <c:pt idx="42">
                  <c:v>16.54</c:v>
                </c:pt>
                <c:pt idx="43">
                  <c:v>6.45</c:v>
                </c:pt>
                <c:pt idx="44">
                  <c:v>8.26</c:v>
                </c:pt>
                <c:pt idx="45">
                  <c:v>18.72</c:v>
                </c:pt>
                <c:pt idx="46">
                  <c:v>15.85</c:v>
                </c:pt>
                <c:pt idx="47">
                  <c:v>14.08</c:v>
                </c:pt>
                <c:pt idx="48">
                  <c:v>15.09</c:v>
                </c:pt>
                <c:pt idx="49">
                  <c:v>16.739999999999998</c:v>
                </c:pt>
                <c:pt idx="50">
                  <c:v>12.3</c:v>
                </c:pt>
                <c:pt idx="51">
                  <c:v>11.11</c:v>
                </c:pt>
                <c:pt idx="52">
                  <c:v>15.98</c:v>
                </c:pt>
                <c:pt idx="53">
                  <c:v>10.11</c:v>
                </c:pt>
                <c:pt idx="54">
                  <c:v>17.04</c:v>
                </c:pt>
                <c:pt idx="55">
                  <c:v>6.49</c:v>
                </c:pt>
                <c:pt idx="56">
                  <c:v>20.149999999999999</c:v>
                </c:pt>
                <c:pt idx="57">
                  <c:v>17.36</c:v>
                </c:pt>
                <c:pt idx="58">
                  <c:v>16.28</c:v>
                </c:pt>
                <c:pt idx="59">
                  <c:v>19.91</c:v>
                </c:pt>
                <c:pt idx="60">
                  <c:v>23.33</c:v>
                </c:pt>
                <c:pt idx="61">
                  <c:v>20.07</c:v>
                </c:pt>
                <c:pt idx="62">
                  <c:v>5.8</c:v>
                </c:pt>
                <c:pt idx="63">
                  <c:v>8.6</c:v>
                </c:pt>
                <c:pt idx="64">
                  <c:v>11.88</c:v>
                </c:pt>
                <c:pt idx="65">
                  <c:v>15.13</c:v>
                </c:pt>
                <c:pt idx="66">
                  <c:v>17.59</c:v>
                </c:pt>
                <c:pt idx="67">
                  <c:v>11.37</c:v>
                </c:pt>
                <c:pt idx="68">
                  <c:v>15.93</c:v>
                </c:pt>
                <c:pt idx="69">
                  <c:v>11.22</c:v>
                </c:pt>
                <c:pt idx="70">
                  <c:v>11.94</c:v>
                </c:pt>
                <c:pt idx="71">
                  <c:v>7.97</c:v>
                </c:pt>
                <c:pt idx="72">
                  <c:v>10.38</c:v>
                </c:pt>
                <c:pt idx="73">
                  <c:v>8.24</c:v>
                </c:pt>
                <c:pt idx="74">
                  <c:v>10.119999999999999</c:v>
                </c:pt>
                <c:pt idx="75">
                  <c:v>20.27</c:v>
                </c:pt>
                <c:pt idx="76">
                  <c:v>10.25</c:v>
                </c:pt>
                <c:pt idx="77">
                  <c:v>28.16</c:v>
                </c:pt>
                <c:pt idx="78">
                  <c:v>15.274072164948446</c:v>
                </c:pt>
                <c:pt idx="79">
                  <c:v>15.92</c:v>
                </c:pt>
                <c:pt idx="80">
                  <c:v>15.274072164948446</c:v>
                </c:pt>
                <c:pt idx="81">
                  <c:v>18.5</c:v>
                </c:pt>
                <c:pt idx="82">
                  <c:v>12.12</c:v>
                </c:pt>
                <c:pt idx="83">
                  <c:v>15.61</c:v>
                </c:pt>
                <c:pt idx="84">
                  <c:v>27.8</c:v>
                </c:pt>
                <c:pt idx="85">
                  <c:v>14.52</c:v>
                </c:pt>
                <c:pt idx="86">
                  <c:v>20.75</c:v>
                </c:pt>
                <c:pt idx="87">
                  <c:v>11.48</c:v>
                </c:pt>
                <c:pt idx="88">
                  <c:v>14.83</c:v>
                </c:pt>
                <c:pt idx="89">
                  <c:v>23.85</c:v>
                </c:pt>
                <c:pt idx="90">
                  <c:v>11.87</c:v>
                </c:pt>
                <c:pt idx="91">
                  <c:v>24.06</c:v>
                </c:pt>
                <c:pt idx="92">
                  <c:v>18.54</c:v>
                </c:pt>
                <c:pt idx="93">
                  <c:v>12.19</c:v>
                </c:pt>
                <c:pt idx="94">
                  <c:v>18.16</c:v>
                </c:pt>
                <c:pt idx="95">
                  <c:v>19.86</c:v>
                </c:pt>
                <c:pt idx="96">
                  <c:v>18.11</c:v>
                </c:pt>
                <c:pt idx="97">
                  <c:v>7.15</c:v>
                </c:pt>
                <c:pt idx="98">
                  <c:v>11.36</c:v>
                </c:pt>
                <c:pt idx="99">
                  <c:v>13.76</c:v>
                </c:pt>
                <c:pt idx="100">
                  <c:v>14.63</c:v>
                </c:pt>
                <c:pt idx="101">
                  <c:v>18.100000000000001</c:v>
                </c:pt>
                <c:pt idx="102">
                  <c:v>15.89</c:v>
                </c:pt>
                <c:pt idx="103">
                  <c:v>8.32</c:v>
                </c:pt>
                <c:pt idx="104">
                  <c:v>16.899999999999999</c:v>
                </c:pt>
                <c:pt idx="105">
                  <c:v>18.05</c:v>
                </c:pt>
                <c:pt idx="106">
                  <c:v>17.8</c:v>
                </c:pt>
                <c:pt idx="107">
                  <c:v>20.399999999999999</c:v>
                </c:pt>
                <c:pt idx="108">
                  <c:v>19.170000000000002</c:v>
                </c:pt>
                <c:pt idx="109">
                  <c:v>17.3</c:v>
                </c:pt>
                <c:pt idx="110">
                  <c:v>14.65</c:v>
                </c:pt>
                <c:pt idx="111">
                  <c:v>6.7</c:v>
                </c:pt>
                <c:pt idx="112">
                  <c:v>17.149999999999999</c:v>
                </c:pt>
                <c:pt idx="113">
                  <c:v>16.04</c:v>
                </c:pt>
                <c:pt idx="114">
                  <c:v>16.36</c:v>
                </c:pt>
                <c:pt idx="115">
                  <c:v>8.6199999999999992</c:v>
                </c:pt>
                <c:pt idx="116">
                  <c:v>9.59</c:v>
                </c:pt>
                <c:pt idx="117">
                  <c:v>20.27</c:v>
                </c:pt>
                <c:pt idx="118">
                  <c:v>14.8</c:v>
                </c:pt>
                <c:pt idx="119">
                  <c:v>18.41</c:v>
                </c:pt>
                <c:pt idx="120">
                  <c:v>15.14</c:v>
                </c:pt>
                <c:pt idx="121">
                  <c:v>15.15</c:v>
                </c:pt>
                <c:pt idx="122">
                  <c:v>19.690000000000001</c:v>
                </c:pt>
                <c:pt idx="123">
                  <c:v>12.42</c:v>
                </c:pt>
                <c:pt idx="124">
                  <c:v>15.48</c:v>
                </c:pt>
                <c:pt idx="125">
                  <c:v>12.69</c:v>
                </c:pt>
                <c:pt idx="126">
                  <c:v>12.83</c:v>
                </c:pt>
                <c:pt idx="127">
                  <c:v>13.45</c:v>
                </c:pt>
                <c:pt idx="128">
                  <c:v>16.11</c:v>
                </c:pt>
                <c:pt idx="129">
                  <c:v>12.61</c:v>
                </c:pt>
                <c:pt idx="130">
                  <c:v>21.28</c:v>
                </c:pt>
                <c:pt idx="131">
                  <c:v>10.53</c:v>
                </c:pt>
                <c:pt idx="132">
                  <c:v>14.07</c:v>
                </c:pt>
                <c:pt idx="133">
                  <c:v>12.8</c:v>
                </c:pt>
                <c:pt idx="134">
                  <c:v>22.23</c:v>
                </c:pt>
                <c:pt idx="135">
                  <c:v>15.98</c:v>
                </c:pt>
                <c:pt idx="136">
                  <c:v>20.16</c:v>
                </c:pt>
                <c:pt idx="137">
                  <c:v>7.57</c:v>
                </c:pt>
                <c:pt idx="138">
                  <c:v>16.34</c:v>
                </c:pt>
                <c:pt idx="139">
                  <c:v>19.45</c:v>
                </c:pt>
                <c:pt idx="140">
                  <c:v>15.274072164948446</c:v>
                </c:pt>
                <c:pt idx="141">
                  <c:v>20.329999999999998</c:v>
                </c:pt>
                <c:pt idx="142">
                  <c:v>12.41</c:v>
                </c:pt>
                <c:pt idx="143">
                  <c:v>22.05</c:v>
                </c:pt>
                <c:pt idx="144">
                  <c:v>26.49</c:v>
                </c:pt>
                <c:pt idx="145">
                  <c:v>13.19</c:v>
                </c:pt>
                <c:pt idx="146">
                  <c:v>12.77</c:v>
                </c:pt>
                <c:pt idx="147">
                  <c:v>22.27</c:v>
                </c:pt>
                <c:pt idx="148">
                  <c:v>22.9</c:v>
                </c:pt>
                <c:pt idx="149">
                  <c:v>12.39</c:v>
                </c:pt>
                <c:pt idx="150">
                  <c:v>12.9</c:v>
                </c:pt>
                <c:pt idx="151">
                  <c:v>13.59</c:v>
                </c:pt>
                <c:pt idx="152">
                  <c:v>8.2799999999999994</c:v>
                </c:pt>
                <c:pt idx="153">
                  <c:v>10.41</c:v>
                </c:pt>
                <c:pt idx="154">
                  <c:v>9.98</c:v>
                </c:pt>
                <c:pt idx="155">
                  <c:v>15.274072164948446</c:v>
                </c:pt>
                <c:pt idx="156">
                  <c:v>14.83</c:v>
                </c:pt>
                <c:pt idx="157">
                  <c:v>16.170000000000002</c:v>
                </c:pt>
                <c:pt idx="158">
                  <c:v>22.75</c:v>
                </c:pt>
                <c:pt idx="159">
                  <c:v>10.01</c:v>
                </c:pt>
                <c:pt idx="160">
                  <c:v>19.920000000000002</c:v>
                </c:pt>
                <c:pt idx="161">
                  <c:v>13.93</c:v>
                </c:pt>
                <c:pt idx="162">
                  <c:v>14.75</c:v>
                </c:pt>
                <c:pt idx="163">
                  <c:v>18.37</c:v>
                </c:pt>
                <c:pt idx="164">
                  <c:v>9.39</c:v>
                </c:pt>
                <c:pt idx="165">
                  <c:v>16.91</c:v>
                </c:pt>
                <c:pt idx="166">
                  <c:v>15.83</c:v>
                </c:pt>
                <c:pt idx="167">
                  <c:v>17.46</c:v>
                </c:pt>
                <c:pt idx="168">
                  <c:v>15.274072164948446</c:v>
                </c:pt>
                <c:pt idx="169">
                  <c:v>27.28</c:v>
                </c:pt>
                <c:pt idx="170">
                  <c:v>11.81</c:v>
                </c:pt>
                <c:pt idx="171">
                  <c:v>12.35</c:v>
                </c:pt>
                <c:pt idx="172">
                  <c:v>11.88</c:v>
                </c:pt>
                <c:pt idx="173">
                  <c:v>12.22</c:v>
                </c:pt>
                <c:pt idx="174">
                  <c:v>11.81</c:v>
                </c:pt>
                <c:pt idx="175">
                  <c:v>20.95</c:v>
                </c:pt>
                <c:pt idx="176">
                  <c:v>22.1</c:v>
                </c:pt>
                <c:pt idx="177">
                  <c:v>12.15</c:v>
                </c:pt>
                <c:pt idx="178">
                  <c:v>10.84</c:v>
                </c:pt>
                <c:pt idx="179">
                  <c:v>15.274072164948446</c:v>
                </c:pt>
                <c:pt idx="180">
                  <c:v>12.24</c:v>
                </c:pt>
                <c:pt idx="181">
                  <c:v>18.16</c:v>
                </c:pt>
                <c:pt idx="182">
                  <c:v>16.010000000000002</c:v>
                </c:pt>
                <c:pt idx="183">
                  <c:v>7.42</c:v>
                </c:pt>
                <c:pt idx="184">
                  <c:v>22.74</c:v>
                </c:pt>
                <c:pt idx="185">
                  <c:v>23.98</c:v>
                </c:pt>
                <c:pt idx="186">
                  <c:v>11.94</c:v>
                </c:pt>
                <c:pt idx="187">
                  <c:v>13.06</c:v>
                </c:pt>
                <c:pt idx="188">
                  <c:v>16.43</c:v>
                </c:pt>
                <c:pt idx="189">
                  <c:v>16.670000000000002</c:v>
                </c:pt>
                <c:pt idx="190">
                  <c:v>18.29</c:v>
                </c:pt>
                <c:pt idx="191">
                  <c:v>25.05</c:v>
                </c:pt>
                <c:pt idx="192">
                  <c:v>14.12</c:v>
                </c:pt>
                <c:pt idx="193">
                  <c:v>11.01</c:v>
                </c:pt>
                <c:pt idx="194">
                  <c:v>8.1</c:v>
                </c:pt>
                <c:pt idx="195">
                  <c:v>11.35</c:v>
                </c:pt>
                <c:pt idx="196">
                  <c:v>14.83</c:v>
                </c:pt>
                <c:pt idx="197">
                  <c:v>23.97</c:v>
                </c:pt>
                <c:pt idx="198">
                  <c:v>12.41</c:v>
                </c:pt>
                <c:pt idx="199">
                  <c:v>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5-4D8F-BE7D-8429D4D4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79407"/>
        <c:axId val="1796680847"/>
      </c:scatterChart>
      <c:valAx>
        <c:axId val="179667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80847"/>
        <c:crosses val="autoZero"/>
        <c:crossBetween val="midCat"/>
      </c:valAx>
      <c:valAx>
        <c:axId val="17966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7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Report by Akinfela Bernard.xlsx]Sales_trend_by_time!PivotTable1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Sales_trend_by_time!$B$3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Sales_trend_by_time!$A$4:$A$15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Sales_trend_by_time!$B$4:$B$15</c:f>
              <c:numCache>
                <c:formatCode>#,##0.00</c:formatCode>
                <c:ptCount val="12"/>
                <c:pt idx="0">
                  <c:v>102565.96957894736</c:v>
                </c:pt>
                <c:pt idx="1">
                  <c:v>82565.229578947357</c:v>
                </c:pt>
                <c:pt idx="2">
                  <c:v>88371.389157894737</c:v>
                </c:pt>
                <c:pt idx="3">
                  <c:v>81288.879578947381</c:v>
                </c:pt>
                <c:pt idx="4">
                  <c:v>104538.66915789475</c:v>
                </c:pt>
                <c:pt idx="5">
                  <c:v>75438.77957894736</c:v>
                </c:pt>
                <c:pt idx="6">
                  <c:v>80938.680000000008</c:v>
                </c:pt>
                <c:pt idx="7">
                  <c:v>89915.749999999985</c:v>
                </c:pt>
                <c:pt idx="8">
                  <c:v>71812.28957894737</c:v>
                </c:pt>
                <c:pt idx="9">
                  <c:v>91379.139578947346</c:v>
                </c:pt>
                <c:pt idx="10">
                  <c:v>64760.859999999993</c:v>
                </c:pt>
                <c:pt idx="11">
                  <c:v>52004.28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C-491C-9BFC-79E50E5C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251264"/>
        <c:axId val="1067957744"/>
      </c:lineChart>
      <c:catAx>
        <c:axId val="1095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7744"/>
        <c:crosses val="autoZero"/>
        <c:auto val="1"/>
        <c:lblAlgn val="ctr"/>
        <c:lblOffset val="100"/>
        <c:noMultiLvlLbl val="0"/>
      </c:catAx>
      <c:valAx>
        <c:axId val="106795774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 Report by Akinfela Bernard.xlsx]Sales_trend_by_time!PivotTable2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Sales_trend_by_time!$M$3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Sales_trend_by_time!$L$4:$L$7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Sales_trend_by_time!$M$4:$M$7</c:f>
              <c:numCache>
                <c:formatCode>#,##0.00</c:formatCode>
                <c:ptCount val="4"/>
                <c:pt idx="0">
                  <c:v>242519.13915789474</c:v>
                </c:pt>
                <c:pt idx="1">
                  <c:v>258540.92957894737</c:v>
                </c:pt>
                <c:pt idx="2">
                  <c:v>259978.34831578948</c:v>
                </c:pt>
                <c:pt idx="3">
                  <c:v>224541.49873684213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F-4655-9351-968D1741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07680"/>
        <c:axId val="1101208640"/>
      </c:lineChart>
      <c:catAx>
        <c:axId val="11012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08640"/>
        <c:crosses val="autoZero"/>
        <c:auto val="1"/>
        <c:lblAlgn val="ctr"/>
        <c:lblOffset val="100"/>
        <c:noMultiLvlLbl val="0"/>
      </c:catAx>
      <c:valAx>
        <c:axId val="110120864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0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100012</xdr:rowOff>
    </xdr:from>
    <xdr:to>
      <xdr:col>11</xdr:col>
      <xdr:colOff>257175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A3DEF-5482-C060-94D7-BD42598A2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1552575</xdr:colOff>
      <xdr:row>4</xdr:row>
      <xdr:rowOff>33337</xdr:rowOff>
    </xdr:from>
    <xdr:to>
      <xdr:col>10</xdr:col>
      <xdr:colOff>457200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D447D-7CF3-4676-9BD0-1B56FDA7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0</xdr:rowOff>
    </xdr:from>
    <xdr:to>
      <xdr:col>9</xdr:col>
      <xdr:colOff>590550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6974E-BB54-27A6-062B-70319D96D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17</xdr:row>
      <xdr:rowOff>52387</xdr:rowOff>
    </xdr:from>
    <xdr:to>
      <xdr:col>10</xdr:col>
      <xdr:colOff>0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AF5B4-1E81-1AF4-98E4-5ECCD473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9C2C3-282E-46AB-A41B-C92C4156F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</xdr:row>
      <xdr:rowOff>180975</xdr:rowOff>
    </xdr:from>
    <xdr:to>
      <xdr:col>18</xdr:col>
      <xdr:colOff>314325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C16DF-F368-4D18-83F5-D85139046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17</xdr:row>
      <xdr:rowOff>38100</xdr:rowOff>
    </xdr:from>
    <xdr:to>
      <xdr:col>11</xdr:col>
      <xdr:colOff>304800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BAAC9-648A-4C65-A716-52F81F7CC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33337</xdr:rowOff>
    </xdr:from>
    <xdr:to>
      <xdr:col>10</xdr:col>
      <xdr:colOff>333375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0C2E0-4678-830E-306D-AA7F82E2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0</xdr:row>
      <xdr:rowOff>0</xdr:rowOff>
    </xdr:from>
    <xdr:to>
      <xdr:col>21</xdr:col>
      <xdr:colOff>171450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0E0F7-9D8F-019B-A074-13D116554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14</xdr:row>
      <xdr:rowOff>185737</xdr:rowOff>
    </xdr:from>
    <xdr:to>
      <xdr:col>21</xdr:col>
      <xdr:colOff>142875</xdr:colOff>
      <xdr:row>29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0C474D-BEE2-D926-9F68-A76FBD9C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-P" refreshedDate="45589.380698611109" createdVersion="8" refreshedVersion="8" minRefreshableVersion="3" recordCount="200" xr:uid="{3F054E20-08B1-4B51-B8CC-1A53B9527913}">
  <cacheSource type="worksheet">
    <worksheetSource ref="A1:I201" sheet="Work_sheet"/>
  </cacheSource>
  <cacheFields count="10">
    <cacheField name="Date" numFmtId="14">
      <sharedItems containsSemiMixedTypes="0" containsNonDate="0" containsDate="1" containsString="0" minDate="2020-01-05T00:00:00" maxDate="2023-10-30T00:00:00"/>
    </cacheField>
    <cacheField name="Month Name" numFmtId="14">
      <sharedItems containsNonDate="0"/>
    </cacheField>
    <cacheField name="Year" numFmtId="0">
      <sharedItems containsSemiMixedTypes="0" containsString="0" containsNumber="1" containsInteger="1" minValue="2020" maxValue="2023"/>
    </cacheField>
    <cacheField name="Sales" numFmtId="164">
      <sharedItems containsSemiMixedTypes="0" containsString="0" containsNumber="1" minValue="1070.3800000000001" maxValue="9080.25"/>
    </cacheField>
    <cacheField name="Marketing Spend" numFmtId="164">
      <sharedItems containsSemiMixedTypes="0" containsString="0" containsNumber="1" minValue="379.89" maxValue="5082.1899999999996"/>
    </cacheField>
    <cacheField name="Store Visitors" numFmtId="1">
      <sharedItems containsSemiMixedTypes="0" containsString="0" containsNumber="1" minValue="53" maxValue="608"/>
    </cacheField>
    <cacheField name="Seasonality" numFmtId="0">
      <sharedItems count="5">
        <s v="Summer"/>
        <s v="Autumn"/>
        <s v="Winter"/>
        <s v="Spring"/>
        <s v="None"/>
      </sharedItems>
    </cacheField>
    <cacheField name="Discounts Offered" numFmtId="2">
      <sharedItems containsSemiMixedTypes="0" containsString="0" containsNumber="1" minValue="4.59" maxValue="28.16"/>
    </cacheField>
    <cacheField name="Percentage Discount" numFmtId="2">
      <sharedItems containsSemiMixedTypes="0" containsString="0" containsNumber="1" minValue="0.10145507525496647" maxValue="0.9958796208668812"/>
    </cacheField>
    <cacheField name="Discount Grouping" numFmtId="0">
      <sharedItems count="3">
        <s v="Moderate Discount"/>
        <s v="High Discount"/>
        <s v="Low Discou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-P" refreshedDate="45589.380698726854" createdVersion="8" refreshedVersion="8" minRefreshableVersion="3" recordCount="200" xr:uid="{93F882B9-BE3E-47CA-864E-43CA79D5EE30}">
  <cacheSource type="worksheet">
    <worksheetSource ref="A1:H201" sheet="Work_sheet"/>
  </cacheSource>
  <cacheFields count="8">
    <cacheField name="Date" numFmtId="14">
      <sharedItems containsSemiMixedTypes="0" containsNonDate="0" containsDate="1" containsString="0" minDate="2020-01-05T00:00:00" maxDate="2023-10-30T00:00:00"/>
    </cacheField>
    <cacheField name="Month Name" numFmtId="14">
      <sharedItems containsNonDate="0"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Sales" numFmtId="164">
      <sharedItems containsSemiMixedTypes="0" containsString="0" containsNumber="1" minValue="1070.3800000000001" maxValue="9080.25"/>
    </cacheField>
    <cacheField name="Marketing Spend" numFmtId="164">
      <sharedItems containsSemiMixedTypes="0" containsString="0" containsNumber="1" minValue="379.89" maxValue="5082.1899999999996"/>
    </cacheField>
    <cacheField name="Store Visitors" numFmtId="1">
      <sharedItems containsSemiMixedTypes="0" containsString="0" containsNumber="1" minValue="53" maxValue="608"/>
    </cacheField>
    <cacheField name="Seasonality" numFmtId="0">
      <sharedItems count="5">
        <s v="Summer"/>
        <s v="Autumn"/>
        <s v="Winter"/>
        <s v="Spring"/>
        <s v="None"/>
      </sharedItems>
    </cacheField>
    <cacheField name="Discounts Offered" numFmtId="2">
      <sharedItems containsSemiMixedTypes="0" containsString="0" containsNumber="1" minValue="4.59" maxValue="28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0-01-05T00:00:00"/>
    <s v="January"/>
    <n v="2020"/>
    <n v="5745.07"/>
    <n v="2286.23"/>
    <n v="141"/>
    <x v="0"/>
    <n v="19.68"/>
    <n v="0.34255457287726698"/>
    <x v="0"/>
  </r>
  <r>
    <d v="2020-01-12T00:00:00"/>
    <s v="January"/>
    <n v="2020"/>
    <n v="4792.6000000000004"/>
    <n v="2448.63"/>
    <n v="240"/>
    <x v="1"/>
    <n v="21.36"/>
    <n v="0.44568710094729364"/>
    <x v="1"/>
  </r>
  <r>
    <d v="2020-01-19T00:00:00"/>
    <s v="January"/>
    <n v="2020"/>
    <n v="5971.53"/>
    <n v="2866.44"/>
    <n v="301"/>
    <x v="1"/>
    <n v="18.61"/>
    <n v="0.31164542420451713"/>
    <x v="0"/>
  </r>
  <r>
    <d v="2020-01-26T00:00:00"/>
    <s v="January"/>
    <n v="2020"/>
    <n v="7284.54"/>
    <n v="2843.04"/>
    <n v="305"/>
    <x v="2"/>
    <n v="9.35"/>
    <n v="0.12835402098142093"/>
    <x v="2"/>
  </r>
  <r>
    <d v="2020-02-02T00:00:00"/>
    <s v="February"/>
    <n v="2020"/>
    <n v="4648.7700000000004"/>
    <n v="897.86"/>
    <n v="255"/>
    <x v="3"/>
    <n v="12.38"/>
    <n v="0.26630700163699217"/>
    <x v="0"/>
  </r>
  <r>
    <d v="2020-02-09T00:00:00"/>
    <s v="February"/>
    <n v="2020"/>
    <n v="4648.79"/>
    <n v="1249.74"/>
    <n v="362"/>
    <x v="0"/>
    <n v="17.45"/>
    <n v="0.37536649321651439"/>
    <x v="0"/>
  </r>
  <r>
    <d v="2020-02-16T00:00:00"/>
    <s v="February"/>
    <n v="2020"/>
    <n v="7368.82"/>
    <n v="2412.0300000000002"/>
    <n v="193"/>
    <x v="0"/>
    <n v="8.89"/>
    <n v="0.1206434680179459"/>
    <x v="2"/>
  </r>
  <r>
    <d v="2020-02-23T00:00:00"/>
    <s v="February"/>
    <n v="2020"/>
    <n v="4927.8995789473702"/>
    <n v="2411.0300000000002"/>
    <n v="286"/>
    <x v="0"/>
    <n v="18.559999999999999"/>
    <n v="0.37663105147862064"/>
    <x v="0"/>
  </r>
  <r>
    <d v="2020-03-01T00:00:00"/>
    <s v="March"/>
    <n v="2020"/>
    <n v="4295.79"/>
    <n v="2412.04"/>
    <n v="312"/>
    <x v="0"/>
    <n v="13.8"/>
    <n v="0.32124475358432331"/>
    <x v="0"/>
  </r>
  <r>
    <d v="2020-03-08T00:00:00"/>
    <s v="March"/>
    <n v="2020"/>
    <n v="5813.84"/>
    <n v="5082.1899999999996"/>
    <n v="351"/>
    <x v="1"/>
    <n v="13.13"/>
    <n v="0.22584040840477204"/>
    <x v="0"/>
  </r>
  <r>
    <d v="2020-03-15T00:00:00"/>
    <s v="March"/>
    <n v="2020"/>
    <n v="4304.87"/>
    <n v="2456.71"/>
    <n v="371"/>
    <x v="1"/>
    <n v="18.55"/>
    <n v="0.43090732124315023"/>
    <x v="0"/>
  </r>
  <r>
    <d v="2020-03-22T00:00:00"/>
    <s v="March"/>
    <n v="2020"/>
    <n v="4301.41"/>
    <n v="2908.45"/>
    <n v="188"/>
    <x v="3"/>
    <n v="17.22"/>
    <n v="0.40033384401858924"/>
    <x v="0"/>
  </r>
  <r>
    <d v="2020-03-29T00:00:00"/>
    <s v="March"/>
    <n v="2020"/>
    <n v="5362.94"/>
    <n v="2763.2"/>
    <n v="147"/>
    <x v="4"/>
    <n v="13.2"/>
    <n v="0.24613365057226078"/>
    <x v="0"/>
  </r>
  <r>
    <d v="2020-04-05T00:00:00"/>
    <s v="April"/>
    <n v="2020"/>
    <n v="2130.08"/>
    <n v="2521.11"/>
    <n v="428"/>
    <x v="0"/>
    <n v="20.8"/>
    <n v="0.97648914594757019"/>
    <x v="1"/>
  </r>
  <r>
    <d v="2020-04-12T00:00:00"/>
    <s v="April"/>
    <n v="2020"/>
    <n v="2412.62"/>
    <n v="1747.78"/>
    <n v="333"/>
    <x v="2"/>
    <n v="9.59"/>
    <n v="0.3974931816862996"/>
    <x v="2"/>
  </r>
  <r>
    <d v="2020-04-19T00:00:00"/>
    <s v="April"/>
    <n v="2020"/>
    <n v="4156.57"/>
    <n v="2607.1799999999998"/>
    <n v="225"/>
    <x v="1"/>
    <n v="18.079999999999998"/>
    <n v="0.4349740290672357"/>
    <x v="0"/>
  </r>
  <r>
    <d v="2020-04-26T00:00:00"/>
    <s v="April"/>
    <n v="2020"/>
    <n v="3480.75"/>
    <n v="1381.74"/>
    <n v="455"/>
    <x v="0"/>
    <n v="17.97"/>
    <n v="0.51626804567981044"/>
    <x v="0"/>
  </r>
  <r>
    <d v="2020-05-03T00:00:00"/>
    <s v="May"/>
    <n v="2020"/>
    <n v="5471.37"/>
    <n v="1810.55"/>
    <n v="312"/>
    <x v="3"/>
    <n v="13.45"/>
    <n v="0.24582508585601046"/>
    <x v="0"/>
  </r>
  <r>
    <d v="2020-05-10T00:00:00"/>
    <s v="May"/>
    <n v="2020"/>
    <n v="3637.96"/>
    <n v="1611.71"/>
    <n v="418"/>
    <x v="3"/>
    <n v="16.63"/>
    <n v="0.45712432242245649"/>
    <x v="0"/>
  </r>
  <r>
    <d v="2020-05-17T00:00:00"/>
    <s v="May"/>
    <n v="2020"/>
    <n v="2881.54"/>
    <n v="2083.8517708333316"/>
    <n v="307"/>
    <x v="1"/>
    <n v="8.74"/>
    <n v="0.3033100356059607"/>
    <x v="2"/>
  </r>
  <r>
    <d v="2020-05-24T00:00:00"/>
    <s v="May"/>
    <n v="2020"/>
    <n v="7198.47"/>
    <n v="3851.73"/>
    <n v="506"/>
    <x v="3"/>
    <n v="19.62"/>
    <n v="0.27255791855769351"/>
    <x v="0"/>
  </r>
  <r>
    <d v="2020-05-31T00:00:00"/>
    <s v="May"/>
    <n v="2020"/>
    <n v="4661.34"/>
    <n v="506.19"/>
    <n v="476"/>
    <x v="3"/>
    <n v="14.08"/>
    <n v="0.30205906456083442"/>
    <x v="0"/>
  </r>
  <r>
    <d v="2020-06-07T00:00:00"/>
    <s v="June"/>
    <n v="2020"/>
    <n v="5101.29"/>
    <n v="2549.0100000000002"/>
    <n v="275"/>
    <x v="1"/>
    <n v="12.39"/>
    <n v="0.24287974218285963"/>
    <x v="0"/>
  </r>
  <r>
    <d v="2020-06-14T00:00:00"/>
    <s v="June"/>
    <n v="2020"/>
    <n v="2862.88"/>
    <n v="709.83"/>
    <n v="397"/>
    <x v="0"/>
    <n v="20.25"/>
    <n v="0.70732968199854696"/>
    <x v="1"/>
  </r>
  <r>
    <d v="2020-06-21T00:00:00"/>
    <s v="June"/>
    <n v="2020"/>
    <n v="4927.8995789473702"/>
    <n v="1622.45"/>
    <n v="365"/>
    <x v="0"/>
    <n v="11.48"/>
    <n v="0.23295929261716408"/>
    <x v="2"/>
  </r>
  <r>
    <d v="2020-06-28T00:00:00"/>
    <s v="June"/>
    <n v="2020"/>
    <n v="5166.38"/>
    <n v="2871.16"/>
    <n v="437"/>
    <x v="4"/>
    <n v="7.96"/>
    <n v="0.15407306469907364"/>
    <x v="2"/>
  </r>
  <r>
    <d v="2020-07-05T00:00:00"/>
    <s v="July"/>
    <n v="2020"/>
    <n v="3273.51"/>
    <n v="2051.42"/>
    <n v="204"/>
    <x v="3"/>
    <n v="7.22"/>
    <n v="0.22055836090312841"/>
    <x v="2"/>
  </r>
  <r>
    <d v="2020-07-12T00:00:00"/>
    <s v="July"/>
    <n v="2020"/>
    <n v="5563.55"/>
    <n v="1137.8"/>
    <n v="369"/>
    <x v="0"/>
    <n v="18.03"/>
    <n v="0.32407365800612919"/>
    <x v="0"/>
  </r>
  <r>
    <d v="2020-07-19T00:00:00"/>
    <s v="July"/>
    <n v="2020"/>
    <n v="4099.04"/>
    <n v="1427.76"/>
    <n v="406"/>
    <x v="1"/>
    <n v="8.6"/>
    <n v="0.20980522268628754"/>
    <x v="2"/>
  </r>
  <r>
    <d v="2020-07-26T00:00:00"/>
    <s v="July"/>
    <n v="2020"/>
    <n v="4562.46"/>
    <n v="2543.6799999999998"/>
    <n v="124"/>
    <x v="3"/>
    <n v="23.77"/>
    <n v="0.52099086896104296"/>
    <x v="1"/>
  </r>
  <r>
    <d v="2020-08-02T00:00:00"/>
    <s v="August"/>
    <n v="2020"/>
    <n v="4097.4399999999996"/>
    <n v="1415.71"/>
    <n v="182"/>
    <x v="2"/>
    <n v="4.59"/>
    <n v="0.11202116443437854"/>
    <x v="2"/>
  </r>
  <r>
    <d v="2020-08-09T00:00:00"/>
    <s v="August"/>
    <n v="2020"/>
    <n v="7778.42"/>
    <n v="2173.17"/>
    <n v="96"/>
    <x v="1"/>
    <n v="23.48"/>
    <n v="0.30186078920911963"/>
    <x v="1"/>
  </r>
  <r>
    <d v="2020-08-16T00:00:00"/>
    <s v="August"/>
    <n v="2020"/>
    <n v="4979.75"/>
    <n v="2036.46"/>
    <n v="273"/>
    <x v="3"/>
    <n v="16.059999999999999"/>
    <n v="0.32250614990712384"/>
    <x v="0"/>
  </r>
  <r>
    <d v="2020-08-23T00:00:00"/>
    <s v="August"/>
    <n v="2020"/>
    <n v="3413.43"/>
    <n v="1478.72"/>
    <n v="372"/>
    <x v="3"/>
    <n v="14.52"/>
    <n v="0.4253785781457361"/>
    <x v="0"/>
  </r>
  <r>
    <d v="2020-08-30T00:00:00"/>
    <s v="August"/>
    <n v="2020"/>
    <n v="6233.82"/>
    <n v="3715.16"/>
    <n v="450"/>
    <x v="4"/>
    <n v="12.28"/>
    <n v="0.19698996762819587"/>
    <x v="0"/>
  </r>
  <r>
    <d v="2020-09-06T00:00:00"/>
    <s v="September"/>
    <n v="2020"/>
    <n v="3168.73"/>
    <n v="2507.14"/>
    <n v="307"/>
    <x v="2"/>
    <n v="17"/>
    <n v="0.53649253801996388"/>
    <x v="0"/>
  </r>
  <r>
    <d v="2020-09-13T00:00:00"/>
    <s v="September"/>
    <n v="2020"/>
    <n v="5313.3"/>
    <n v="379.89"/>
    <n v="463"/>
    <x v="0"/>
    <n v="14.81"/>
    <n v="0.27873449645229892"/>
    <x v="0"/>
  </r>
  <r>
    <d v="2020-09-20T00:00:00"/>
    <s v="September"/>
    <n v="2020"/>
    <n v="2060.4899999999998"/>
    <n v="2149.16"/>
    <n v="162"/>
    <x v="1"/>
    <n v="20.52"/>
    <n v="0.9958796208668812"/>
    <x v="1"/>
  </r>
  <r>
    <d v="2020-09-27T00:00:00"/>
    <s v="September"/>
    <n v="2020"/>
    <n v="3007.72"/>
    <n v="1470.57"/>
    <n v="130"/>
    <x v="1"/>
    <n v="15.57"/>
    <n v="0.51766786801962961"/>
    <x v="0"/>
  </r>
  <r>
    <d v="2020-10-04T00:00:00"/>
    <s v="October"/>
    <n v="2020"/>
    <n v="5295.29"/>
    <n v="2681.95"/>
    <n v="294"/>
    <x v="0"/>
    <n v="15.75"/>
    <n v="0.29743413486324644"/>
    <x v="0"/>
  </r>
  <r>
    <d v="2020-10-11T00:00:00"/>
    <s v="October"/>
    <n v="2020"/>
    <n v="6107.7"/>
    <n v="1365.98"/>
    <n v="338"/>
    <x v="1"/>
    <n v="13.18"/>
    <n v="0.21579317910178952"/>
    <x v="0"/>
  </r>
  <r>
    <d v="2020-10-18T00:00:00"/>
    <s v="October"/>
    <n v="2020"/>
    <n v="5257.05"/>
    <n v="1908.21"/>
    <n v="297"/>
    <x v="1"/>
    <n v="14.72"/>
    <n v="0.28000494573953072"/>
    <x v="0"/>
  </r>
  <r>
    <d v="2020-10-25T00:00:00"/>
    <s v="October"/>
    <n v="2020"/>
    <n v="4826.53"/>
    <n v="2083.8517708333316"/>
    <n v="93"/>
    <x v="1"/>
    <n v="16.54"/>
    <n v="0.34268926122908178"/>
    <x v="0"/>
  </r>
  <r>
    <d v="2020-11-01T00:00:00"/>
    <s v="November"/>
    <n v="2020"/>
    <n v="4548.34"/>
    <n v="2692.6"/>
    <n v="291"/>
    <x v="1"/>
    <n v="6.45"/>
    <n v="0.14180997902531473"/>
    <x v="2"/>
  </r>
  <r>
    <d v="2020-11-08T00:00:00"/>
    <s v="November"/>
    <n v="2020"/>
    <n v="2782.22"/>
    <n v="1039.76"/>
    <n v="170"/>
    <x v="1"/>
    <n v="8.26"/>
    <n v="0.29688522115432997"/>
    <x v="2"/>
  </r>
  <r>
    <d v="2020-11-15T00:00:00"/>
    <s v="November"/>
    <n v="2020"/>
    <n v="3920.23"/>
    <n v="1732.4"/>
    <n v="367"/>
    <x v="2"/>
    <n v="18.72"/>
    <n v="0.47752300247689544"/>
    <x v="0"/>
  </r>
  <r>
    <d v="2020-11-22T00:00:00"/>
    <s v="November"/>
    <n v="2020"/>
    <n v="4309.04"/>
    <n v="1620.04"/>
    <n v="337"/>
    <x v="1"/>
    <n v="15.85"/>
    <n v="0.36783134990624361"/>
    <x v="0"/>
  </r>
  <r>
    <d v="2020-11-29T00:00:00"/>
    <s v="November"/>
    <n v="2020"/>
    <n v="6585.68"/>
    <n v="1477.34"/>
    <n v="206"/>
    <x v="2"/>
    <n v="14.08"/>
    <n v="0.21379720848872097"/>
    <x v="0"/>
  </r>
  <r>
    <d v="2020-12-06T00:00:00"/>
    <s v="December"/>
    <n v="2020"/>
    <n v="5515.43"/>
    <n v="3412.36"/>
    <n v="249"/>
    <x v="1"/>
    <n v="15.09"/>
    <n v="0.27359607501137712"/>
    <x v="0"/>
  </r>
  <r>
    <d v="2020-12-13T00:00:00"/>
    <s v="December"/>
    <n v="2020"/>
    <n v="2355.44"/>
    <n v="2323.9899999999998"/>
    <n v="194"/>
    <x v="0"/>
    <n v="16.739999999999998"/>
    <n v="0.71069524165336406"/>
    <x v="0"/>
  </r>
  <r>
    <d v="2020-12-20T00:00:00"/>
    <s v="December"/>
    <n v="2020"/>
    <n v="5486.13"/>
    <n v="991.29"/>
    <n v="294"/>
    <x v="3"/>
    <n v="12.3"/>
    <n v="0.22420175971039694"/>
    <x v="0"/>
  </r>
  <r>
    <d v="2020-12-27T00:00:00"/>
    <s v="December"/>
    <n v="2020"/>
    <n v="4422.38"/>
    <n v="2734.29"/>
    <n v="396"/>
    <x v="2"/>
    <n v="11.11"/>
    <n v="0.25122219257503875"/>
    <x v="2"/>
  </r>
  <r>
    <d v="2021-01-03T00:00:00"/>
    <s v="January"/>
    <n v="2021"/>
    <n v="3984.62"/>
    <n v="3697.72"/>
    <n v="201"/>
    <x v="1"/>
    <n v="15.98"/>
    <n v="0.4010420065150504"/>
    <x v="0"/>
  </r>
  <r>
    <d v="2021-01-10T00:00:00"/>
    <s v="January"/>
    <n v="2021"/>
    <n v="5917.51"/>
    <n v="2825.97"/>
    <n v="350"/>
    <x v="0"/>
    <n v="10.11"/>
    <n v="0.17084888745435156"/>
    <x v="2"/>
  </r>
  <r>
    <d v="2021-01-17T00:00:00"/>
    <s v="January"/>
    <n v="2021"/>
    <n v="6546.5"/>
    <n v="784.5"/>
    <n v="247"/>
    <x v="3"/>
    <n v="17.04"/>
    <n v="0.26029175895516687"/>
    <x v="0"/>
  </r>
  <r>
    <d v="2021-01-24T00:00:00"/>
    <s v="January"/>
    <n v="2021"/>
    <n v="6396.92"/>
    <n v="1612.61"/>
    <n v="396"/>
    <x v="4"/>
    <n v="6.49"/>
    <n v="0.10145507525496647"/>
    <x v="2"/>
  </r>
  <r>
    <d v="2021-01-31T00:00:00"/>
    <s v="January"/>
    <n v="2021"/>
    <n v="3741.17"/>
    <n v="3013.53"/>
    <n v="289"/>
    <x v="3"/>
    <n v="20.149999999999999"/>
    <n v="0.538601560474397"/>
    <x v="1"/>
  </r>
  <r>
    <d v="2021-02-07T00:00:00"/>
    <s v="February"/>
    <n v="2021"/>
    <n v="4536.18"/>
    <n v="2083.8517708333316"/>
    <n v="196"/>
    <x v="0"/>
    <n v="17.36"/>
    <n v="0.38270086284053978"/>
    <x v="0"/>
  </r>
  <r>
    <d v="2021-02-14T00:00:00"/>
    <s v="February"/>
    <n v="2021"/>
    <n v="5496.9"/>
    <n v="2355.06"/>
    <n v="245"/>
    <x v="2"/>
    <n v="16.28"/>
    <n v="0.29616693045170916"/>
    <x v="0"/>
  </r>
  <r>
    <d v="2021-02-21T00:00:00"/>
    <s v="February"/>
    <n v="2021"/>
    <n v="6463.32"/>
    <n v="2619.71"/>
    <n v="295.10256410256409"/>
    <x v="3"/>
    <n v="19.91"/>
    <n v="0.30804601969266571"/>
    <x v="0"/>
  </r>
  <r>
    <d v="2021-02-28T00:00:00"/>
    <s v="February"/>
    <n v="2021"/>
    <n v="4281.24"/>
    <n v="1258.46"/>
    <n v="496"/>
    <x v="1"/>
    <n v="23.33"/>
    <n v="0.54493557941157234"/>
    <x v="1"/>
  </r>
  <r>
    <d v="2021-03-07T00:00:00"/>
    <s v="March"/>
    <n v="2021"/>
    <n v="4721.51"/>
    <n v="1952.38"/>
    <n v="304"/>
    <x v="2"/>
    <n v="20.07"/>
    <n v="0.42507587614979103"/>
    <x v="1"/>
  </r>
  <r>
    <d v="2021-03-14T00:00:00"/>
    <s v="March"/>
    <n v="2021"/>
    <n v="4927.8995789473702"/>
    <n v="593.01"/>
    <n v="230"/>
    <x v="3"/>
    <n v="5.8"/>
    <n v="0.11769720358706895"/>
    <x v="2"/>
  </r>
  <r>
    <d v="2021-03-21T00:00:00"/>
    <s v="March"/>
    <n v="2021"/>
    <n v="3205.69"/>
    <n v="1180.49"/>
    <n v="321"/>
    <x v="0"/>
    <n v="8.6"/>
    <n v="0.2682729771125717"/>
    <x v="2"/>
  </r>
  <r>
    <d v="2021-03-28T00:00:00"/>
    <s v="March"/>
    <n v="2021"/>
    <n v="6218.79"/>
    <n v="1797.95"/>
    <n v="289"/>
    <x v="0"/>
    <n v="11.88"/>
    <n v="0.19103394711833011"/>
    <x v="2"/>
  </r>
  <r>
    <d v="2021-04-04T00:00:00"/>
    <s v="April"/>
    <n v="2021"/>
    <n v="7034.36"/>
    <n v="1001.77"/>
    <n v="278"/>
    <x v="2"/>
    <n v="15.13"/>
    <n v="0.21508708681386796"/>
    <x v="0"/>
  </r>
  <r>
    <d v="2021-04-11T00:00:00"/>
    <s v="April"/>
    <n v="2021"/>
    <n v="4891.9799999999996"/>
    <n v="3305.93"/>
    <n v="361"/>
    <x v="3"/>
    <n v="17.59"/>
    <n v="0.359568109436261"/>
    <x v="0"/>
  </r>
  <r>
    <d v="2021-04-18T00:00:00"/>
    <s v="April"/>
    <n v="2021"/>
    <n v="6505.3"/>
    <n v="855.89"/>
    <n v="376"/>
    <x v="2"/>
    <n v="11.37"/>
    <n v="0.17478056354049773"/>
    <x v="2"/>
  </r>
  <r>
    <d v="2021-04-25T00:00:00"/>
    <s v="April"/>
    <n v="2021"/>
    <n v="5542.45"/>
    <n v="1647.96"/>
    <n v="247"/>
    <x v="2"/>
    <n v="15.93"/>
    <n v="0.2874180191070736"/>
    <x v="0"/>
  </r>
  <r>
    <d v="2021-05-02T00:00:00"/>
    <s v="May"/>
    <n v="2021"/>
    <n v="4032.32"/>
    <n v="2104.59"/>
    <n v="242"/>
    <x v="3"/>
    <n v="11.22"/>
    <n v="0.27825172605348786"/>
    <x v="2"/>
  </r>
  <r>
    <d v="2021-05-09T00:00:00"/>
    <s v="May"/>
    <n v="2021"/>
    <n v="5542.09"/>
    <n v="3153.02"/>
    <n v="272"/>
    <x v="3"/>
    <n v="11.94"/>
    <n v="0.21544218877715807"/>
    <x v="2"/>
  </r>
  <r>
    <d v="2021-05-16T00:00:00"/>
    <s v="May"/>
    <n v="2021"/>
    <n v="7307.05"/>
    <n v="851.31"/>
    <n v="70"/>
    <x v="1"/>
    <n v="7.97"/>
    <n v="0.10907274481493899"/>
    <x v="2"/>
  </r>
  <r>
    <d v="2021-05-23T00:00:00"/>
    <s v="May"/>
    <n v="2021"/>
    <n v="4946.26"/>
    <n v="2930.53"/>
    <n v="148"/>
    <x v="3"/>
    <n v="10.38"/>
    <n v="0.20985552720641454"/>
    <x v="2"/>
  </r>
  <r>
    <d v="2021-05-30T00:00:00"/>
    <s v="May"/>
    <n v="2021"/>
    <n v="7346.97"/>
    <n v="2008.19"/>
    <n v="295.10256410256409"/>
    <x v="0"/>
    <n v="8.24"/>
    <n v="0.11215507889647024"/>
    <x v="2"/>
  </r>
  <r>
    <d v="2021-06-06T00:00:00"/>
    <s v="June"/>
    <n v="2021"/>
    <n v="1070.3800000000001"/>
    <n v="1214.79"/>
    <n v="464"/>
    <x v="2"/>
    <n v="10.119999999999999"/>
    <n v="0.94545862217156507"/>
    <x v="2"/>
  </r>
  <r>
    <d v="2021-06-13T00:00:00"/>
    <s v="June"/>
    <n v="2021"/>
    <n v="6232.85"/>
    <n v="2369.6799999999998"/>
    <n v="275"/>
    <x v="2"/>
    <n v="20.27"/>
    <n v="0.32521238277834374"/>
    <x v="1"/>
  </r>
  <r>
    <d v="2021-06-20T00:00:00"/>
    <s v="June"/>
    <n v="2021"/>
    <n v="5130.57"/>
    <n v="2159.25"/>
    <n v="358"/>
    <x v="0"/>
    <n v="10.25"/>
    <n v="0.19978287012943982"/>
    <x v="2"/>
  </r>
  <r>
    <d v="2021-06-27T00:00:00"/>
    <s v="June"/>
    <n v="2021"/>
    <n v="4551.49"/>
    <n v="1519.83"/>
    <n v="331"/>
    <x v="3"/>
    <n v="28.16"/>
    <n v="0.61869849214213368"/>
    <x v="1"/>
  </r>
  <r>
    <d v="2021-07-04T00:00:00"/>
    <s v="July"/>
    <n v="2021"/>
    <n v="5137.6400000000003"/>
    <n v="2055.84"/>
    <n v="608"/>
    <x v="0"/>
    <n v="15.274072164948446"/>
    <n v="0.29729743938750952"/>
    <x v="0"/>
  </r>
  <r>
    <d v="2021-07-11T00:00:00"/>
    <s v="July"/>
    <n v="2021"/>
    <n v="2018.65"/>
    <n v="1691.75"/>
    <n v="412"/>
    <x v="0"/>
    <n v="15.92"/>
    <n v="0.78864587719515522"/>
    <x v="0"/>
  </r>
  <r>
    <d v="2021-07-18T00:00:00"/>
    <s v="July"/>
    <n v="2021"/>
    <n v="4670.49"/>
    <n v="2090.81"/>
    <n v="287"/>
    <x v="1"/>
    <n v="15.274072164948446"/>
    <n v="0.3270336124250014"/>
    <x v="0"/>
  </r>
  <r>
    <d v="2021-07-25T00:00:00"/>
    <s v="July"/>
    <n v="2021"/>
    <n v="5535.67"/>
    <n v="2529.6999999999998"/>
    <n v="204"/>
    <x v="0"/>
    <n v="18.5"/>
    <n v="0.33419622195687243"/>
    <x v="0"/>
  </r>
  <r>
    <d v="2021-08-01T00:00:00"/>
    <s v="August"/>
    <n v="2021"/>
    <n v="7216.84"/>
    <n v="3268.81"/>
    <n v="139"/>
    <x v="2"/>
    <n v="12.12"/>
    <n v="0.16794053907250261"/>
    <x v="0"/>
  </r>
  <r>
    <d v="2021-08-08T00:00:00"/>
    <s v="August"/>
    <n v="2021"/>
    <n v="4222.59"/>
    <n v="1009.75"/>
    <n v="320"/>
    <x v="0"/>
    <n v="15.61"/>
    <n v="0.36967832538797274"/>
    <x v="0"/>
  </r>
  <r>
    <d v="2021-08-15T00:00:00"/>
    <s v="August"/>
    <n v="2021"/>
    <n v="3787.26"/>
    <n v="3706.43"/>
    <n v="224"/>
    <x v="4"/>
    <n v="27.8"/>
    <n v="0.73403991276014846"/>
    <x v="1"/>
  </r>
  <r>
    <d v="2021-08-22T00:00:00"/>
    <s v="August"/>
    <n v="2021"/>
    <n v="4247.3599999999997"/>
    <n v="438.33"/>
    <n v="158"/>
    <x v="2"/>
    <n v="14.52"/>
    <n v="0.34185941384766072"/>
    <x v="0"/>
  </r>
  <r>
    <d v="2021-08-29T00:00:00"/>
    <s v="August"/>
    <n v="2021"/>
    <n v="6373.1"/>
    <n v="1878.57"/>
    <n v="235"/>
    <x v="2"/>
    <n v="20.75"/>
    <n v="0.32558723384224314"/>
    <x v="1"/>
  </r>
  <r>
    <d v="2021-09-05T00:00:00"/>
    <s v="September"/>
    <n v="2021"/>
    <n v="5493.13"/>
    <n v="2470.65"/>
    <n v="192"/>
    <x v="4"/>
    <n v="11.48"/>
    <n v="0.20898831813556204"/>
    <x v="2"/>
  </r>
  <r>
    <d v="2021-09-12T00:00:00"/>
    <s v="September"/>
    <n v="2021"/>
    <n v="4205.3599999999997"/>
    <n v="2224.79"/>
    <n v="469"/>
    <x v="1"/>
    <n v="14.83"/>
    <n v="0.3526451956550688"/>
    <x v="0"/>
  </r>
  <r>
    <d v="2021-09-19T00:00:00"/>
    <s v="September"/>
    <n v="2021"/>
    <n v="5769.9"/>
    <n v="1501.84"/>
    <n v="388"/>
    <x v="2"/>
    <n v="23.85"/>
    <n v="0.4133520511620653"/>
    <x v="1"/>
  </r>
  <r>
    <d v="2021-09-26T00:00:00"/>
    <s v="September"/>
    <n v="2021"/>
    <n v="5145.62"/>
    <n v="1833.5"/>
    <n v="299"/>
    <x v="2"/>
    <n v="11.87"/>
    <n v="0.23068162825859662"/>
    <x v="2"/>
  </r>
  <r>
    <d v="2021-10-03T00:00:00"/>
    <s v="October"/>
    <n v="2021"/>
    <n v="6452.97"/>
    <n v="1605.6"/>
    <n v="448"/>
    <x v="3"/>
    <n v="24.06"/>
    <n v="0.37285157067210911"/>
    <x v="1"/>
  </r>
  <r>
    <d v="2021-10-10T00:00:00"/>
    <s v="October"/>
    <n v="2021"/>
    <n v="3946.92"/>
    <n v="1528.51"/>
    <n v="308"/>
    <x v="2"/>
    <n v="18.54"/>
    <n v="0.46973336170989022"/>
    <x v="0"/>
  </r>
  <r>
    <d v="2021-10-17T00:00:00"/>
    <s v="October"/>
    <n v="2021"/>
    <n v="4508.51"/>
    <n v="2679.68"/>
    <n v="214"/>
    <x v="0"/>
    <n v="12.19"/>
    <n v="0.27037757485288927"/>
    <x v="0"/>
  </r>
  <r>
    <d v="2021-10-24T00:00:00"/>
    <s v="October"/>
    <n v="2021"/>
    <n v="4411.84"/>
    <n v="2285.61"/>
    <n v="452"/>
    <x v="0"/>
    <n v="18.16"/>
    <n v="0.41161964169144849"/>
    <x v="0"/>
  </r>
  <r>
    <d v="2021-10-31T00:00:00"/>
    <s v="October"/>
    <n v="2021"/>
    <n v="2804.73"/>
    <n v="1445.67"/>
    <n v="354"/>
    <x v="1"/>
    <n v="19.86"/>
    <n v="0.70808954872661534"/>
    <x v="0"/>
  </r>
  <r>
    <d v="2021-11-07T00:00:00"/>
    <s v="November"/>
    <n v="2021"/>
    <n v="5444.18"/>
    <n v="2719.68"/>
    <n v="196"/>
    <x v="2"/>
    <n v="18.11"/>
    <n v="0.33264881028915283"/>
    <x v="0"/>
  </r>
  <r>
    <d v="2021-11-14T00:00:00"/>
    <s v="November"/>
    <n v="2021"/>
    <n v="5391.58"/>
    <n v="2245.84"/>
    <n v="281"/>
    <x v="3"/>
    <n v="7.15"/>
    <n v="0.1326141873068748"/>
    <x v="2"/>
  </r>
  <r>
    <d v="2021-11-21T00:00:00"/>
    <s v="November"/>
    <n v="2021"/>
    <n v="5007.67"/>
    <n v="2650.29"/>
    <n v="295.10256410256409"/>
    <x v="0"/>
    <n v="11.36"/>
    <n v="0.22685200901816613"/>
    <x v="2"/>
  </r>
  <r>
    <d v="2021-11-28T00:00:00"/>
    <s v="November"/>
    <n v="2021"/>
    <n v="4648.12"/>
    <n v="2503.6999999999998"/>
    <n v="162"/>
    <x v="3"/>
    <n v="13.76"/>
    <n v="0.29603366522378938"/>
    <x v="0"/>
  </r>
  <r>
    <d v="2021-12-05T00:00:00"/>
    <s v="December"/>
    <n v="2021"/>
    <n v="2876.94"/>
    <n v="1336.8"/>
    <n v="393"/>
    <x v="3"/>
    <n v="14.63"/>
    <n v="0.50852642043282092"/>
    <x v="0"/>
  </r>
  <r>
    <d v="2021-12-12T00:00:00"/>
    <s v="December"/>
    <n v="2021"/>
    <n v="4369.03"/>
    <n v="1551.86"/>
    <n v="491"/>
    <x v="0"/>
    <n v="18.100000000000001"/>
    <n v="0.41427959981963963"/>
    <x v="0"/>
  </r>
  <r>
    <d v="2021-12-19T00:00:00"/>
    <s v="December"/>
    <n v="2021"/>
    <n v="4485.93"/>
    <n v="2597.83"/>
    <n v="160"/>
    <x v="3"/>
    <n v="15.89"/>
    <n v="0.35421863470896781"/>
    <x v="0"/>
  </r>
  <r>
    <d v="2021-12-26T00:00:00"/>
    <s v="December"/>
    <n v="2021"/>
    <n v="3796.58"/>
    <n v="2488.3000000000002"/>
    <n v="356"/>
    <x v="0"/>
    <n v="8.32"/>
    <n v="0.21914459855975643"/>
    <x v="2"/>
  </r>
  <r>
    <d v="2022-01-02T00:00:00"/>
    <s v="January"/>
    <n v="2022"/>
    <n v="4758.07"/>
    <n v="1983.28"/>
    <n v="235"/>
    <x v="3"/>
    <n v="16.899999999999999"/>
    <n v="0.35518603131101478"/>
    <x v="0"/>
  </r>
  <r>
    <d v="2022-01-09T00:00:00"/>
    <s v="January"/>
    <n v="2022"/>
    <n v="5606.08"/>
    <n v="2093.86"/>
    <n v="251"/>
    <x v="0"/>
    <n v="18.05"/>
    <n v="0.32197185912437926"/>
    <x v="0"/>
  </r>
  <r>
    <d v="2022-01-16T00:00:00"/>
    <s v="January"/>
    <n v="2022"/>
    <n v="4927.8995789473702"/>
    <n v="3022.13"/>
    <n v="241"/>
    <x v="2"/>
    <n v="17.8"/>
    <n v="0.361208659284453"/>
    <x v="0"/>
  </r>
  <r>
    <d v="2022-01-23T00:00:00"/>
    <s v="January"/>
    <n v="2022"/>
    <n v="5261.87"/>
    <n v="1526.74"/>
    <n v="214"/>
    <x v="1"/>
    <n v="20.399999999999999"/>
    <n v="0.38769486893442823"/>
    <x v="1"/>
  </r>
  <r>
    <d v="2022-01-30T00:00:00"/>
    <s v="January"/>
    <n v="2022"/>
    <n v="5386.33"/>
    <n v="2437.6799999999998"/>
    <n v="305"/>
    <x v="4"/>
    <n v="19.170000000000002"/>
    <n v="0.35590095668107974"/>
    <x v="0"/>
  </r>
  <r>
    <d v="2022-02-06T00:00:00"/>
    <s v="February"/>
    <n v="2022"/>
    <n v="4888.33"/>
    <n v="1838.25"/>
    <n v="217"/>
    <x v="0"/>
    <n v="17.3"/>
    <n v="0.35390409403620465"/>
    <x v="0"/>
  </r>
  <r>
    <d v="2022-02-13T00:00:00"/>
    <s v="February"/>
    <n v="2022"/>
    <n v="2121.84"/>
    <n v="1825.86"/>
    <n v="327"/>
    <x v="1"/>
    <n v="14.65"/>
    <n v="0.69043848735060132"/>
    <x v="0"/>
  </r>
  <r>
    <d v="2022-02-20T00:00:00"/>
    <s v="February"/>
    <n v="2022"/>
    <n v="4960.2299999999996"/>
    <n v="2879.02"/>
    <n v="295"/>
    <x v="0"/>
    <n v="6.7"/>
    <n v="0.13507438163149693"/>
    <x v="2"/>
  </r>
  <r>
    <d v="2022-02-27T00:00:00"/>
    <s v="February"/>
    <n v="2022"/>
    <n v="5090.3500000000004"/>
    <n v="2660.33"/>
    <n v="276"/>
    <x v="0"/>
    <n v="17.149999999999999"/>
    <n v="0.33691200015716005"/>
    <x v="0"/>
  </r>
  <r>
    <d v="2022-03-06T00:00:00"/>
    <s v="March"/>
    <n v="2022"/>
    <n v="8694.86"/>
    <n v="2650.81"/>
    <n v="209"/>
    <x v="4"/>
    <n v="16.04"/>
    <n v="0.18447680583701173"/>
    <x v="0"/>
  </r>
  <r>
    <d v="2022-03-13T00:00:00"/>
    <s v="March"/>
    <n v="2022"/>
    <n v="4711.46"/>
    <n v="3044.38"/>
    <n v="242"/>
    <x v="1"/>
    <n v="16.36"/>
    <n v="0.34723843564415274"/>
    <x v="0"/>
  </r>
  <r>
    <d v="2022-03-20T00:00:00"/>
    <s v="March"/>
    <n v="2022"/>
    <n v="5452.32"/>
    <n v="2016.8"/>
    <n v="376"/>
    <x v="2"/>
    <n v="8.6199999999999992"/>
    <n v="0.15809783725093171"/>
    <x v="2"/>
  </r>
  <r>
    <d v="2022-03-27T00:00:00"/>
    <s v="March"/>
    <n v="2022"/>
    <n v="4947.93"/>
    <n v="2545.56"/>
    <n v="350"/>
    <x v="0"/>
    <n v="9.59"/>
    <n v="0.19381842507877031"/>
    <x v="2"/>
  </r>
  <r>
    <d v="2022-04-03T00:00:00"/>
    <s v="April"/>
    <n v="2022"/>
    <n v="3246.98"/>
    <n v="2083.8517708333316"/>
    <n v="202"/>
    <x v="1"/>
    <n v="20.27"/>
    <n v="0.62427240081552704"/>
    <x v="1"/>
  </r>
  <r>
    <d v="2022-04-10T00:00:00"/>
    <s v="April"/>
    <n v="2022"/>
    <n v="6714.23"/>
    <n v="2259.33"/>
    <n v="452"/>
    <x v="3"/>
    <n v="14.8"/>
    <n v="0.22042736099299551"/>
    <x v="0"/>
  </r>
  <r>
    <d v="2022-04-17T00:00:00"/>
    <s v="April"/>
    <n v="2022"/>
    <n v="6127.9"/>
    <n v="1895.89"/>
    <n v="375"/>
    <x v="2"/>
    <n v="18.41"/>
    <n v="0.30042918454935624"/>
    <x v="0"/>
  </r>
  <r>
    <d v="2022-04-24T00:00:00"/>
    <s v="April"/>
    <n v="2022"/>
    <n v="6186.55"/>
    <n v="2077.6"/>
    <n v="133"/>
    <x v="1"/>
    <n v="15.14"/>
    <n v="0.24472444254067294"/>
    <x v="0"/>
  </r>
  <r>
    <d v="2022-05-01T00:00:00"/>
    <s v="May"/>
    <n v="2022"/>
    <n v="3635.92"/>
    <n v="2476.13"/>
    <n v="354"/>
    <x v="2"/>
    <n v="15.15"/>
    <n v="0.41667583445180306"/>
    <x v="0"/>
  </r>
  <r>
    <d v="2022-05-08T00:00:00"/>
    <s v="May"/>
    <n v="2022"/>
    <n v="4927.8995789473702"/>
    <n v="1345.42"/>
    <n v="234"/>
    <x v="4"/>
    <n v="19.690000000000001"/>
    <n v="0.39956171355679099"/>
    <x v="0"/>
  </r>
  <r>
    <d v="2022-05-15T00:00:00"/>
    <s v="May"/>
    <n v="2022"/>
    <n v="4927.8995789473702"/>
    <n v="3673.91"/>
    <n v="357"/>
    <x v="2"/>
    <n v="12.42"/>
    <n v="0.25203435664679247"/>
    <x v="0"/>
  </r>
  <r>
    <d v="2022-05-22T00:00:00"/>
    <s v="May"/>
    <n v="2022"/>
    <n v="5880.29"/>
    <n v="1195.19"/>
    <n v="325"/>
    <x v="0"/>
    <n v="15.48"/>
    <n v="0.26325232258953213"/>
    <x v="0"/>
  </r>
  <r>
    <d v="2022-05-29T00:00:00"/>
    <s v="May"/>
    <n v="2022"/>
    <n v="8285.68"/>
    <n v="1028.6500000000001"/>
    <n v="120"/>
    <x v="0"/>
    <n v="12.69"/>
    <n v="0.15315580616195654"/>
    <x v="0"/>
  </r>
  <r>
    <d v="2022-06-05T00:00:00"/>
    <s v="June"/>
    <n v="2022"/>
    <n v="3514.2"/>
    <n v="2926.49"/>
    <n v="137"/>
    <x v="3"/>
    <n v="12.83"/>
    <n v="0.36509020545216553"/>
    <x v="0"/>
  </r>
  <r>
    <d v="2022-06-12T00:00:00"/>
    <s v="June"/>
    <n v="2022"/>
    <n v="4150.55"/>
    <n v="2633.33"/>
    <n v="305"/>
    <x v="3"/>
    <n v="13.45"/>
    <n v="0.32405343870089504"/>
    <x v="0"/>
  </r>
  <r>
    <d v="2022-06-19T00:00:00"/>
    <s v="June"/>
    <n v="2022"/>
    <n v="5149.4799999999996"/>
    <n v="2499.3000000000002"/>
    <n v="326"/>
    <x v="1"/>
    <n v="16.11"/>
    <n v="0.31284712242789564"/>
    <x v="0"/>
  </r>
  <r>
    <d v="2022-06-26T00:00:00"/>
    <s v="June"/>
    <n v="2022"/>
    <n v="4244.79"/>
    <n v="2502.6799999999998"/>
    <n v="210"/>
    <x v="3"/>
    <n v="12.61"/>
    <n v="0.29707005529131003"/>
    <x v="0"/>
  </r>
  <r>
    <d v="2022-07-03T00:00:00"/>
    <s v="July"/>
    <n v="2022"/>
    <n v="2674"/>
    <n v="1990.2"/>
    <n v="364"/>
    <x v="2"/>
    <n v="21.28"/>
    <n v="0.7958115183246075"/>
    <x v="1"/>
  </r>
  <r>
    <d v="2022-07-10T00:00:00"/>
    <s v="July"/>
    <n v="2022"/>
    <n v="5102.84"/>
    <n v="1282.2"/>
    <n v="376"/>
    <x v="2"/>
    <n v="10.53"/>
    <n v="0.20635567644684133"/>
    <x v="2"/>
  </r>
  <r>
    <d v="2022-07-17T00:00:00"/>
    <s v="July"/>
    <n v="2022"/>
    <n v="3406.54"/>
    <n v="2060.64"/>
    <n v="293"/>
    <x v="0"/>
    <n v="14.07"/>
    <n v="0.41302905587487598"/>
    <x v="0"/>
  </r>
  <r>
    <d v="2022-07-24T00:00:00"/>
    <s v="July"/>
    <n v="2022"/>
    <n v="5710.39"/>
    <n v="1458.27"/>
    <n v="179"/>
    <x v="2"/>
    <n v="12.8"/>
    <n v="0.22415281618243238"/>
    <x v="0"/>
  </r>
  <r>
    <d v="2022-07-31T00:00:00"/>
    <s v="July"/>
    <n v="2022"/>
    <n v="3620.86"/>
    <n v="2780.1"/>
    <n v="295.10256410256409"/>
    <x v="1"/>
    <n v="22.23"/>
    <n v="0.61394254403649962"/>
    <x v="1"/>
  </r>
  <r>
    <d v="2022-08-07T00:00:00"/>
    <s v="August"/>
    <n v="2022"/>
    <n v="7324.9"/>
    <n v="1882.35"/>
    <n v="305"/>
    <x v="2"/>
    <n v="15.98"/>
    <n v="0.21815997488020314"/>
    <x v="0"/>
  </r>
  <r>
    <d v="2022-08-14T00:00:00"/>
    <s v="August"/>
    <n v="2022"/>
    <n v="3825.12"/>
    <n v="1339.6"/>
    <n v="214"/>
    <x v="2"/>
    <n v="20.16"/>
    <n v="0.52704228886936888"/>
    <x v="1"/>
  </r>
  <r>
    <d v="2022-08-21T00:00:00"/>
    <s v="August"/>
    <n v="2022"/>
    <n v="4516.91"/>
    <n v="1742.89"/>
    <n v="262"/>
    <x v="1"/>
    <n v="7.57"/>
    <n v="0.16759244704897819"/>
    <x v="2"/>
  </r>
  <r>
    <d v="2022-08-28T00:00:00"/>
    <s v="August"/>
    <n v="2022"/>
    <n v="6220.28"/>
    <n v="2330.35"/>
    <n v="401"/>
    <x v="3"/>
    <n v="16.34"/>
    <n v="0.26268913939565425"/>
    <x v="0"/>
  </r>
  <r>
    <d v="2022-09-04T00:00:00"/>
    <s v="September"/>
    <n v="2022"/>
    <n v="3153.7"/>
    <n v="1549.02"/>
    <n v="242"/>
    <x v="3"/>
    <n v="19.45"/>
    <n v="0.61673589751720204"/>
    <x v="0"/>
  </r>
  <r>
    <d v="2022-09-11T00:00:00"/>
    <s v="September"/>
    <n v="2022"/>
    <n v="5341.19"/>
    <n v="1342.22"/>
    <n v="384"/>
    <x v="1"/>
    <n v="15.274072164948446"/>
    <n v="0.28596758709104991"/>
    <x v="0"/>
  </r>
  <r>
    <d v="2022-09-18T00:00:00"/>
    <s v="September"/>
    <n v="2022"/>
    <n v="6960.71"/>
    <n v="2194.9499999999998"/>
    <n v="187"/>
    <x v="0"/>
    <n v="20.329999999999998"/>
    <n v="0.29206790686582257"/>
    <x v="1"/>
  </r>
  <r>
    <d v="2022-09-25T00:00:00"/>
    <s v="September"/>
    <n v="2022"/>
    <n v="2588.7800000000002"/>
    <n v="2195.9699999999998"/>
    <n v="353"/>
    <x v="2"/>
    <n v="12.41"/>
    <n v="0.47937638578790009"/>
    <x v="0"/>
  </r>
  <r>
    <d v="2022-10-02T00:00:00"/>
    <s v="October"/>
    <n v="2022"/>
    <n v="5276.95"/>
    <n v="1594.45"/>
    <n v="444"/>
    <x v="4"/>
    <n v="22.05"/>
    <n v="0.41785501094382177"/>
    <x v="1"/>
  </r>
  <r>
    <d v="2022-10-09T00:00:00"/>
    <s v="October"/>
    <n v="2022"/>
    <n v="5389.82"/>
    <n v="1623.17"/>
    <n v="53"/>
    <x v="2"/>
    <n v="26.49"/>
    <n v="0.49148209031099371"/>
    <x v="1"/>
  </r>
  <r>
    <d v="2022-10-16T00:00:00"/>
    <s v="October"/>
    <n v="2022"/>
    <n v="6172.73"/>
    <n v="2185.64"/>
    <n v="220"/>
    <x v="0"/>
    <n v="13.19"/>
    <n v="0.21368179071496726"/>
    <x v="0"/>
  </r>
  <r>
    <d v="2022-10-23T00:00:00"/>
    <s v="October"/>
    <n v="2022"/>
    <n v="3144.57"/>
    <n v="841.53"/>
    <n v="358"/>
    <x v="2"/>
    <n v="12.77"/>
    <n v="0.40609685903001047"/>
    <x v="0"/>
  </r>
  <r>
    <d v="2022-10-30T00:00:00"/>
    <s v="October"/>
    <n v="2022"/>
    <n v="4927.8995789473702"/>
    <n v="874.03"/>
    <n v="280"/>
    <x v="1"/>
    <n v="22.27"/>
    <n v="0.45191667653172851"/>
    <x v="1"/>
  </r>
  <r>
    <d v="2022-11-06T00:00:00"/>
    <s v="November"/>
    <n v="2022"/>
    <n v="5782.91"/>
    <n v="1425.24"/>
    <n v="337"/>
    <x v="2"/>
    <n v="22.9"/>
    <n v="0.39599440420134502"/>
    <x v="1"/>
  </r>
  <r>
    <d v="2022-11-13T00:00:00"/>
    <s v="November"/>
    <n v="2022"/>
    <n v="5445.48"/>
    <n v="1829.24"/>
    <n v="240"/>
    <x v="3"/>
    <n v="12.39"/>
    <n v="0.22752815178827213"/>
    <x v="0"/>
  </r>
  <r>
    <d v="2022-11-20T00:00:00"/>
    <s v="November"/>
    <n v="2022"/>
    <n v="5375.74"/>
    <n v="2248.73"/>
    <n v="309"/>
    <x v="0"/>
    <n v="12.9"/>
    <n v="0.23996696268792764"/>
    <x v="0"/>
  </r>
  <r>
    <d v="2022-11-27T00:00:00"/>
    <s v="November"/>
    <n v="2022"/>
    <n v="5519.67"/>
    <n v="2083.8517708333316"/>
    <n v="284"/>
    <x v="0"/>
    <n v="13.59"/>
    <n v="0.24621037127219564"/>
    <x v="0"/>
  </r>
  <r>
    <d v="2022-12-04T00:00:00"/>
    <s v="December"/>
    <n v="2022"/>
    <n v="3979.96"/>
    <n v="2686.13"/>
    <n v="417"/>
    <x v="0"/>
    <n v="8.2799999999999994"/>
    <n v="0.20804229188233045"/>
    <x v="2"/>
  </r>
  <r>
    <d v="2022-12-11T00:00:00"/>
    <s v="December"/>
    <n v="2022"/>
    <n v="5348.38"/>
    <n v="1872.05"/>
    <n v="325"/>
    <x v="1"/>
    <n v="10.41"/>
    <n v="0.19463837648035481"/>
    <x v="2"/>
  </r>
  <r>
    <d v="2022-12-18T00:00:00"/>
    <s v="December"/>
    <n v="2022"/>
    <n v="5439.61"/>
    <n v="1984.79"/>
    <n v="334"/>
    <x v="4"/>
    <n v="9.98"/>
    <n v="0.18346903546393953"/>
    <x v="2"/>
  </r>
  <r>
    <d v="2022-12-25T00:00:00"/>
    <s v="December"/>
    <n v="2022"/>
    <n v="3928.47"/>
    <n v="1197.98"/>
    <n v="259"/>
    <x v="3"/>
    <n v="15.274072164948446"/>
    <n v="0.38880460242660492"/>
    <x v="0"/>
  </r>
  <r>
    <d v="2023-01-01T00:00:00"/>
    <s v="January"/>
    <n v="2023"/>
    <n v="7798.66"/>
    <n v="1985.19"/>
    <n v="251"/>
    <x v="1"/>
    <n v="14.83"/>
    <n v="0.19016087379113847"/>
    <x v="0"/>
  </r>
  <r>
    <d v="2023-01-08T00:00:00"/>
    <s v="January"/>
    <n v="2023"/>
    <n v="5710.75"/>
    <n v="1769.07"/>
    <n v="257"/>
    <x v="3"/>
    <n v="16.170000000000002"/>
    <n v="0.28315019918574624"/>
    <x v="0"/>
  </r>
  <r>
    <d v="2023-01-15T00:00:00"/>
    <s v="January"/>
    <n v="2023"/>
    <n v="3213.04"/>
    <n v="2258.17"/>
    <n v="339"/>
    <x v="2"/>
    <n v="22.75"/>
    <n v="0.70805218733660336"/>
    <x v="1"/>
  </r>
  <r>
    <d v="2023-01-22T00:00:00"/>
    <s v="January"/>
    <n v="2023"/>
    <n v="5984.83"/>
    <n v="1338.22"/>
    <n v="170"/>
    <x v="2"/>
    <n v="10.01"/>
    <n v="0.16725621279134079"/>
    <x v="2"/>
  </r>
  <r>
    <d v="2023-01-29T00:00:00"/>
    <s v="January"/>
    <n v="2023"/>
    <n v="3537.98"/>
    <n v="2415.48"/>
    <n v="329"/>
    <x v="2"/>
    <n v="19.920000000000002"/>
    <n v="0.56303314320601028"/>
    <x v="0"/>
  </r>
  <r>
    <d v="2023-02-05T00:00:00"/>
    <s v="February"/>
    <n v="2023"/>
    <n v="6180.63"/>
    <n v="3226.19"/>
    <n v="508"/>
    <x v="2"/>
    <n v="13.93"/>
    <n v="0.22538155495475379"/>
    <x v="0"/>
  </r>
  <r>
    <d v="2023-02-12T00:00:00"/>
    <s v="February"/>
    <n v="2023"/>
    <n v="6737.89"/>
    <n v="1912.99"/>
    <n v="387"/>
    <x v="3"/>
    <n v="14.75"/>
    <n v="0.21891126153736554"/>
    <x v="0"/>
  </r>
  <r>
    <d v="2023-02-19T00:00:00"/>
    <s v="February"/>
    <n v="2023"/>
    <n v="3768.98"/>
    <n v="2321.37"/>
    <n v="267"/>
    <x v="1"/>
    <n v="18.37"/>
    <n v="0.48739977394414408"/>
    <x v="0"/>
  </r>
  <r>
    <d v="2023-02-26T00:00:00"/>
    <s v="February"/>
    <n v="2023"/>
    <n v="6445.06"/>
    <n v="2552.12"/>
    <n v="420"/>
    <x v="1"/>
    <n v="9.39"/>
    <n v="0.1456929803601518"/>
    <x v="2"/>
  </r>
  <r>
    <d v="2023-03-05T00:00:00"/>
    <s v="March"/>
    <n v="2023"/>
    <n v="5619.17"/>
    <n v="2083.8517708333316"/>
    <n v="259"/>
    <x v="0"/>
    <n v="16.91"/>
    <n v="0.30093412372289857"/>
    <x v="0"/>
  </r>
  <r>
    <d v="2023-03-12T00:00:00"/>
    <s v="March"/>
    <n v="2023"/>
    <n v="6233.09"/>
    <n v="2179.27"/>
    <n v="96"/>
    <x v="3"/>
    <n v="15.83"/>
    <n v="0.2539671334763336"/>
    <x v="0"/>
  </r>
  <r>
    <d v="2023-03-19T00:00:00"/>
    <s v="March"/>
    <n v="2023"/>
    <n v="4927.8995789473702"/>
    <n v="2083.8517708333316"/>
    <n v="199"/>
    <x v="2"/>
    <n v="17.46"/>
    <n v="0.35430916803969381"/>
    <x v="0"/>
  </r>
  <r>
    <d v="2023-03-26T00:00:00"/>
    <s v="March"/>
    <n v="2023"/>
    <n v="4631.92"/>
    <n v="2078.14"/>
    <n v="113"/>
    <x v="3"/>
    <n v="15.274072164948446"/>
    <n v="0.3297568214681697"/>
    <x v="0"/>
  </r>
  <r>
    <d v="2023-04-02T00:00:00"/>
    <s v="April"/>
    <n v="2023"/>
    <n v="3869.4"/>
    <n v="1381.59"/>
    <n v="265"/>
    <x v="0"/>
    <n v="27.28"/>
    <n v="0.70501886597405283"/>
    <x v="1"/>
  </r>
  <r>
    <d v="2023-04-09T00:00:00"/>
    <s v="April"/>
    <n v="2023"/>
    <n v="3665.73"/>
    <n v="2019.61"/>
    <n v="302"/>
    <x v="0"/>
    <n v="11.81"/>
    <n v="0.32217320970175112"/>
    <x v="2"/>
  </r>
  <r>
    <d v="2023-04-16T00:00:00"/>
    <s v="April"/>
    <n v="2023"/>
    <n v="4927.8995789473702"/>
    <n v="2398.4"/>
    <n v="468"/>
    <x v="3"/>
    <n v="12.35"/>
    <n v="0.25061387315522438"/>
    <x v="0"/>
  </r>
  <r>
    <d v="2023-04-23T00:00:00"/>
    <s v="April"/>
    <n v="2023"/>
    <n v="4884.3500000000004"/>
    <n v="3160.91"/>
    <n v="333"/>
    <x v="3"/>
    <n v="11.88"/>
    <n v="0.24322581305598495"/>
    <x v="2"/>
  </r>
  <r>
    <d v="2023-04-30T00:00:00"/>
    <s v="April"/>
    <n v="2023"/>
    <n v="5511.73"/>
    <n v="2767.42"/>
    <n v="278"/>
    <x v="3"/>
    <n v="12.22"/>
    <n v="0.22170897340762341"/>
    <x v="0"/>
  </r>
  <r>
    <d v="2023-05-07T00:00:00"/>
    <s v="May"/>
    <n v="2023"/>
    <n v="5415.04"/>
    <n v="3722.55"/>
    <n v="383"/>
    <x v="1"/>
    <n v="11.81"/>
    <n v="0.21809626521687744"/>
    <x v="2"/>
  </r>
  <r>
    <d v="2023-05-14T00:00:00"/>
    <s v="May"/>
    <n v="2023"/>
    <n v="6240.77"/>
    <n v="1386.12"/>
    <n v="79"/>
    <x v="2"/>
    <n v="20.95"/>
    <n v="0.3356957554917101"/>
    <x v="1"/>
  </r>
  <r>
    <d v="2023-05-21T00:00:00"/>
    <s v="May"/>
    <n v="2023"/>
    <n v="5019.5"/>
    <n v="2697.86"/>
    <n v="324"/>
    <x v="3"/>
    <n v="22.1"/>
    <n v="0.44028289670285886"/>
    <x v="1"/>
  </r>
  <r>
    <d v="2023-05-28T00:00:00"/>
    <s v="May"/>
    <n v="2023"/>
    <n v="7180.3"/>
    <n v="2146.67"/>
    <n v="377"/>
    <x v="3"/>
    <n v="12.15"/>
    <n v="0.16921298552985251"/>
    <x v="0"/>
  </r>
  <r>
    <d v="2023-06-04T00:00:00"/>
    <s v="June"/>
    <n v="2023"/>
    <n v="4603.01"/>
    <n v="3751.84"/>
    <n v="152"/>
    <x v="3"/>
    <n v="10.84"/>
    <n v="0.23549807625879585"/>
    <x v="2"/>
  </r>
  <r>
    <d v="2023-06-11T00:00:00"/>
    <s v="June"/>
    <n v="2023"/>
    <n v="9080.25"/>
    <n v="1353.36"/>
    <n v="414"/>
    <x v="0"/>
    <n v="15.274072164948446"/>
    <n v="0.16821202241070948"/>
    <x v="0"/>
  </r>
  <r>
    <d v="2023-06-18T00:00:00"/>
    <s v="June"/>
    <n v="2023"/>
    <n v="5938.5"/>
    <n v="1328.22"/>
    <n v="334"/>
    <x v="0"/>
    <n v="12.24"/>
    <n v="0.20611265471078555"/>
    <x v="0"/>
  </r>
  <r>
    <d v="2023-06-25T00:00:00"/>
    <s v="June"/>
    <n v="2023"/>
    <n v="3714.26"/>
    <n v="1520.49"/>
    <n v="258"/>
    <x v="1"/>
    <n v="18.16"/>
    <n v="0.48892646179858168"/>
    <x v="0"/>
  </r>
  <r>
    <d v="2023-07-02T00:00:00"/>
    <s v="July"/>
    <n v="2023"/>
    <n v="3393.66"/>
    <n v="2083.8517708333316"/>
    <n v="363"/>
    <x v="2"/>
    <n v="16.010000000000002"/>
    <n v="0.47176205041164998"/>
    <x v="0"/>
  </r>
  <r>
    <d v="2023-07-09T00:00:00"/>
    <s v="July"/>
    <n v="2023"/>
    <n v="5723.71"/>
    <n v="1579.4"/>
    <n v="527"/>
    <x v="1"/>
    <n v="7.42"/>
    <n v="0.12963619750127103"/>
    <x v="2"/>
  </r>
  <r>
    <d v="2023-07-16T00:00:00"/>
    <s v="July"/>
    <n v="2023"/>
    <n v="4664.8100000000004"/>
    <n v="1392.69"/>
    <n v="318"/>
    <x v="2"/>
    <n v="22.74"/>
    <n v="0.48747966155105987"/>
    <x v="1"/>
  </r>
  <r>
    <d v="2023-07-23T00:00:00"/>
    <s v="July"/>
    <n v="2023"/>
    <n v="6071"/>
    <n v="2120.3200000000002"/>
    <n v="325"/>
    <x v="0"/>
    <n v="23.98"/>
    <n v="0.39499258771207379"/>
    <x v="1"/>
  </r>
  <r>
    <d v="2023-07-30T00:00:00"/>
    <s v="July"/>
    <n v="2023"/>
    <n v="5709.86"/>
    <n v="2273.4"/>
    <n v="254"/>
    <x v="0"/>
    <n v="11.94"/>
    <n v="0.20911195721085982"/>
    <x v="2"/>
  </r>
  <r>
    <d v="2023-08-06T00:00:00"/>
    <s v="August"/>
    <n v="2023"/>
    <n v="4890.76"/>
    <n v="3500.94"/>
    <n v="215"/>
    <x v="0"/>
    <n v="13.06"/>
    <n v="0.26703416237967104"/>
    <x v="0"/>
  </r>
  <r>
    <d v="2023-08-13T00:00:00"/>
    <s v="August"/>
    <n v="2023"/>
    <n v="3729.81"/>
    <n v="2760.34"/>
    <n v="383"/>
    <x v="1"/>
    <n v="16.43"/>
    <n v="0.44050501231966238"/>
    <x v="0"/>
  </r>
  <r>
    <d v="2023-08-20T00:00:00"/>
    <s v="August"/>
    <n v="2023"/>
    <n v="2727.73"/>
    <n v="1538.48"/>
    <n v="214"/>
    <x v="3"/>
    <n v="16.670000000000002"/>
    <n v="0.61113086705795672"/>
    <x v="0"/>
  </r>
  <r>
    <d v="2023-08-27T00:00:00"/>
    <s v="August"/>
    <n v="2023"/>
    <n v="4330.2299999999996"/>
    <n v="1281.27"/>
    <n v="307"/>
    <x v="3"/>
    <n v="18.29"/>
    <n v="0.42237941171716054"/>
    <x v="0"/>
  </r>
  <r>
    <d v="2023-09-03T00:00:00"/>
    <s v="September"/>
    <n v="2023"/>
    <n v="6284.6"/>
    <n v="2393.54"/>
    <n v="295.10256410256409"/>
    <x v="0"/>
    <n v="25.05"/>
    <n v="0.3985933870095153"/>
    <x v="1"/>
  </r>
  <r>
    <d v="2023-09-10T00:00:00"/>
    <s v="September"/>
    <n v="2023"/>
    <n v="4927.8995789473702"/>
    <n v="943.81"/>
    <n v="348"/>
    <x v="3"/>
    <n v="14.12"/>
    <n v="0.28653181287058854"/>
    <x v="0"/>
  </r>
  <r>
    <d v="2023-09-17T00:00:00"/>
    <s v="September"/>
    <n v="2023"/>
    <n v="3131.39"/>
    <n v="3465.17"/>
    <n v="333"/>
    <x v="3"/>
    <n v="11.01"/>
    <n v="0.35160104618076959"/>
    <x v="2"/>
  </r>
  <r>
    <d v="2023-09-24T00:00:00"/>
    <s v="September"/>
    <n v="2023"/>
    <n v="5259.77"/>
    <n v="2943.55"/>
    <n v="404"/>
    <x v="1"/>
    <n v="8.1"/>
    <n v="0.15399912923949144"/>
    <x v="2"/>
  </r>
  <r>
    <d v="2023-10-01T00:00:00"/>
    <s v="October"/>
    <n v="2023"/>
    <n v="5577.98"/>
    <n v="1624.66"/>
    <n v="249"/>
    <x v="2"/>
    <n v="11.35"/>
    <n v="0.20347867866145095"/>
    <x v="2"/>
  </r>
  <r>
    <d v="2023-10-08T00:00:00"/>
    <s v="October"/>
    <n v="2023"/>
    <n v="3674.21"/>
    <n v="629.49"/>
    <n v="273"/>
    <x v="0"/>
    <n v="14.83"/>
    <n v="0.40362418043606652"/>
    <x v="0"/>
  </r>
  <r>
    <d v="2023-10-15T00:00:00"/>
    <s v="October"/>
    <n v="2023"/>
    <n v="5230.59"/>
    <n v="3083.1"/>
    <n v="202"/>
    <x v="4"/>
    <n v="23.97"/>
    <n v="0.45826570233950659"/>
    <x v="1"/>
  </r>
  <r>
    <d v="2023-10-22T00:00:00"/>
    <s v="October"/>
    <n v="2023"/>
    <n v="5087.3100000000004"/>
    <n v="1908.37"/>
    <n v="256"/>
    <x v="1"/>
    <n v="12.41"/>
    <n v="0.24394031423286569"/>
    <x v="0"/>
  </r>
  <r>
    <d v="2023-10-29T00:00:00"/>
    <s v="October"/>
    <n v="2023"/>
    <n v="3285.54"/>
    <n v="2990.25"/>
    <n v="338"/>
    <x v="1"/>
    <n v="16.12"/>
    <n v="0.490634720624311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d v="2020-01-05T00:00:00"/>
    <x v="0"/>
    <x v="0"/>
    <n v="5745.07"/>
    <n v="2286.23"/>
    <n v="141"/>
    <x v="0"/>
    <n v="19.68"/>
  </r>
  <r>
    <d v="2020-01-12T00:00:00"/>
    <x v="0"/>
    <x v="0"/>
    <n v="4792.6000000000004"/>
    <n v="2448.63"/>
    <n v="240"/>
    <x v="1"/>
    <n v="21.36"/>
  </r>
  <r>
    <d v="2020-01-19T00:00:00"/>
    <x v="0"/>
    <x v="0"/>
    <n v="5971.53"/>
    <n v="2866.44"/>
    <n v="301"/>
    <x v="1"/>
    <n v="18.61"/>
  </r>
  <r>
    <d v="2020-01-26T00:00:00"/>
    <x v="0"/>
    <x v="0"/>
    <n v="7284.54"/>
    <n v="2843.04"/>
    <n v="305"/>
    <x v="2"/>
    <n v="9.35"/>
  </r>
  <r>
    <d v="2020-02-02T00:00:00"/>
    <x v="1"/>
    <x v="0"/>
    <n v="4648.7700000000004"/>
    <n v="897.86"/>
    <n v="255"/>
    <x v="3"/>
    <n v="12.38"/>
  </r>
  <r>
    <d v="2020-02-09T00:00:00"/>
    <x v="1"/>
    <x v="0"/>
    <n v="4648.79"/>
    <n v="1249.74"/>
    <n v="362"/>
    <x v="0"/>
    <n v="17.45"/>
  </r>
  <r>
    <d v="2020-02-16T00:00:00"/>
    <x v="1"/>
    <x v="0"/>
    <n v="7368.82"/>
    <n v="2412.0300000000002"/>
    <n v="193"/>
    <x v="0"/>
    <n v="8.89"/>
  </r>
  <r>
    <d v="2020-02-23T00:00:00"/>
    <x v="1"/>
    <x v="0"/>
    <n v="4927.8995789473702"/>
    <n v="2411.0300000000002"/>
    <n v="286"/>
    <x v="0"/>
    <n v="18.559999999999999"/>
  </r>
  <r>
    <d v="2020-03-01T00:00:00"/>
    <x v="2"/>
    <x v="0"/>
    <n v="4295.79"/>
    <n v="2412.04"/>
    <n v="312"/>
    <x v="0"/>
    <n v="13.8"/>
  </r>
  <r>
    <d v="2020-03-08T00:00:00"/>
    <x v="2"/>
    <x v="0"/>
    <n v="5813.84"/>
    <n v="5082.1899999999996"/>
    <n v="351"/>
    <x v="1"/>
    <n v="13.13"/>
  </r>
  <r>
    <d v="2020-03-15T00:00:00"/>
    <x v="2"/>
    <x v="0"/>
    <n v="4304.87"/>
    <n v="2456.71"/>
    <n v="371"/>
    <x v="1"/>
    <n v="18.55"/>
  </r>
  <r>
    <d v="2020-03-22T00:00:00"/>
    <x v="2"/>
    <x v="0"/>
    <n v="4301.41"/>
    <n v="2908.45"/>
    <n v="188"/>
    <x v="3"/>
    <n v="17.22"/>
  </r>
  <r>
    <d v="2020-03-29T00:00:00"/>
    <x v="2"/>
    <x v="0"/>
    <n v="5362.94"/>
    <n v="2763.2"/>
    <n v="147"/>
    <x v="4"/>
    <n v="13.2"/>
  </r>
  <r>
    <d v="2020-04-05T00:00:00"/>
    <x v="3"/>
    <x v="0"/>
    <n v="2130.08"/>
    <n v="2521.11"/>
    <n v="428"/>
    <x v="0"/>
    <n v="20.8"/>
  </r>
  <r>
    <d v="2020-04-12T00:00:00"/>
    <x v="3"/>
    <x v="0"/>
    <n v="2412.62"/>
    <n v="1747.78"/>
    <n v="333"/>
    <x v="2"/>
    <n v="9.59"/>
  </r>
  <r>
    <d v="2020-04-19T00:00:00"/>
    <x v="3"/>
    <x v="0"/>
    <n v="4156.57"/>
    <n v="2607.1799999999998"/>
    <n v="225"/>
    <x v="1"/>
    <n v="18.079999999999998"/>
  </r>
  <r>
    <d v="2020-04-26T00:00:00"/>
    <x v="3"/>
    <x v="0"/>
    <n v="3480.75"/>
    <n v="1381.74"/>
    <n v="455"/>
    <x v="0"/>
    <n v="17.97"/>
  </r>
  <r>
    <d v="2020-05-03T00:00:00"/>
    <x v="4"/>
    <x v="0"/>
    <n v="5471.37"/>
    <n v="1810.55"/>
    <n v="312"/>
    <x v="3"/>
    <n v="13.45"/>
  </r>
  <r>
    <d v="2020-05-10T00:00:00"/>
    <x v="4"/>
    <x v="0"/>
    <n v="3637.96"/>
    <n v="1611.71"/>
    <n v="418"/>
    <x v="3"/>
    <n v="16.63"/>
  </r>
  <r>
    <d v="2020-05-17T00:00:00"/>
    <x v="4"/>
    <x v="0"/>
    <n v="2881.54"/>
    <n v="2083.8517708333316"/>
    <n v="307"/>
    <x v="1"/>
    <n v="8.74"/>
  </r>
  <r>
    <d v="2020-05-24T00:00:00"/>
    <x v="4"/>
    <x v="0"/>
    <n v="7198.47"/>
    <n v="3851.73"/>
    <n v="506"/>
    <x v="3"/>
    <n v="19.62"/>
  </r>
  <r>
    <d v="2020-05-31T00:00:00"/>
    <x v="4"/>
    <x v="0"/>
    <n v="4661.34"/>
    <n v="506.19"/>
    <n v="476"/>
    <x v="3"/>
    <n v="14.08"/>
  </r>
  <r>
    <d v="2020-06-07T00:00:00"/>
    <x v="5"/>
    <x v="0"/>
    <n v="5101.29"/>
    <n v="2549.0100000000002"/>
    <n v="275"/>
    <x v="1"/>
    <n v="12.39"/>
  </r>
  <r>
    <d v="2020-06-14T00:00:00"/>
    <x v="5"/>
    <x v="0"/>
    <n v="2862.88"/>
    <n v="709.83"/>
    <n v="397"/>
    <x v="0"/>
    <n v="20.25"/>
  </r>
  <r>
    <d v="2020-06-21T00:00:00"/>
    <x v="5"/>
    <x v="0"/>
    <n v="4927.8995789473702"/>
    <n v="1622.45"/>
    <n v="365"/>
    <x v="0"/>
    <n v="11.48"/>
  </r>
  <r>
    <d v="2020-06-28T00:00:00"/>
    <x v="5"/>
    <x v="0"/>
    <n v="5166.38"/>
    <n v="2871.16"/>
    <n v="437"/>
    <x v="4"/>
    <n v="7.96"/>
  </r>
  <r>
    <d v="2020-07-05T00:00:00"/>
    <x v="6"/>
    <x v="0"/>
    <n v="3273.51"/>
    <n v="2051.42"/>
    <n v="204"/>
    <x v="3"/>
    <n v="7.22"/>
  </r>
  <r>
    <d v="2020-07-12T00:00:00"/>
    <x v="6"/>
    <x v="0"/>
    <n v="5563.55"/>
    <n v="1137.8"/>
    <n v="369"/>
    <x v="0"/>
    <n v="18.03"/>
  </r>
  <r>
    <d v="2020-07-19T00:00:00"/>
    <x v="6"/>
    <x v="0"/>
    <n v="4099.04"/>
    <n v="1427.76"/>
    <n v="406"/>
    <x v="1"/>
    <n v="8.6"/>
  </r>
  <r>
    <d v="2020-07-26T00:00:00"/>
    <x v="6"/>
    <x v="0"/>
    <n v="4562.46"/>
    <n v="2543.6799999999998"/>
    <n v="124"/>
    <x v="3"/>
    <n v="23.77"/>
  </r>
  <r>
    <d v="2020-08-02T00:00:00"/>
    <x v="7"/>
    <x v="0"/>
    <n v="4097.4399999999996"/>
    <n v="1415.71"/>
    <n v="182"/>
    <x v="2"/>
    <n v="4.59"/>
  </r>
  <r>
    <d v="2020-08-09T00:00:00"/>
    <x v="7"/>
    <x v="0"/>
    <n v="7778.42"/>
    <n v="2173.17"/>
    <n v="96"/>
    <x v="1"/>
    <n v="23.48"/>
  </r>
  <r>
    <d v="2020-08-16T00:00:00"/>
    <x v="7"/>
    <x v="0"/>
    <n v="4979.75"/>
    <n v="2036.46"/>
    <n v="273"/>
    <x v="3"/>
    <n v="16.059999999999999"/>
  </r>
  <r>
    <d v="2020-08-23T00:00:00"/>
    <x v="7"/>
    <x v="0"/>
    <n v="3413.43"/>
    <n v="1478.72"/>
    <n v="372"/>
    <x v="3"/>
    <n v="14.52"/>
  </r>
  <r>
    <d v="2020-08-30T00:00:00"/>
    <x v="7"/>
    <x v="0"/>
    <n v="6233.82"/>
    <n v="3715.16"/>
    <n v="450"/>
    <x v="4"/>
    <n v="12.28"/>
  </r>
  <r>
    <d v="2020-09-06T00:00:00"/>
    <x v="8"/>
    <x v="0"/>
    <n v="3168.73"/>
    <n v="2507.14"/>
    <n v="307"/>
    <x v="2"/>
    <n v="17"/>
  </r>
  <r>
    <d v="2020-09-13T00:00:00"/>
    <x v="8"/>
    <x v="0"/>
    <n v="5313.3"/>
    <n v="379.89"/>
    <n v="463"/>
    <x v="0"/>
    <n v="14.81"/>
  </r>
  <r>
    <d v="2020-09-20T00:00:00"/>
    <x v="8"/>
    <x v="0"/>
    <n v="2060.4899999999998"/>
    <n v="2149.16"/>
    <n v="162"/>
    <x v="1"/>
    <n v="20.52"/>
  </r>
  <r>
    <d v="2020-09-27T00:00:00"/>
    <x v="8"/>
    <x v="0"/>
    <n v="3007.72"/>
    <n v="1470.57"/>
    <n v="130"/>
    <x v="1"/>
    <n v="15.57"/>
  </r>
  <r>
    <d v="2020-10-04T00:00:00"/>
    <x v="9"/>
    <x v="0"/>
    <n v="5295.29"/>
    <n v="2681.95"/>
    <n v="294"/>
    <x v="0"/>
    <n v="15.75"/>
  </r>
  <r>
    <d v="2020-10-11T00:00:00"/>
    <x v="9"/>
    <x v="0"/>
    <n v="6107.7"/>
    <n v="1365.98"/>
    <n v="338"/>
    <x v="1"/>
    <n v="13.18"/>
  </r>
  <r>
    <d v="2020-10-18T00:00:00"/>
    <x v="9"/>
    <x v="0"/>
    <n v="5257.05"/>
    <n v="1908.21"/>
    <n v="297"/>
    <x v="1"/>
    <n v="14.72"/>
  </r>
  <r>
    <d v="2020-10-25T00:00:00"/>
    <x v="9"/>
    <x v="0"/>
    <n v="4826.53"/>
    <n v="2083.8517708333316"/>
    <n v="93"/>
    <x v="1"/>
    <n v="16.54"/>
  </r>
  <r>
    <d v="2020-11-01T00:00:00"/>
    <x v="10"/>
    <x v="0"/>
    <n v="4548.34"/>
    <n v="2692.6"/>
    <n v="291"/>
    <x v="1"/>
    <n v="6.45"/>
  </r>
  <r>
    <d v="2020-11-08T00:00:00"/>
    <x v="10"/>
    <x v="0"/>
    <n v="2782.22"/>
    <n v="1039.76"/>
    <n v="170"/>
    <x v="1"/>
    <n v="8.26"/>
  </r>
  <r>
    <d v="2020-11-15T00:00:00"/>
    <x v="10"/>
    <x v="0"/>
    <n v="3920.23"/>
    <n v="1732.4"/>
    <n v="367"/>
    <x v="2"/>
    <n v="18.72"/>
  </r>
  <r>
    <d v="2020-11-22T00:00:00"/>
    <x v="10"/>
    <x v="0"/>
    <n v="4309.04"/>
    <n v="1620.04"/>
    <n v="337"/>
    <x v="1"/>
    <n v="15.85"/>
  </r>
  <r>
    <d v="2020-11-29T00:00:00"/>
    <x v="10"/>
    <x v="0"/>
    <n v="6585.68"/>
    <n v="1477.34"/>
    <n v="206"/>
    <x v="2"/>
    <n v="14.08"/>
  </r>
  <r>
    <d v="2020-12-06T00:00:00"/>
    <x v="11"/>
    <x v="0"/>
    <n v="5515.43"/>
    <n v="3412.36"/>
    <n v="249"/>
    <x v="1"/>
    <n v="15.09"/>
  </r>
  <r>
    <d v="2020-12-13T00:00:00"/>
    <x v="11"/>
    <x v="0"/>
    <n v="2355.44"/>
    <n v="2323.9899999999998"/>
    <n v="194"/>
    <x v="0"/>
    <n v="16.739999999999998"/>
  </r>
  <r>
    <d v="2020-12-20T00:00:00"/>
    <x v="11"/>
    <x v="0"/>
    <n v="5486.13"/>
    <n v="991.29"/>
    <n v="294"/>
    <x v="3"/>
    <n v="12.3"/>
  </r>
  <r>
    <d v="2020-12-27T00:00:00"/>
    <x v="11"/>
    <x v="0"/>
    <n v="4422.38"/>
    <n v="2734.29"/>
    <n v="396"/>
    <x v="2"/>
    <n v="11.11"/>
  </r>
  <r>
    <d v="2021-01-03T00:00:00"/>
    <x v="0"/>
    <x v="1"/>
    <n v="3984.62"/>
    <n v="3697.72"/>
    <n v="201"/>
    <x v="1"/>
    <n v="15.98"/>
  </r>
  <r>
    <d v="2021-01-10T00:00:00"/>
    <x v="0"/>
    <x v="1"/>
    <n v="5917.51"/>
    <n v="2825.97"/>
    <n v="350"/>
    <x v="0"/>
    <n v="10.11"/>
  </r>
  <r>
    <d v="2021-01-17T00:00:00"/>
    <x v="0"/>
    <x v="1"/>
    <n v="6546.5"/>
    <n v="784.5"/>
    <n v="247"/>
    <x v="3"/>
    <n v="17.04"/>
  </r>
  <r>
    <d v="2021-01-24T00:00:00"/>
    <x v="0"/>
    <x v="1"/>
    <n v="6396.92"/>
    <n v="1612.61"/>
    <n v="396"/>
    <x v="4"/>
    <n v="6.49"/>
  </r>
  <r>
    <d v="2021-01-31T00:00:00"/>
    <x v="0"/>
    <x v="1"/>
    <n v="3741.17"/>
    <n v="3013.53"/>
    <n v="289"/>
    <x v="3"/>
    <n v="20.149999999999999"/>
  </r>
  <r>
    <d v="2021-02-07T00:00:00"/>
    <x v="1"/>
    <x v="1"/>
    <n v="4536.18"/>
    <n v="2083.8517708333316"/>
    <n v="196"/>
    <x v="0"/>
    <n v="17.36"/>
  </r>
  <r>
    <d v="2021-02-14T00:00:00"/>
    <x v="1"/>
    <x v="1"/>
    <n v="5496.9"/>
    <n v="2355.06"/>
    <n v="245"/>
    <x v="2"/>
    <n v="16.28"/>
  </r>
  <r>
    <d v="2021-02-21T00:00:00"/>
    <x v="1"/>
    <x v="1"/>
    <n v="6463.32"/>
    <n v="2619.71"/>
    <n v="295.10256410256409"/>
    <x v="3"/>
    <n v="19.91"/>
  </r>
  <r>
    <d v="2021-02-28T00:00:00"/>
    <x v="1"/>
    <x v="1"/>
    <n v="4281.24"/>
    <n v="1258.46"/>
    <n v="496"/>
    <x v="1"/>
    <n v="23.33"/>
  </r>
  <r>
    <d v="2021-03-07T00:00:00"/>
    <x v="2"/>
    <x v="1"/>
    <n v="4721.51"/>
    <n v="1952.38"/>
    <n v="304"/>
    <x v="2"/>
    <n v="20.07"/>
  </r>
  <r>
    <d v="2021-03-14T00:00:00"/>
    <x v="2"/>
    <x v="1"/>
    <n v="4927.8995789473702"/>
    <n v="593.01"/>
    <n v="230"/>
    <x v="3"/>
    <n v="5.8"/>
  </r>
  <r>
    <d v="2021-03-21T00:00:00"/>
    <x v="2"/>
    <x v="1"/>
    <n v="3205.69"/>
    <n v="1180.49"/>
    <n v="321"/>
    <x v="0"/>
    <n v="8.6"/>
  </r>
  <r>
    <d v="2021-03-28T00:00:00"/>
    <x v="2"/>
    <x v="1"/>
    <n v="6218.79"/>
    <n v="1797.95"/>
    <n v="289"/>
    <x v="0"/>
    <n v="11.88"/>
  </r>
  <r>
    <d v="2021-04-04T00:00:00"/>
    <x v="3"/>
    <x v="1"/>
    <n v="7034.36"/>
    <n v="1001.77"/>
    <n v="278"/>
    <x v="2"/>
    <n v="15.13"/>
  </r>
  <r>
    <d v="2021-04-11T00:00:00"/>
    <x v="3"/>
    <x v="1"/>
    <n v="4891.9799999999996"/>
    <n v="3305.93"/>
    <n v="361"/>
    <x v="3"/>
    <n v="17.59"/>
  </r>
  <r>
    <d v="2021-04-18T00:00:00"/>
    <x v="3"/>
    <x v="1"/>
    <n v="6505.3"/>
    <n v="855.89"/>
    <n v="376"/>
    <x v="2"/>
    <n v="11.37"/>
  </r>
  <r>
    <d v="2021-04-25T00:00:00"/>
    <x v="3"/>
    <x v="1"/>
    <n v="5542.45"/>
    <n v="1647.96"/>
    <n v="247"/>
    <x v="2"/>
    <n v="15.93"/>
  </r>
  <r>
    <d v="2021-05-02T00:00:00"/>
    <x v="4"/>
    <x v="1"/>
    <n v="4032.32"/>
    <n v="2104.59"/>
    <n v="242"/>
    <x v="3"/>
    <n v="11.22"/>
  </r>
  <r>
    <d v="2021-05-09T00:00:00"/>
    <x v="4"/>
    <x v="1"/>
    <n v="5542.09"/>
    <n v="3153.02"/>
    <n v="272"/>
    <x v="3"/>
    <n v="11.94"/>
  </r>
  <r>
    <d v="2021-05-16T00:00:00"/>
    <x v="4"/>
    <x v="1"/>
    <n v="7307.05"/>
    <n v="851.31"/>
    <n v="70"/>
    <x v="1"/>
    <n v="7.97"/>
  </r>
  <r>
    <d v="2021-05-23T00:00:00"/>
    <x v="4"/>
    <x v="1"/>
    <n v="4946.26"/>
    <n v="2930.53"/>
    <n v="148"/>
    <x v="3"/>
    <n v="10.38"/>
  </r>
  <r>
    <d v="2021-05-30T00:00:00"/>
    <x v="4"/>
    <x v="1"/>
    <n v="7346.97"/>
    <n v="2008.19"/>
    <n v="295.10256410256409"/>
    <x v="0"/>
    <n v="8.24"/>
  </r>
  <r>
    <d v="2021-06-06T00:00:00"/>
    <x v="5"/>
    <x v="1"/>
    <n v="1070.3800000000001"/>
    <n v="1214.79"/>
    <n v="464"/>
    <x v="2"/>
    <n v="10.119999999999999"/>
  </r>
  <r>
    <d v="2021-06-13T00:00:00"/>
    <x v="5"/>
    <x v="1"/>
    <n v="6232.85"/>
    <n v="2369.6799999999998"/>
    <n v="275"/>
    <x v="2"/>
    <n v="20.27"/>
  </r>
  <r>
    <d v="2021-06-20T00:00:00"/>
    <x v="5"/>
    <x v="1"/>
    <n v="5130.57"/>
    <n v="2159.25"/>
    <n v="358"/>
    <x v="0"/>
    <n v="10.25"/>
  </r>
  <r>
    <d v="2021-06-27T00:00:00"/>
    <x v="5"/>
    <x v="1"/>
    <n v="4551.49"/>
    <n v="1519.83"/>
    <n v="331"/>
    <x v="3"/>
    <n v="28.16"/>
  </r>
  <r>
    <d v="2021-07-04T00:00:00"/>
    <x v="6"/>
    <x v="1"/>
    <n v="5137.6400000000003"/>
    <n v="2055.84"/>
    <n v="608"/>
    <x v="0"/>
    <n v="15.274072164948446"/>
  </r>
  <r>
    <d v="2021-07-11T00:00:00"/>
    <x v="6"/>
    <x v="1"/>
    <n v="2018.65"/>
    <n v="1691.75"/>
    <n v="412"/>
    <x v="0"/>
    <n v="15.92"/>
  </r>
  <r>
    <d v="2021-07-18T00:00:00"/>
    <x v="6"/>
    <x v="1"/>
    <n v="4670.49"/>
    <n v="2090.81"/>
    <n v="287"/>
    <x v="1"/>
    <n v="15.274072164948446"/>
  </r>
  <r>
    <d v="2021-07-25T00:00:00"/>
    <x v="6"/>
    <x v="1"/>
    <n v="5535.67"/>
    <n v="2529.6999999999998"/>
    <n v="204"/>
    <x v="0"/>
    <n v="18.5"/>
  </r>
  <r>
    <d v="2021-08-01T00:00:00"/>
    <x v="7"/>
    <x v="1"/>
    <n v="7216.84"/>
    <n v="3268.81"/>
    <n v="139"/>
    <x v="2"/>
    <n v="12.12"/>
  </r>
  <r>
    <d v="2021-08-08T00:00:00"/>
    <x v="7"/>
    <x v="1"/>
    <n v="4222.59"/>
    <n v="1009.75"/>
    <n v="320"/>
    <x v="0"/>
    <n v="15.61"/>
  </r>
  <r>
    <d v="2021-08-15T00:00:00"/>
    <x v="7"/>
    <x v="1"/>
    <n v="3787.26"/>
    <n v="3706.43"/>
    <n v="224"/>
    <x v="4"/>
    <n v="27.8"/>
  </r>
  <r>
    <d v="2021-08-22T00:00:00"/>
    <x v="7"/>
    <x v="1"/>
    <n v="4247.3599999999997"/>
    <n v="438.33"/>
    <n v="158"/>
    <x v="2"/>
    <n v="14.52"/>
  </r>
  <r>
    <d v="2021-08-29T00:00:00"/>
    <x v="7"/>
    <x v="1"/>
    <n v="6373.1"/>
    <n v="1878.57"/>
    <n v="235"/>
    <x v="2"/>
    <n v="20.75"/>
  </r>
  <r>
    <d v="2021-09-05T00:00:00"/>
    <x v="8"/>
    <x v="1"/>
    <n v="5493.13"/>
    <n v="2470.65"/>
    <n v="192"/>
    <x v="4"/>
    <n v="11.48"/>
  </r>
  <r>
    <d v="2021-09-12T00:00:00"/>
    <x v="8"/>
    <x v="1"/>
    <n v="4205.3599999999997"/>
    <n v="2224.79"/>
    <n v="469"/>
    <x v="1"/>
    <n v="14.83"/>
  </r>
  <r>
    <d v="2021-09-19T00:00:00"/>
    <x v="8"/>
    <x v="1"/>
    <n v="5769.9"/>
    <n v="1501.84"/>
    <n v="388"/>
    <x v="2"/>
    <n v="23.85"/>
  </r>
  <r>
    <d v="2021-09-26T00:00:00"/>
    <x v="8"/>
    <x v="1"/>
    <n v="5145.62"/>
    <n v="1833.5"/>
    <n v="299"/>
    <x v="2"/>
    <n v="11.87"/>
  </r>
  <r>
    <d v="2021-10-03T00:00:00"/>
    <x v="9"/>
    <x v="1"/>
    <n v="6452.97"/>
    <n v="1605.6"/>
    <n v="448"/>
    <x v="3"/>
    <n v="24.06"/>
  </r>
  <r>
    <d v="2021-10-10T00:00:00"/>
    <x v="9"/>
    <x v="1"/>
    <n v="3946.92"/>
    <n v="1528.51"/>
    <n v="308"/>
    <x v="2"/>
    <n v="18.54"/>
  </r>
  <r>
    <d v="2021-10-17T00:00:00"/>
    <x v="9"/>
    <x v="1"/>
    <n v="4508.51"/>
    <n v="2679.68"/>
    <n v="214"/>
    <x v="0"/>
    <n v="12.19"/>
  </r>
  <r>
    <d v="2021-10-24T00:00:00"/>
    <x v="9"/>
    <x v="1"/>
    <n v="4411.84"/>
    <n v="2285.61"/>
    <n v="452"/>
    <x v="0"/>
    <n v="18.16"/>
  </r>
  <r>
    <d v="2021-10-31T00:00:00"/>
    <x v="9"/>
    <x v="1"/>
    <n v="2804.73"/>
    <n v="1445.67"/>
    <n v="354"/>
    <x v="1"/>
    <n v="19.86"/>
  </r>
  <r>
    <d v="2021-11-07T00:00:00"/>
    <x v="10"/>
    <x v="1"/>
    <n v="5444.18"/>
    <n v="2719.68"/>
    <n v="196"/>
    <x v="2"/>
    <n v="18.11"/>
  </r>
  <r>
    <d v="2021-11-14T00:00:00"/>
    <x v="10"/>
    <x v="1"/>
    <n v="5391.58"/>
    <n v="2245.84"/>
    <n v="281"/>
    <x v="3"/>
    <n v="7.15"/>
  </r>
  <r>
    <d v="2021-11-21T00:00:00"/>
    <x v="10"/>
    <x v="1"/>
    <n v="5007.67"/>
    <n v="2650.29"/>
    <n v="295.10256410256409"/>
    <x v="0"/>
    <n v="11.36"/>
  </r>
  <r>
    <d v="2021-11-28T00:00:00"/>
    <x v="10"/>
    <x v="1"/>
    <n v="4648.12"/>
    <n v="2503.6999999999998"/>
    <n v="162"/>
    <x v="3"/>
    <n v="13.76"/>
  </r>
  <r>
    <d v="2021-12-05T00:00:00"/>
    <x v="11"/>
    <x v="1"/>
    <n v="2876.94"/>
    <n v="1336.8"/>
    <n v="393"/>
    <x v="3"/>
    <n v="14.63"/>
  </r>
  <r>
    <d v="2021-12-12T00:00:00"/>
    <x v="11"/>
    <x v="1"/>
    <n v="4369.03"/>
    <n v="1551.86"/>
    <n v="491"/>
    <x v="0"/>
    <n v="18.100000000000001"/>
  </r>
  <r>
    <d v="2021-12-19T00:00:00"/>
    <x v="11"/>
    <x v="1"/>
    <n v="4485.93"/>
    <n v="2597.83"/>
    <n v="160"/>
    <x v="3"/>
    <n v="15.89"/>
  </r>
  <r>
    <d v="2021-12-26T00:00:00"/>
    <x v="11"/>
    <x v="1"/>
    <n v="3796.58"/>
    <n v="2488.3000000000002"/>
    <n v="356"/>
    <x v="0"/>
    <n v="8.32"/>
  </r>
  <r>
    <d v="2022-01-02T00:00:00"/>
    <x v="0"/>
    <x v="2"/>
    <n v="4758.07"/>
    <n v="1983.28"/>
    <n v="235"/>
    <x v="3"/>
    <n v="16.899999999999999"/>
  </r>
  <r>
    <d v="2022-01-09T00:00:00"/>
    <x v="0"/>
    <x v="2"/>
    <n v="5606.08"/>
    <n v="2093.86"/>
    <n v="251"/>
    <x v="0"/>
    <n v="18.05"/>
  </r>
  <r>
    <d v="2022-01-16T00:00:00"/>
    <x v="0"/>
    <x v="2"/>
    <n v="4927.8995789473702"/>
    <n v="3022.13"/>
    <n v="241"/>
    <x v="2"/>
    <n v="17.8"/>
  </r>
  <r>
    <d v="2022-01-23T00:00:00"/>
    <x v="0"/>
    <x v="2"/>
    <n v="5261.87"/>
    <n v="1526.74"/>
    <n v="214"/>
    <x v="1"/>
    <n v="20.399999999999999"/>
  </r>
  <r>
    <d v="2022-01-30T00:00:00"/>
    <x v="0"/>
    <x v="2"/>
    <n v="5386.33"/>
    <n v="2437.6799999999998"/>
    <n v="305"/>
    <x v="4"/>
    <n v="19.170000000000002"/>
  </r>
  <r>
    <d v="2022-02-06T00:00:00"/>
    <x v="1"/>
    <x v="2"/>
    <n v="4888.33"/>
    <n v="1838.25"/>
    <n v="217"/>
    <x v="0"/>
    <n v="17.3"/>
  </r>
  <r>
    <d v="2022-02-13T00:00:00"/>
    <x v="1"/>
    <x v="2"/>
    <n v="2121.84"/>
    <n v="1825.86"/>
    <n v="327"/>
    <x v="1"/>
    <n v="14.65"/>
  </r>
  <r>
    <d v="2022-02-20T00:00:00"/>
    <x v="1"/>
    <x v="2"/>
    <n v="4960.2299999999996"/>
    <n v="2879.02"/>
    <n v="295"/>
    <x v="0"/>
    <n v="6.7"/>
  </r>
  <r>
    <d v="2022-02-27T00:00:00"/>
    <x v="1"/>
    <x v="2"/>
    <n v="5090.3500000000004"/>
    <n v="2660.33"/>
    <n v="276"/>
    <x v="0"/>
    <n v="17.149999999999999"/>
  </r>
  <r>
    <d v="2022-03-06T00:00:00"/>
    <x v="2"/>
    <x v="2"/>
    <n v="8694.86"/>
    <n v="2650.81"/>
    <n v="209"/>
    <x v="4"/>
    <n v="16.04"/>
  </r>
  <r>
    <d v="2022-03-13T00:00:00"/>
    <x v="2"/>
    <x v="2"/>
    <n v="4711.46"/>
    <n v="3044.38"/>
    <n v="242"/>
    <x v="1"/>
    <n v="16.36"/>
  </r>
  <r>
    <d v="2022-03-20T00:00:00"/>
    <x v="2"/>
    <x v="2"/>
    <n v="5452.32"/>
    <n v="2016.8"/>
    <n v="376"/>
    <x v="2"/>
    <n v="8.6199999999999992"/>
  </r>
  <r>
    <d v="2022-03-27T00:00:00"/>
    <x v="2"/>
    <x v="2"/>
    <n v="4947.93"/>
    <n v="2545.56"/>
    <n v="350"/>
    <x v="0"/>
    <n v="9.59"/>
  </r>
  <r>
    <d v="2022-04-03T00:00:00"/>
    <x v="3"/>
    <x v="2"/>
    <n v="3246.98"/>
    <n v="2083.8517708333316"/>
    <n v="202"/>
    <x v="1"/>
    <n v="20.27"/>
  </r>
  <r>
    <d v="2022-04-10T00:00:00"/>
    <x v="3"/>
    <x v="2"/>
    <n v="6714.23"/>
    <n v="2259.33"/>
    <n v="452"/>
    <x v="3"/>
    <n v="14.8"/>
  </r>
  <r>
    <d v="2022-04-17T00:00:00"/>
    <x v="3"/>
    <x v="2"/>
    <n v="6127.9"/>
    <n v="1895.89"/>
    <n v="375"/>
    <x v="2"/>
    <n v="18.41"/>
  </r>
  <r>
    <d v="2022-04-24T00:00:00"/>
    <x v="3"/>
    <x v="2"/>
    <n v="6186.55"/>
    <n v="2077.6"/>
    <n v="133"/>
    <x v="1"/>
    <n v="15.14"/>
  </r>
  <r>
    <d v="2022-05-01T00:00:00"/>
    <x v="4"/>
    <x v="2"/>
    <n v="3635.92"/>
    <n v="2476.13"/>
    <n v="354"/>
    <x v="2"/>
    <n v="15.15"/>
  </r>
  <r>
    <d v="2022-05-08T00:00:00"/>
    <x v="4"/>
    <x v="2"/>
    <n v="4927.8995789473702"/>
    <n v="1345.42"/>
    <n v="234"/>
    <x v="4"/>
    <n v="19.690000000000001"/>
  </r>
  <r>
    <d v="2022-05-15T00:00:00"/>
    <x v="4"/>
    <x v="2"/>
    <n v="4927.8995789473702"/>
    <n v="3673.91"/>
    <n v="357"/>
    <x v="2"/>
    <n v="12.42"/>
  </r>
  <r>
    <d v="2022-05-22T00:00:00"/>
    <x v="4"/>
    <x v="2"/>
    <n v="5880.29"/>
    <n v="1195.19"/>
    <n v="325"/>
    <x v="0"/>
    <n v="15.48"/>
  </r>
  <r>
    <d v="2022-05-29T00:00:00"/>
    <x v="4"/>
    <x v="2"/>
    <n v="8285.68"/>
    <n v="1028.6500000000001"/>
    <n v="120"/>
    <x v="0"/>
    <n v="12.69"/>
  </r>
  <r>
    <d v="2022-06-05T00:00:00"/>
    <x v="5"/>
    <x v="2"/>
    <n v="3514.2"/>
    <n v="2926.49"/>
    <n v="137"/>
    <x v="3"/>
    <n v="12.83"/>
  </r>
  <r>
    <d v="2022-06-12T00:00:00"/>
    <x v="5"/>
    <x v="2"/>
    <n v="4150.55"/>
    <n v="2633.33"/>
    <n v="305"/>
    <x v="3"/>
    <n v="13.45"/>
  </r>
  <r>
    <d v="2022-06-19T00:00:00"/>
    <x v="5"/>
    <x v="2"/>
    <n v="5149.4799999999996"/>
    <n v="2499.3000000000002"/>
    <n v="326"/>
    <x v="1"/>
    <n v="16.11"/>
  </r>
  <r>
    <d v="2022-06-26T00:00:00"/>
    <x v="5"/>
    <x v="2"/>
    <n v="4244.79"/>
    <n v="2502.6799999999998"/>
    <n v="210"/>
    <x v="3"/>
    <n v="12.61"/>
  </r>
  <r>
    <d v="2022-07-03T00:00:00"/>
    <x v="6"/>
    <x v="2"/>
    <n v="2674"/>
    <n v="1990.2"/>
    <n v="364"/>
    <x v="2"/>
    <n v="21.28"/>
  </r>
  <r>
    <d v="2022-07-10T00:00:00"/>
    <x v="6"/>
    <x v="2"/>
    <n v="5102.84"/>
    <n v="1282.2"/>
    <n v="376"/>
    <x v="2"/>
    <n v="10.53"/>
  </r>
  <r>
    <d v="2022-07-17T00:00:00"/>
    <x v="6"/>
    <x v="2"/>
    <n v="3406.54"/>
    <n v="2060.64"/>
    <n v="293"/>
    <x v="0"/>
    <n v="14.07"/>
  </r>
  <r>
    <d v="2022-07-24T00:00:00"/>
    <x v="6"/>
    <x v="2"/>
    <n v="5710.39"/>
    <n v="1458.27"/>
    <n v="179"/>
    <x v="2"/>
    <n v="12.8"/>
  </r>
  <r>
    <d v="2022-07-31T00:00:00"/>
    <x v="6"/>
    <x v="2"/>
    <n v="3620.86"/>
    <n v="2780.1"/>
    <n v="295.10256410256409"/>
    <x v="1"/>
    <n v="22.23"/>
  </r>
  <r>
    <d v="2022-08-07T00:00:00"/>
    <x v="7"/>
    <x v="2"/>
    <n v="7324.9"/>
    <n v="1882.35"/>
    <n v="305"/>
    <x v="2"/>
    <n v="15.98"/>
  </r>
  <r>
    <d v="2022-08-14T00:00:00"/>
    <x v="7"/>
    <x v="2"/>
    <n v="3825.12"/>
    <n v="1339.6"/>
    <n v="214"/>
    <x v="2"/>
    <n v="20.16"/>
  </r>
  <r>
    <d v="2022-08-21T00:00:00"/>
    <x v="7"/>
    <x v="2"/>
    <n v="4516.91"/>
    <n v="1742.89"/>
    <n v="262"/>
    <x v="1"/>
    <n v="7.57"/>
  </r>
  <r>
    <d v="2022-08-28T00:00:00"/>
    <x v="7"/>
    <x v="2"/>
    <n v="6220.28"/>
    <n v="2330.35"/>
    <n v="401"/>
    <x v="3"/>
    <n v="16.34"/>
  </r>
  <r>
    <d v="2022-09-04T00:00:00"/>
    <x v="8"/>
    <x v="2"/>
    <n v="3153.7"/>
    <n v="1549.02"/>
    <n v="242"/>
    <x v="3"/>
    <n v="19.45"/>
  </r>
  <r>
    <d v="2022-09-11T00:00:00"/>
    <x v="8"/>
    <x v="2"/>
    <n v="5341.19"/>
    <n v="1342.22"/>
    <n v="384"/>
    <x v="1"/>
    <n v="15.274072164948446"/>
  </r>
  <r>
    <d v="2022-09-18T00:00:00"/>
    <x v="8"/>
    <x v="2"/>
    <n v="6960.71"/>
    <n v="2194.9499999999998"/>
    <n v="187"/>
    <x v="0"/>
    <n v="20.329999999999998"/>
  </r>
  <r>
    <d v="2022-09-25T00:00:00"/>
    <x v="8"/>
    <x v="2"/>
    <n v="2588.7800000000002"/>
    <n v="2195.9699999999998"/>
    <n v="353"/>
    <x v="2"/>
    <n v="12.41"/>
  </r>
  <r>
    <d v="2022-10-02T00:00:00"/>
    <x v="9"/>
    <x v="2"/>
    <n v="5276.95"/>
    <n v="1594.45"/>
    <n v="444"/>
    <x v="4"/>
    <n v="22.05"/>
  </r>
  <r>
    <d v="2022-10-09T00:00:00"/>
    <x v="9"/>
    <x v="2"/>
    <n v="5389.82"/>
    <n v="1623.17"/>
    <n v="53"/>
    <x v="2"/>
    <n v="26.49"/>
  </r>
  <r>
    <d v="2022-10-16T00:00:00"/>
    <x v="9"/>
    <x v="2"/>
    <n v="6172.73"/>
    <n v="2185.64"/>
    <n v="220"/>
    <x v="0"/>
    <n v="13.19"/>
  </r>
  <r>
    <d v="2022-10-23T00:00:00"/>
    <x v="9"/>
    <x v="2"/>
    <n v="3144.57"/>
    <n v="841.53"/>
    <n v="358"/>
    <x v="2"/>
    <n v="12.77"/>
  </r>
  <r>
    <d v="2022-10-30T00:00:00"/>
    <x v="9"/>
    <x v="2"/>
    <n v="4927.8995789473702"/>
    <n v="874.03"/>
    <n v="280"/>
    <x v="1"/>
    <n v="22.27"/>
  </r>
  <r>
    <d v="2022-11-06T00:00:00"/>
    <x v="10"/>
    <x v="2"/>
    <n v="5782.91"/>
    <n v="1425.24"/>
    <n v="337"/>
    <x v="2"/>
    <n v="22.9"/>
  </r>
  <r>
    <d v="2022-11-13T00:00:00"/>
    <x v="10"/>
    <x v="2"/>
    <n v="5445.48"/>
    <n v="1829.24"/>
    <n v="240"/>
    <x v="3"/>
    <n v="12.39"/>
  </r>
  <r>
    <d v="2022-11-20T00:00:00"/>
    <x v="10"/>
    <x v="2"/>
    <n v="5375.74"/>
    <n v="2248.73"/>
    <n v="309"/>
    <x v="0"/>
    <n v="12.9"/>
  </r>
  <r>
    <d v="2022-11-27T00:00:00"/>
    <x v="10"/>
    <x v="2"/>
    <n v="5519.67"/>
    <n v="2083.8517708333316"/>
    <n v="284"/>
    <x v="0"/>
    <n v="13.59"/>
  </r>
  <r>
    <d v="2022-12-04T00:00:00"/>
    <x v="11"/>
    <x v="2"/>
    <n v="3979.96"/>
    <n v="2686.13"/>
    <n v="417"/>
    <x v="0"/>
    <n v="8.2799999999999994"/>
  </r>
  <r>
    <d v="2022-12-11T00:00:00"/>
    <x v="11"/>
    <x v="2"/>
    <n v="5348.38"/>
    <n v="1872.05"/>
    <n v="325"/>
    <x v="1"/>
    <n v="10.41"/>
  </r>
  <r>
    <d v="2022-12-18T00:00:00"/>
    <x v="11"/>
    <x v="2"/>
    <n v="5439.61"/>
    <n v="1984.79"/>
    <n v="334"/>
    <x v="4"/>
    <n v="9.98"/>
  </r>
  <r>
    <d v="2022-12-25T00:00:00"/>
    <x v="11"/>
    <x v="2"/>
    <n v="3928.47"/>
    <n v="1197.98"/>
    <n v="259"/>
    <x v="3"/>
    <n v="15.274072164948446"/>
  </r>
  <r>
    <d v="2023-01-01T00:00:00"/>
    <x v="0"/>
    <x v="3"/>
    <n v="7798.66"/>
    <n v="1985.19"/>
    <n v="251"/>
    <x v="1"/>
    <n v="14.83"/>
  </r>
  <r>
    <d v="2023-01-08T00:00:00"/>
    <x v="0"/>
    <x v="3"/>
    <n v="5710.75"/>
    <n v="1769.07"/>
    <n v="257"/>
    <x v="3"/>
    <n v="16.170000000000002"/>
  </r>
  <r>
    <d v="2023-01-15T00:00:00"/>
    <x v="0"/>
    <x v="3"/>
    <n v="3213.04"/>
    <n v="2258.17"/>
    <n v="339"/>
    <x v="2"/>
    <n v="22.75"/>
  </r>
  <r>
    <d v="2023-01-22T00:00:00"/>
    <x v="0"/>
    <x v="3"/>
    <n v="5984.83"/>
    <n v="1338.22"/>
    <n v="170"/>
    <x v="2"/>
    <n v="10.01"/>
  </r>
  <r>
    <d v="2023-01-29T00:00:00"/>
    <x v="0"/>
    <x v="3"/>
    <n v="3537.98"/>
    <n v="2415.48"/>
    <n v="329"/>
    <x v="2"/>
    <n v="19.920000000000002"/>
  </r>
  <r>
    <d v="2023-02-05T00:00:00"/>
    <x v="1"/>
    <x v="3"/>
    <n v="6180.63"/>
    <n v="3226.19"/>
    <n v="508"/>
    <x v="2"/>
    <n v="13.93"/>
  </r>
  <r>
    <d v="2023-02-12T00:00:00"/>
    <x v="1"/>
    <x v="3"/>
    <n v="6737.89"/>
    <n v="1912.99"/>
    <n v="387"/>
    <x v="3"/>
    <n v="14.75"/>
  </r>
  <r>
    <d v="2023-02-19T00:00:00"/>
    <x v="1"/>
    <x v="3"/>
    <n v="3768.98"/>
    <n v="2321.37"/>
    <n v="267"/>
    <x v="1"/>
    <n v="18.37"/>
  </r>
  <r>
    <d v="2023-02-26T00:00:00"/>
    <x v="1"/>
    <x v="3"/>
    <n v="6445.06"/>
    <n v="2552.12"/>
    <n v="420"/>
    <x v="1"/>
    <n v="9.39"/>
  </r>
  <r>
    <d v="2023-03-05T00:00:00"/>
    <x v="2"/>
    <x v="3"/>
    <n v="5619.17"/>
    <n v="2083.8517708333316"/>
    <n v="259"/>
    <x v="0"/>
    <n v="16.91"/>
  </r>
  <r>
    <d v="2023-03-12T00:00:00"/>
    <x v="2"/>
    <x v="3"/>
    <n v="6233.09"/>
    <n v="2179.27"/>
    <n v="96"/>
    <x v="3"/>
    <n v="15.83"/>
  </r>
  <r>
    <d v="2023-03-19T00:00:00"/>
    <x v="2"/>
    <x v="3"/>
    <n v="4927.8995789473702"/>
    <n v="2083.8517708333316"/>
    <n v="199"/>
    <x v="2"/>
    <n v="17.46"/>
  </r>
  <r>
    <d v="2023-03-26T00:00:00"/>
    <x v="2"/>
    <x v="3"/>
    <n v="4631.92"/>
    <n v="2078.14"/>
    <n v="113"/>
    <x v="3"/>
    <n v="15.274072164948446"/>
  </r>
  <r>
    <d v="2023-04-02T00:00:00"/>
    <x v="3"/>
    <x v="3"/>
    <n v="3869.4"/>
    <n v="1381.59"/>
    <n v="265"/>
    <x v="0"/>
    <n v="27.28"/>
  </r>
  <r>
    <d v="2023-04-09T00:00:00"/>
    <x v="3"/>
    <x v="3"/>
    <n v="3665.73"/>
    <n v="2019.61"/>
    <n v="302"/>
    <x v="0"/>
    <n v="11.81"/>
  </r>
  <r>
    <d v="2023-04-16T00:00:00"/>
    <x v="3"/>
    <x v="3"/>
    <n v="4927.8995789473702"/>
    <n v="2398.4"/>
    <n v="468"/>
    <x v="3"/>
    <n v="12.35"/>
  </r>
  <r>
    <d v="2023-04-23T00:00:00"/>
    <x v="3"/>
    <x v="3"/>
    <n v="4884.3500000000004"/>
    <n v="3160.91"/>
    <n v="333"/>
    <x v="3"/>
    <n v="11.88"/>
  </r>
  <r>
    <d v="2023-04-30T00:00:00"/>
    <x v="3"/>
    <x v="3"/>
    <n v="5511.73"/>
    <n v="2767.42"/>
    <n v="278"/>
    <x v="3"/>
    <n v="12.22"/>
  </r>
  <r>
    <d v="2023-05-07T00:00:00"/>
    <x v="4"/>
    <x v="3"/>
    <n v="5415.04"/>
    <n v="3722.55"/>
    <n v="383"/>
    <x v="1"/>
    <n v="11.81"/>
  </r>
  <r>
    <d v="2023-05-14T00:00:00"/>
    <x v="4"/>
    <x v="3"/>
    <n v="6240.77"/>
    <n v="1386.12"/>
    <n v="79"/>
    <x v="2"/>
    <n v="20.95"/>
  </r>
  <r>
    <d v="2023-05-21T00:00:00"/>
    <x v="4"/>
    <x v="3"/>
    <n v="5019.5"/>
    <n v="2697.86"/>
    <n v="324"/>
    <x v="3"/>
    <n v="22.1"/>
  </r>
  <r>
    <d v="2023-05-28T00:00:00"/>
    <x v="4"/>
    <x v="3"/>
    <n v="7180.3"/>
    <n v="2146.67"/>
    <n v="377"/>
    <x v="3"/>
    <n v="12.15"/>
  </r>
  <r>
    <d v="2023-06-04T00:00:00"/>
    <x v="5"/>
    <x v="3"/>
    <n v="4603.01"/>
    <n v="3751.84"/>
    <n v="152"/>
    <x v="3"/>
    <n v="10.84"/>
  </r>
  <r>
    <d v="2023-06-11T00:00:00"/>
    <x v="5"/>
    <x v="3"/>
    <n v="9080.25"/>
    <n v="1353.36"/>
    <n v="414"/>
    <x v="0"/>
    <n v="15.274072164948446"/>
  </r>
  <r>
    <d v="2023-06-18T00:00:00"/>
    <x v="5"/>
    <x v="3"/>
    <n v="5938.5"/>
    <n v="1328.22"/>
    <n v="334"/>
    <x v="0"/>
    <n v="12.24"/>
  </r>
  <r>
    <d v="2023-06-25T00:00:00"/>
    <x v="5"/>
    <x v="3"/>
    <n v="3714.26"/>
    <n v="1520.49"/>
    <n v="258"/>
    <x v="1"/>
    <n v="18.16"/>
  </r>
  <r>
    <d v="2023-07-02T00:00:00"/>
    <x v="6"/>
    <x v="3"/>
    <n v="3393.66"/>
    <n v="2083.8517708333316"/>
    <n v="363"/>
    <x v="2"/>
    <n v="16.010000000000002"/>
  </r>
  <r>
    <d v="2023-07-09T00:00:00"/>
    <x v="6"/>
    <x v="3"/>
    <n v="5723.71"/>
    <n v="1579.4"/>
    <n v="527"/>
    <x v="1"/>
    <n v="7.42"/>
  </r>
  <r>
    <d v="2023-07-16T00:00:00"/>
    <x v="6"/>
    <x v="3"/>
    <n v="4664.8100000000004"/>
    <n v="1392.69"/>
    <n v="318"/>
    <x v="2"/>
    <n v="22.74"/>
  </r>
  <r>
    <d v="2023-07-23T00:00:00"/>
    <x v="6"/>
    <x v="3"/>
    <n v="6071"/>
    <n v="2120.3200000000002"/>
    <n v="325"/>
    <x v="0"/>
    <n v="23.98"/>
  </r>
  <r>
    <d v="2023-07-30T00:00:00"/>
    <x v="6"/>
    <x v="3"/>
    <n v="5709.86"/>
    <n v="2273.4"/>
    <n v="254"/>
    <x v="0"/>
    <n v="11.94"/>
  </r>
  <r>
    <d v="2023-08-06T00:00:00"/>
    <x v="7"/>
    <x v="3"/>
    <n v="4890.76"/>
    <n v="3500.94"/>
    <n v="215"/>
    <x v="0"/>
    <n v="13.06"/>
  </r>
  <r>
    <d v="2023-08-13T00:00:00"/>
    <x v="7"/>
    <x v="3"/>
    <n v="3729.81"/>
    <n v="2760.34"/>
    <n v="383"/>
    <x v="1"/>
    <n v="16.43"/>
  </r>
  <r>
    <d v="2023-08-20T00:00:00"/>
    <x v="7"/>
    <x v="3"/>
    <n v="2727.73"/>
    <n v="1538.48"/>
    <n v="214"/>
    <x v="3"/>
    <n v="16.670000000000002"/>
  </r>
  <r>
    <d v="2023-08-27T00:00:00"/>
    <x v="7"/>
    <x v="3"/>
    <n v="4330.2299999999996"/>
    <n v="1281.27"/>
    <n v="307"/>
    <x v="3"/>
    <n v="18.29"/>
  </r>
  <r>
    <d v="2023-09-03T00:00:00"/>
    <x v="8"/>
    <x v="3"/>
    <n v="6284.6"/>
    <n v="2393.54"/>
    <n v="295.10256410256409"/>
    <x v="0"/>
    <n v="25.05"/>
  </r>
  <r>
    <d v="2023-09-10T00:00:00"/>
    <x v="8"/>
    <x v="3"/>
    <n v="4927.8995789473702"/>
    <n v="943.81"/>
    <n v="348"/>
    <x v="3"/>
    <n v="14.12"/>
  </r>
  <r>
    <d v="2023-09-17T00:00:00"/>
    <x v="8"/>
    <x v="3"/>
    <n v="3131.39"/>
    <n v="3465.17"/>
    <n v="333"/>
    <x v="3"/>
    <n v="11.01"/>
  </r>
  <r>
    <d v="2023-09-24T00:00:00"/>
    <x v="8"/>
    <x v="3"/>
    <n v="5259.77"/>
    <n v="2943.55"/>
    <n v="404"/>
    <x v="1"/>
    <n v="8.1"/>
  </r>
  <r>
    <d v="2023-10-01T00:00:00"/>
    <x v="9"/>
    <x v="3"/>
    <n v="5577.98"/>
    <n v="1624.66"/>
    <n v="249"/>
    <x v="2"/>
    <n v="11.35"/>
  </r>
  <r>
    <d v="2023-10-08T00:00:00"/>
    <x v="9"/>
    <x v="3"/>
    <n v="3674.21"/>
    <n v="629.49"/>
    <n v="273"/>
    <x v="0"/>
    <n v="14.83"/>
  </r>
  <r>
    <d v="2023-10-15T00:00:00"/>
    <x v="9"/>
    <x v="3"/>
    <n v="5230.59"/>
    <n v="3083.1"/>
    <n v="202"/>
    <x v="4"/>
    <n v="23.97"/>
  </r>
  <r>
    <d v="2023-10-22T00:00:00"/>
    <x v="9"/>
    <x v="3"/>
    <n v="5087.3100000000004"/>
    <n v="1908.37"/>
    <n v="256"/>
    <x v="1"/>
    <n v="12.41"/>
  </r>
  <r>
    <d v="2023-10-29T00:00:00"/>
    <x v="9"/>
    <x v="3"/>
    <n v="3285.54"/>
    <n v="2990.25"/>
    <n v="338"/>
    <x v="1"/>
    <n v="16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97BDF-4D55-4CAC-9E8E-08C3AB60807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4:C9" firstHeaderRow="0" firstDataRow="1" firstDataCol="1"/>
  <pivotFields count="10">
    <pivotField numFmtId="14" showAll="0"/>
    <pivotField showAll="0"/>
    <pivotField showAll="0"/>
    <pivotField dataField="1" numFmtId="164" showAll="0"/>
    <pivotField dataField="1" numFmtId="164" showAll="0"/>
    <pivotField numFmtId="1" showAll="0"/>
    <pivotField axis="axisRow" showAll="0" sortType="de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showAll="0"/>
  </pivotFields>
  <rowFields count="1">
    <field x="6"/>
  </rowFields>
  <rowItems count="5">
    <i>
      <x v="3"/>
    </i>
    <i>
      <x v="2"/>
    </i>
    <i>
      <x v="4"/>
    </i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Marketing Spend" fld="4" baseField="0" baseItem="0"/>
  </dataFields>
  <formats count="1">
    <format dxfId="5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66677-7B65-4ED6-8512-8411BE7D57A4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4:B7" firstHeaderRow="1" firstDataRow="1" firstDataCol="1"/>
  <pivotFields count="10">
    <pivotField numFmtId="14" showAll="0"/>
    <pivotField showAll="0"/>
    <pivotField showAll="0"/>
    <pivotField dataField="1" numFmtId="164" showAll="0"/>
    <pivotField numFmtId="164" showAll="0"/>
    <pivotField numFmtId="1" showAll="0"/>
    <pivotField showAll="0"/>
    <pivotField numFmtId="2" showAll="0"/>
    <pivotField numFmtId="2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3">
    <i>
      <x v="2"/>
    </i>
    <i>
      <x v="1"/>
    </i>
    <i>
      <x/>
    </i>
  </rowItems>
  <colItems count="1">
    <i/>
  </colItems>
  <dataFields count="1">
    <dataField name="Average of Sales" fld="3" subtotal="average" baseField="8" baseItem="0" numFmtId="164"/>
  </dataFields>
  <formats count="1">
    <format dxfId="4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EE6F5-F14F-4315-8FB4-44BEF309DA6E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5:B20" firstHeaderRow="1" firstDataRow="1" firstDataCol="1"/>
  <pivotFields count="10">
    <pivotField numFmtId="14" showAll="0"/>
    <pivotField showAll="0"/>
    <pivotField showAll="0"/>
    <pivotField numFmtId="164" showAll="0"/>
    <pivotField numFmtId="164" showAll="0"/>
    <pivotField dataField="1" numFmtId="1" showAll="0"/>
    <pivotField axis="axisRow" showAll="0" sortType="de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showAll="0">
      <items count="4">
        <item x="1"/>
        <item x="2"/>
        <item x="0"/>
        <item t="default"/>
      </items>
    </pivotField>
  </pivotFields>
  <rowFields count="1">
    <field x="6"/>
  </rowFields>
  <rowItems count="5">
    <i>
      <x v="3"/>
    </i>
    <i>
      <x v="1"/>
    </i>
    <i>
      <x v="4"/>
    </i>
    <i>
      <x/>
    </i>
    <i>
      <x v="2"/>
    </i>
  </rowItems>
  <colItems count="1">
    <i/>
  </colItems>
  <dataFields count="1">
    <dataField name="Average of Store Visitors" fld="5" subtotal="average" baseField="6" baseItem="4" numFmtId="1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B8EA7-93EA-4E4B-85B7-01AAFF4B8DD2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L14:M19" firstHeaderRow="1" firstDataRow="1" firstDataCol="1"/>
  <pivotFields count="8">
    <pivotField numFmtId="14" showAll="0"/>
    <pivotField showAll="0"/>
    <pivotField showAll="0"/>
    <pivotField dataField="1" numFmtId="164" showAll="0"/>
    <pivotField numFmtId="164" showAll="0"/>
    <pivotField numFmtId="1" showAll="0"/>
    <pivotField axis="axisRow" showAll="0" sortType="de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</pivotFields>
  <rowFields count="1">
    <field x="6"/>
  </rowFields>
  <rowItems count="5">
    <i>
      <x v="3"/>
    </i>
    <i>
      <x v="2"/>
    </i>
    <i>
      <x v="4"/>
    </i>
    <i>
      <x/>
    </i>
    <i>
      <x v="1"/>
    </i>
  </rowItems>
  <colItems count="1">
    <i/>
  </colItems>
  <dataFields count="1">
    <dataField name="Sum of Sales" fld="3" baseField="1" baseItem="2" numFmtId="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408D7-1E15-47DF-856B-97D872A8D2A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L3:M7" firstHeaderRow="1" firstDataRow="1" firstDataCol="1"/>
  <pivotFields count="8"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164" showAll="0"/>
    <pivotField numFmtId="164" showAll="0"/>
    <pivotField numFmtId="1" showAll="0"/>
    <pivotField showAll="0"/>
    <pivotField numFmtId="2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3" baseField="1" baseItem="2" numFmtId="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12C91-A915-446A-9C1C-3FA7DD9F8FE4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3:B15" firstHeaderRow="1" firstDataRow="1" firstDataCol="1"/>
  <pivotFields count="8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164" showAll="0"/>
    <pivotField numFmtId="164" showAll="0"/>
    <pivotField numFmtId="1" showAll="0"/>
    <pivotField showAll="0"/>
    <pivotField numFmtId="2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Sales" fld="3" baseField="1" baseItem="2" numFmtId="4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3B0D02-B78D-4A42-AB1C-2DAE1C1A05A6}" name="Table2" displayName="Table2" ref="A1:E227" totalsRowShown="0">
  <autoFilter ref="A1:E227" xr:uid="{B33B0D02-B78D-4A42-AB1C-2DAE1C1A05A6}"/>
  <tableColumns count="5">
    <tableColumn id="1" xr3:uid="{55DBAA1B-1073-47F3-94D5-E871B3F81329}" name="Date" dataDxfId="3"/>
    <tableColumn id="2" xr3:uid="{9E3DC776-CA27-419B-BD82-5B335D6EF407}" name="Sales"/>
    <tableColumn id="3" xr3:uid="{7F3A01AC-2436-4410-B980-18116B900728}" name="Forecast(Sales)" dataDxfId="2">
      <calculatedColumnFormula>_xlfn.FORECAST.ETS(A2,$B$2:$B$201,$A$2:$A$201,1,1)</calculatedColumnFormula>
    </tableColumn>
    <tableColumn id="4" xr3:uid="{7108D78E-4BD8-465D-8D53-F1F9DB25DEEF}" name="Lower Confidence Bound(Sales)" dataDxfId="1">
      <calculatedColumnFormula>C2-_xlfn.FORECAST.ETS.CONFINT(A2,$B$2:$B$201,$A$2:$A$201,0.95,1,1)</calculatedColumnFormula>
    </tableColumn>
    <tableColumn id="5" xr3:uid="{E83C77D5-04F9-450D-983F-9D98B32A65FE}" name="Upper Confidence Bound(Sales)" dataDxfId="0">
      <calculatedColumnFormula>C2+_xlfn.FORECAST.ETS.CONFINT(A2,$B$2:$B$201,$A$2:$A$201,0.95,1,1)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DE8A-F3CC-42F2-9EB4-13677FA80BD1}">
  <dimension ref="A1:Z205"/>
  <sheetViews>
    <sheetView topLeftCell="A184" workbookViewId="0">
      <selection activeCell="G192" sqref="G192"/>
    </sheetView>
  </sheetViews>
  <sheetFormatPr defaultColWidth="12.5703125" defaultRowHeight="15" x14ac:dyDescent="0.25"/>
  <cols>
    <col min="1" max="1" width="10.7109375" style="16" bestFit="1" customWidth="1"/>
    <col min="2" max="2" width="9.140625" style="12" bestFit="1" customWidth="1"/>
    <col min="3" max="3" width="16.28515625" style="12" bestFit="1" customWidth="1"/>
    <col min="4" max="4" width="12.85546875" style="17" bestFit="1" customWidth="1"/>
    <col min="5" max="5" width="11.140625" bestFit="1" customWidth="1"/>
    <col min="6" max="6" width="17.28515625" style="18" bestFit="1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7">
        <v>43835</v>
      </c>
      <c r="B2" s="8">
        <v>5745.07</v>
      </c>
      <c r="C2" s="8">
        <v>2286.23</v>
      </c>
      <c r="D2" s="9">
        <v>141</v>
      </c>
      <c r="E2" s="10" t="s">
        <v>6</v>
      </c>
      <c r="F2" s="11">
        <v>19.68</v>
      </c>
    </row>
    <row r="3" spans="1:26" ht="15.75" customHeight="1" x14ac:dyDescent="0.25">
      <c r="A3" s="7">
        <v>43842</v>
      </c>
      <c r="B3" s="8">
        <v>4792.6000000000004</v>
      </c>
      <c r="C3" s="8">
        <v>2448.63</v>
      </c>
      <c r="D3" s="9">
        <v>240</v>
      </c>
      <c r="E3" s="10" t="s">
        <v>7</v>
      </c>
      <c r="F3" s="11">
        <v>21.36</v>
      </c>
      <c r="H3" s="12"/>
    </row>
    <row r="4" spans="1:26" ht="15.75" customHeight="1" x14ac:dyDescent="0.25">
      <c r="A4" s="7">
        <v>43849</v>
      </c>
      <c r="B4" s="8">
        <v>5971.53</v>
      </c>
      <c r="C4" s="8">
        <v>2866.44</v>
      </c>
      <c r="D4" s="9">
        <v>301</v>
      </c>
      <c r="E4" s="10" t="s">
        <v>7</v>
      </c>
      <c r="F4" s="11">
        <v>18.61</v>
      </c>
    </row>
    <row r="5" spans="1:26" ht="15.75" customHeight="1" x14ac:dyDescent="0.25">
      <c r="A5" s="7">
        <v>43856</v>
      </c>
      <c r="B5" s="8">
        <v>7284.54</v>
      </c>
      <c r="C5" s="8">
        <v>2843.04</v>
      </c>
      <c r="D5" s="9">
        <v>305</v>
      </c>
      <c r="E5" s="10" t="s">
        <v>8</v>
      </c>
      <c r="F5" s="11">
        <v>9.35</v>
      </c>
      <c r="I5" s="12"/>
    </row>
    <row r="6" spans="1:26" ht="15.75" customHeight="1" x14ac:dyDescent="0.25">
      <c r="A6" s="7">
        <v>43863</v>
      </c>
      <c r="B6" s="8">
        <v>4648.7700000000004</v>
      </c>
      <c r="C6" s="8">
        <v>897.86</v>
      </c>
      <c r="D6" s="9">
        <v>255</v>
      </c>
      <c r="E6" s="10" t="s">
        <v>9</v>
      </c>
      <c r="F6" s="11">
        <v>12.38</v>
      </c>
    </row>
    <row r="7" spans="1:26" ht="15.75" customHeight="1" x14ac:dyDescent="0.25">
      <c r="A7" s="7">
        <v>43870</v>
      </c>
      <c r="B7" s="8">
        <v>4648.79</v>
      </c>
      <c r="C7" s="8">
        <v>1249.74</v>
      </c>
      <c r="D7" s="9">
        <v>362</v>
      </c>
      <c r="E7" s="10" t="s">
        <v>6</v>
      </c>
      <c r="F7" s="11">
        <v>17.45</v>
      </c>
    </row>
    <row r="8" spans="1:26" ht="15.75" customHeight="1" x14ac:dyDescent="0.25">
      <c r="A8" s="7">
        <v>43877</v>
      </c>
      <c r="B8" s="8">
        <v>7368.82</v>
      </c>
      <c r="C8" s="8">
        <v>2412.0300000000002</v>
      </c>
      <c r="D8" s="9">
        <v>193</v>
      </c>
      <c r="E8" s="10" t="s">
        <v>6</v>
      </c>
      <c r="F8" s="11">
        <v>8.89</v>
      </c>
    </row>
    <row r="9" spans="1:26" ht="15.75" customHeight="1" x14ac:dyDescent="0.25">
      <c r="A9" s="7">
        <v>43884</v>
      </c>
      <c r="B9" s="13"/>
      <c r="C9" s="8">
        <v>2411.0300000000002</v>
      </c>
      <c r="D9" s="9">
        <v>286</v>
      </c>
      <c r="E9" s="10" t="s">
        <v>6</v>
      </c>
      <c r="F9" s="11">
        <v>18.559999999999999</v>
      </c>
    </row>
    <row r="10" spans="1:26" ht="15.75" customHeight="1" x14ac:dyDescent="0.25">
      <c r="A10" s="7">
        <v>43891</v>
      </c>
      <c r="B10" s="8">
        <v>4295.79</v>
      </c>
      <c r="C10" s="8">
        <v>2412.04</v>
      </c>
      <c r="D10" s="9">
        <v>312</v>
      </c>
      <c r="E10" s="10" t="s">
        <v>6</v>
      </c>
      <c r="F10" s="11">
        <v>13.8</v>
      </c>
    </row>
    <row r="11" spans="1:26" ht="15.75" customHeight="1" x14ac:dyDescent="0.25">
      <c r="A11" s="7">
        <v>43898</v>
      </c>
      <c r="B11" s="8">
        <v>5813.84</v>
      </c>
      <c r="C11" s="8">
        <v>5082.1899999999996</v>
      </c>
      <c r="D11" s="9">
        <v>351</v>
      </c>
      <c r="E11" s="10" t="s">
        <v>7</v>
      </c>
      <c r="F11" s="11">
        <v>13.13</v>
      </c>
    </row>
    <row r="12" spans="1:26" ht="15.75" customHeight="1" x14ac:dyDescent="0.25">
      <c r="A12" s="7">
        <v>43905</v>
      </c>
      <c r="B12" s="8">
        <v>4304.87</v>
      </c>
      <c r="C12" s="8">
        <v>2456.71</v>
      </c>
      <c r="D12" s="9">
        <v>371</v>
      </c>
      <c r="E12" s="10" t="s">
        <v>7</v>
      </c>
      <c r="F12" s="11">
        <v>18.55</v>
      </c>
    </row>
    <row r="13" spans="1:26" ht="15.75" customHeight="1" x14ac:dyDescent="0.25">
      <c r="A13" s="7">
        <v>43912</v>
      </c>
      <c r="B13" s="8">
        <v>4301.41</v>
      </c>
      <c r="C13" s="8">
        <v>2908.45</v>
      </c>
      <c r="D13" s="9">
        <v>188</v>
      </c>
      <c r="E13" s="10" t="s">
        <v>9</v>
      </c>
      <c r="F13" s="11">
        <v>17.22</v>
      </c>
    </row>
    <row r="14" spans="1:26" ht="15.75" customHeight="1" x14ac:dyDescent="0.25">
      <c r="A14" s="7">
        <v>43919</v>
      </c>
      <c r="B14" s="8">
        <v>5362.94</v>
      </c>
      <c r="C14" s="8">
        <v>2763.2</v>
      </c>
      <c r="D14" s="9">
        <v>147</v>
      </c>
      <c r="E14" s="10" t="s">
        <v>10</v>
      </c>
      <c r="F14" s="11">
        <v>13.2</v>
      </c>
    </row>
    <row r="15" spans="1:26" ht="15.75" customHeight="1" x14ac:dyDescent="0.25">
      <c r="A15" s="7">
        <v>43926</v>
      </c>
      <c r="B15" s="8">
        <v>2130.08</v>
      </c>
      <c r="C15" s="8">
        <v>2521.11</v>
      </c>
      <c r="D15" s="9">
        <v>428</v>
      </c>
      <c r="E15" s="10" t="s">
        <v>6</v>
      </c>
      <c r="F15" s="11">
        <v>20.8</v>
      </c>
    </row>
    <row r="16" spans="1:26" ht="15.75" customHeight="1" x14ac:dyDescent="0.25">
      <c r="A16" s="7">
        <v>43933</v>
      </c>
      <c r="B16" s="8">
        <v>2412.62</v>
      </c>
      <c r="C16" s="8">
        <v>1747.78</v>
      </c>
      <c r="D16" s="9">
        <v>333</v>
      </c>
      <c r="E16" s="10" t="s">
        <v>8</v>
      </c>
      <c r="F16" s="11">
        <v>9.59</v>
      </c>
    </row>
    <row r="17" spans="1:6" ht="15.75" customHeight="1" x14ac:dyDescent="0.25">
      <c r="A17" s="7">
        <v>43940</v>
      </c>
      <c r="B17" s="8">
        <v>4156.57</v>
      </c>
      <c r="C17" s="8">
        <v>2607.1799999999998</v>
      </c>
      <c r="D17" s="9">
        <v>225</v>
      </c>
      <c r="E17" s="10" t="s">
        <v>7</v>
      </c>
      <c r="F17" s="11">
        <v>18.079999999999998</v>
      </c>
    </row>
    <row r="18" spans="1:6" ht="15.75" customHeight="1" x14ac:dyDescent="0.25">
      <c r="A18" s="7">
        <v>43947</v>
      </c>
      <c r="B18" s="8">
        <v>3480.75</v>
      </c>
      <c r="C18" s="8">
        <v>1381.74</v>
      </c>
      <c r="D18" s="9">
        <v>455</v>
      </c>
      <c r="E18" s="10" t="s">
        <v>6</v>
      </c>
      <c r="F18" s="11">
        <v>17.97</v>
      </c>
    </row>
    <row r="19" spans="1:6" ht="15.75" customHeight="1" x14ac:dyDescent="0.25">
      <c r="A19" s="7">
        <v>43954</v>
      </c>
      <c r="B19" s="8">
        <v>5471.37</v>
      </c>
      <c r="C19" s="8">
        <v>1810.55</v>
      </c>
      <c r="D19" s="9">
        <v>312</v>
      </c>
      <c r="E19" s="10" t="s">
        <v>9</v>
      </c>
      <c r="F19" s="11">
        <v>13.45</v>
      </c>
    </row>
    <row r="20" spans="1:6" ht="15.75" customHeight="1" x14ac:dyDescent="0.25">
      <c r="A20" s="7">
        <v>43961</v>
      </c>
      <c r="B20" s="8">
        <v>3637.96</v>
      </c>
      <c r="C20" s="8">
        <v>1611.71</v>
      </c>
      <c r="D20" s="9">
        <v>418</v>
      </c>
      <c r="E20" s="10" t="s">
        <v>9</v>
      </c>
      <c r="F20" s="11">
        <v>16.63</v>
      </c>
    </row>
    <row r="21" spans="1:6" ht="15.75" customHeight="1" x14ac:dyDescent="0.25">
      <c r="A21" s="7">
        <v>43968</v>
      </c>
      <c r="B21" s="8">
        <v>2881.54</v>
      </c>
      <c r="C21" s="13"/>
      <c r="D21" s="9">
        <v>307</v>
      </c>
      <c r="E21" s="10" t="s">
        <v>7</v>
      </c>
      <c r="F21" s="11">
        <v>8.74</v>
      </c>
    </row>
    <row r="22" spans="1:6" ht="15.75" customHeight="1" x14ac:dyDescent="0.25">
      <c r="A22" s="7">
        <v>43975</v>
      </c>
      <c r="B22" s="8">
        <v>7198.47</v>
      </c>
      <c r="C22" s="8">
        <v>3851.73</v>
      </c>
      <c r="D22" s="9">
        <v>506</v>
      </c>
      <c r="E22" s="10" t="s">
        <v>9</v>
      </c>
      <c r="F22" s="11">
        <v>19.62</v>
      </c>
    </row>
    <row r="23" spans="1:6" ht="15.75" customHeight="1" x14ac:dyDescent="0.25">
      <c r="A23" s="7">
        <v>43982</v>
      </c>
      <c r="B23" s="8">
        <v>4661.34</v>
      </c>
      <c r="C23" s="8">
        <v>506.19</v>
      </c>
      <c r="D23" s="9">
        <v>476</v>
      </c>
      <c r="E23" s="10" t="s">
        <v>9</v>
      </c>
      <c r="F23" s="11">
        <v>14.08</v>
      </c>
    </row>
    <row r="24" spans="1:6" ht="15.75" customHeight="1" x14ac:dyDescent="0.25">
      <c r="A24" s="7">
        <v>43989</v>
      </c>
      <c r="B24" s="8">
        <v>5101.29</v>
      </c>
      <c r="C24" s="8">
        <v>2549.0100000000002</v>
      </c>
      <c r="D24" s="9">
        <v>275</v>
      </c>
      <c r="E24" s="10" t="s">
        <v>7</v>
      </c>
      <c r="F24" s="11">
        <v>12.39</v>
      </c>
    </row>
    <row r="25" spans="1:6" ht="15.75" customHeight="1" x14ac:dyDescent="0.25">
      <c r="A25" s="7">
        <v>43996</v>
      </c>
      <c r="B25" s="8">
        <v>2862.88</v>
      </c>
      <c r="C25" s="8">
        <v>709.83</v>
      </c>
      <c r="D25" s="9">
        <v>397</v>
      </c>
      <c r="E25" s="10" t="s">
        <v>6</v>
      </c>
      <c r="F25" s="11">
        <v>20.25</v>
      </c>
    </row>
    <row r="26" spans="1:6" ht="15.75" customHeight="1" x14ac:dyDescent="0.25">
      <c r="A26" s="7">
        <v>44003</v>
      </c>
      <c r="B26" s="13"/>
      <c r="C26" s="8">
        <v>1622.45</v>
      </c>
      <c r="D26" s="9">
        <v>365</v>
      </c>
      <c r="E26" s="10" t="s">
        <v>6</v>
      </c>
      <c r="F26" s="11">
        <v>11.48</v>
      </c>
    </row>
    <row r="27" spans="1:6" ht="15.75" customHeight="1" x14ac:dyDescent="0.25">
      <c r="A27" s="7">
        <v>44010</v>
      </c>
      <c r="B27" s="8">
        <v>5166.38</v>
      </c>
      <c r="C27" s="8">
        <v>2871.16</v>
      </c>
      <c r="D27" s="9">
        <v>437</v>
      </c>
      <c r="E27" s="10" t="s">
        <v>10</v>
      </c>
      <c r="F27" s="11">
        <v>7.96</v>
      </c>
    </row>
    <row r="28" spans="1:6" x14ac:dyDescent="0.25">
      <c r="A28" s="7">
        <v>44017</v>
      </c>
      <c r="B28" s="8">
        <v>3273.51</v>
      </c>
      <c r="C28" s="8">
        <v>2051.42</v>
      </c>
      <c r="D28" s="9">
        <v>204</v>
      </c>
      <c r="E28" s="10" t="s">
        <v>9</v>
      </c>
      <c r="F28" s="11">
        <v>7.22</v>
      </c>
    </row>
    <row r="29" spans="1:6" x14ac:dyDescent="0.25">
      <c r="A29" s="7">
        <v>44024</v>
      </c>
      <c r="B29" s="8">
        <v>5563.55</v>
      </c>
      <c r="C29" s="8">
        <v>1137.8</v>
      </c>
      <c r="D29" s="9">
        <v>369</v>
      </c>
      <c r="E29" s="10" t="s">
        <v>6</v>
      </c>
      <c r="F29" s="11">
        <v>18.03</v>
      </c>
    </row>
    <row r="30" spans="1:6" x14ac:dyDescent="0.25">
      <c r="A30" s="7">
        <v>44031</v>
      </c>
      <c r="B30" s="8">
        <v>4099.04</v>
      </c>
      <c r="C30" s="8">
        <v>1427.76</v>
      </c>
      <c r="D30" s="9">
        <v>406</v>
      </c>
      <c r="E30" s="10" t="s">
        <v>7</v>
      </c>
      <c r="F30" s="11">
        <v>8.6</v>
      </c>
    </row>
    <row r="31" spans="1:6" x14ac:dyDescent="0.25">
      <c r="A31" s="7">
        <v>44038</v>
      </c>
      <c r="B31" s="8">
        <v>4562.46</v>
      </c>
      <c r="C31" s="8">
        <v>2543.6799999999998</v>
      </c>
      <c r="D31" s="9">
        <v>124</v>
      </c>
      <c r="E31" s="10" t="s">
        <v>9</v>
      </c>
      <c r="F31" s="11">
        <v>23.77</v>
      </c>
    </row>
    <row r="32" spans="1:6" x14ac:dyDescent="0.25">
      <c r="A32" s="7">
        <v>44045</v>
      </c>
      <c r="B32" s="8">
        <v>4097.4399999999996</v>
      </c>
      <c r="C32" s="8">
        <v>1415.71</v>
      </c>
      <c r="D32" s="9">
        <v>182</v>
      </c>
      <c r="E32" s="10" t="s">
        <v>8</v>
      </c>
      <c r="F32" s="11">
        <v>4.59</v>
      </c>
    </row>
    <row r="33" spans="1:6" x14ac:dyDescent="0.25">
      <c r="A33" s="7">
        <v>44052</v>
      </c>
      <c r="B33" s="8">
        <v>7778.42</v>
      </c>
      <c r="C33" s="8">
        <v>2173.17</v>
      </c>
      <c r="D33" s="9">
        <v>96</v>
      </c>
      <c r="E33" s="10" t="s">
        <v>7</v>
      </c>
      <c r="F33" s="11">
        <v>23.48</v>
      </c>
    </row>
    <row r="34" spans="1:6" x14ac:dyDescent="0.25">
      <c r="A34" s="7">
        <v>44059</v>
      </c>
      <c r="B34" s="8">
        <v>4979.75</v>
      </c>
      <c r="C34" s="8">
        <v>2036.46</v>
      </c>
      <c r="D34" s="9">
        <v>273</v>
      </c>
      <c r="E34" s="10" t="s">
        <v>9</v>
      </c>
      <c r="F34" s="11">
        <v>16.059999999999999</v>
      </c>
    </row>
    <row r="35" spans="1:6" x14ac:dyDescent="0.25">
      <c r="A35" s="7">
        <v>44066</v>
      </c>
      <c r="B35" s="8">
        <v>3413.43</v>
      </c>
      <c r="C35" s="8">
        <v>1478.72</v>
      </c>
      <c r="D35" s="9">
        <v>372</v>
      </c>
      <c r="E35" s="10" t="s">
        <v>9</v>
      </c>
      <c r="F35" s="11">
        <v>14.52</v>
      </c>
    </row>
    <row r="36" spans="1:6" x14ac:dyDescent="0.25">
      <c r="A36" s="7">
        <v>44073</v>
      </c>
      <c r="B36" s="8">
        <v>6233.82</v>
      </c>
      <c r="C36" s="8">
        <v>3715.16</v>
      </c>
      <c r="D36" s="9">
        <v>450</v>
      </c>
      <c r="E36" s="10" t="s">
        <v>10</v>
      </c>
      <c r="F36" s="11">
        <v>12.28</v>
      </c>
    </row>
    <row r="37" spans="1:6" x14ac:dyDescent="0.25">
      <c r="A37" s="7">
        <v>44080</v>
      </c>
      <c r="B37" s="8">
        <v>3168.73</v>
      </c>
      <c r="C37" s="8">
        <v>2507.14</v>
      </c>
      <c r="D37" s="9">
        <v>307</v>
      </c>
      <c r="E37" s="10" t="s">
        <v>8</v>
      </c>
      <c r="F37" s="11">
        <v>17</v>
      </c>
    </row>
    <row r="38" spans="1:6" x14ac:dyDescent="0.25">
      <c r="A38" s="7">
        <v>44087</v>
      </c>
      <c r="B38" s="8">
        <v>5313.3</v>
      </c>
      <c r="C38" s="8">
        <v>379.89</v>
      </c>
      <c r="D38" s="9">
        <v>463</v>
      </c>
      <c r="E38" s="10" t="s">
        <v>6</v>
      </c>
      <c r="F38" s="11">
        <v>14.81</v>
      </c>
    </row>
    <row r="39" spans="1:6" x14ac:dyDescent="0.25">
      <c r="A39" s="7">
        <v>44094</v>
      </c>
      <c r="B39" s="8">
        <v>2060.4899999999998</v>
      </c>
      <c r="C39" s="8">
        <v>2149.16</v>
      </c>
      <c r="D39" s="9">
        <v>162</v>
      </c>
      <c r="E39" s="10" t="s">
        <v>7</v>
      </c>
      <c r="F39" s="11">
        <v>20.52</v>
      </c>
    </row>
    <row r="40" spans="1:6" x14ac:dyDescent="0.25">
      <c r="A40" s="7">
        <v>44101</v>
      </c>
      <c r="B40" s="8">
        <v>3007.72</v>
      </c>
      <c r="C40" s="8">
        <v>1470.57</v>
      </c>
      <c r="D40" s="9">
        <v>130</v>
      </c>
      <c r="E40" s="10" t="s">
        <v>7</v>
      </c>
      <c r="F40" s="11">
        <v>15.57</v>
      </c>
    </row>
    <row r="41" spans="1:6" x14ac:dyDescent="0.25">
      <c r="A41" s="7">
        <v>44108</v>
      </c>
      <c r="B41" s="8">
        <v>5295.29</v>
      </c>
      <c r="C41" s="8">
        <v>2681.95</v>
      </c>
      <c r="D41" s="9">
        <v>294</v>
      </c>
      <c r="E41" s="10" t="s">
        <v>6</v>
      </c>
      <c r="F41" s="11">
        <v>15.75</v>
      </c>
    </row>
    <row r="42" spans="1:6" x14ac:dyDescent="0.25">
      <c r="A42" s="7">
        <v>44115</v>
      </c>
      <c r="B42" s="8">
        <v>6107.7</v>
      </c>
      <c r="C42" s="8">
        <v>1365.98</v>
      </c>
      <c r="D42" s="9">
        <v>338</v>
      </c>
      <c r="E42" s="10" t="s">
        <v>7</v>
      </c>
      <c r="F42" s="11">
        <v>13.18</v>
      </c>
    </row>
    <row r="43" spans="1:6" x14ac:dyDescent="0.25">
      <c r="A43" s="7">
        <v>44122</v>
      </c>
      <c r="B43" s="8">
        <v>5257.05</v>
      </c>
      <c r="C43" s="8">
        <v>1908.21</v>
      </c>
      <c r="D43" s="9">
        <v>297</v>
      </c>
      <c r="E43" s="10" t="s">
        <v>7</v>
      </c>
      <c r="F43" s="11">
        <v>14.72</v>
      </c>
    </row>
    <row r="44" spans="1:6" x14ac:dyDescent="0.25">
      <c r="A44" s="7">
        <v>44129</v>
      </c>
      <c r="B44" s="8">
        <v>4826.53</v>
      </c>
      <c r="C44" s="13"/>
      <c r="D44" s="9">
        <v>93</v>
      </c>
      <c r="E44" s="10" t="s">
        <v>7</v>
      </c>
      <c r="F44" s="11">
        <v>16.54</v>
      </c>
    </row>
    <row r="45" spans="1:6" x14ac:dyDescent="0.25">
      <c r="A45" s="7">
        <v>44136</v>
      </c>
      <c r="B45" s="8">
        <v>4548.34</v>
      </c>
      <c r="C45" s="8">
        <v>2692.6</v>
      </c>
      <c r="D45" s="9">
        <v>291</v>
      </c>
      <c r="E45" s="10" t="s">
        <v>7</v>
      </c>
      <c r="F45" s="11">
        <v>6.45</v>
      </c>
    </row>
    <row r="46" spans="1:6" x14ac:dyDescent="0.25">
      <c r="A46" s="7">
        <v>44143</v>
      </c>
      <c r="B46" s="8">
        <v>2782.22</v>
      </c>
      <c r="C46" s="8">
        <v>1039.76</v>
      </c>
      <c r="D46" s="9">
        <v>170</v>
      </c>
      <c r="E46" s="10" t="s">
        <v>7</v>
      </c>
      <c r="F46" s="11">
        <v>8.26</v>
      </c>
    </row>
    <row r="47" spans="1:6" x14ac:dyDescent="0.25">
      <c r="A47" s="7">
        <v>44150</v>
      </c>
      <c r="B47" s="8">
        <v>3920.23</v>
      </c>
      <c r="C47" s="8">
        <v>1732.4</v>
      </c>
      <c r="D47" s="9">
        <v>367</v>
      </c>
      <c r="E47" s="10" t="s">
        <v>8</v>
      </c>
      <c r="F47" s="11">
        <v>18.72</v>
      </c>
    </row>
    <row r="48" spans="1:6" x14ac:dyDescent="0.25">
      <c r="A48" s="7">
        <v>44157</v>
      </c>
      <c r="B48" s="8">
        <v>4309.04</v>
      </c>
      <c r="C48" s="8">
        <v>1620.04</v>
      </c>
      <c r="D48" s="9">
        <v>337</v>
      </c>
      <c r="E48" s="10" t="s">
        <v>7</v>
      </c>
      <c r="F48" s="11">
        <v>15.85</v>
      </c>
    </row>
    <row r="49" spans="1:6" x14ac:dyDescent="0.25">
      <c r="A49" s="7">
        <v>44164</v>
      </c>
      <c r="B49" s="8">
        <v>6585.68</v>
      </c>
      <c r="C49" s="8">
        <v>1477.34</v>
      </c>
      <c r="D49" s="9">
        <v>206</v>
      </c>
      <c r="E49" s="10" t="s">
        <v>8</v>
      </c>
      <c r="F49" s="11">
        <v>14.08</v>
      </c>
    </row>
    <row r="50" spans="1:6" x14ac:dyDescent="0.25">
      <c r="A50" s="7">
        <v>44171</v>
      </c>
      <c r="B50" s="8">
        <v>5515.43</v>
      </c>
      <c r="C50" s="8">
        <v>3412.36</v>
      </c>
      <c r="D50" s="9">
        <v>249</v>
      </c>
      <c r="E50" s="10" t="s">
        <v>7</v>
      </c>
      <c r="F50" s="11">
        <v>15.09</v>
      </c>
    </row>
    <row r="51" spans="1:6" x14ac:dyDescent="0.25">
      <c r="A51" s="7">
        <v>44178</v>
      </c>
      <c r="B51" s="8">
        <v>2355.44</v>
      </c>
      <c r="C51" s="8">
        <v>2323.9899999999998</v>
      </c>
      <c r="D51" s="9">
        <v>194</v>
      </c>
      <c r="E51" s="10" t="s">
        <v>6</v>
      </c>
      <c r="F51" s="11">
        <v>16.739999999999998</v>
      </c>
    </row>
    <row r="52" spans="1:6" x14ac:dyDescent="0.25">
      <c r="A52" s="7">
        <v>44185</v>
      </c>
      <c r="B52" s="8">
        <v>5486.13</v>
      </c>
      <c r="C52" s="8">
        <v>991.29</v>
      </c>
      <c r="D52" s="9">
        <v>294</v>
      </c>
      <c r="E52" s="10" t="s">
        <v>9</v>
      </c>
      <c r="F52" s="11">
        <v>12.3</v>
      </c>
    </row>
    <row r="53" spans="1:6" x14ac:dyDescent="0.25">
      <c r="A53" s="7">
        <v>44192</v>
      </c>
      <c r="B53" s="8">
        <v>4422.38</v>
      </c>
      <c r="C53" s="8">
        <v>2734.29</v>
      </c>
      <c r="D53" s="9">
        <v>396</v>
      </c>
      <c r="E53" s="10" t="s">
        <v>8</v>
      </c>
      <c r="F53" s="11">
        <v>11.11</v>
      </c>
    </row>
    <row r="54" spans="1:6" x14ac:dyDescent="0.25">
      <c r="A54" s="7">
        <v>44199</v>
      </c>
      <c r="B54" s="8">
        <v>3984.62</v>
      </c>
      <c r="C54" s="8">
        <v>3697.72</v>
      </c>
      <c r="D54" s="9">
        <v>201</v>
      </c>
      <c r="E54" s="10" t="s">
        <v>7</v>
      </c>
      <c r="F54" s="11">
        <v>15.98</v>
      </c>
    </row>
    <row r="55" spans="1:6" x14ac:dyDescent="0.25">
      <c r="A55" s="7">
        <v>44206</v>
      </c>
      <c r="B55" s="8">
        <v>5917.51</v>
      </c>
      <c r="C55" s="8">
        <v>2825.97</v>
      </c>
      <c r="D55" s="9">
        <v>350</v>
      </c>
      <c r="E55" s="10" t="s">
        <v>6</v>
      </c>
      <c r="F55" s="11">
        <v>10.11</v>
      </c>
    </row>
    <row r="56" spans="1:6" x14ac:dyDescent="0.25">
      <c r="A56" s="7">
        <v>44213</v>
      </c>
      <c r="B56" s="8">
        <v>6546.5</v>
      </c>
      <c r="C56" s="8">
        <v>784.5</v>
      </c>
      <c r="D56" s="9">
        <v>247</v>
      </c>
      <c r="E56" s="10" t="s">
        <v>9</v>
      </c>
      <c r="F56" s="11">
        <v>17.04</v>
      </c>
    </row>
    <row r="57" spans="1:6" x14ac:dyDescent="0.25">
      <c r="A57" s="7">
        <v>44220</v>
      </c>
      <c r="B57" s="8">
        <v>6396.92</v>
      </c>
      <c r="C57" s="8">
        <v>1612.61</v>
      </c>
      <c r="D57" s="9">
        <v>3960</v>
      </c>
      <c r="E57" s="10" t="s">
        <v>10</v>
      </c>
      <c r="F57" s="11">
        <v>6.49</v>
      </c>
    </row>
    <row r="58" spans="1:6" x14ac:dyDescent="0.25">
      <c r="A58" s="7">
        <v>44227</v>
      </c>
      <c r="B58" s="8">
        <v>3741.17</v>
      </c>
      <c r="C58" s="8">
        <v>3013.53</v>
      </c>
      <c r="D58" s="9">
        <v>289</v>
      </c>
      <c r="E58" s="10" t="s">
        <v>9</v>
      </c>
      <c r="F58" s="11">
        <v>20.149999999999999</v>
      </c>
    </row>
    <row r="59" spans="1:6" x14ac:dyDescent="0.25">
      <c r="A59" s="7">
        <v>44234</v>
      </c>
      <c r="B59" s="8">
        <v>4536.18</v>
      </c>
      <c r="C59" s="13"/>
      <c r="D59" s="9">
        <v>196</v>
      </c>
      <c r="E59" s="10" t="s">
        <v>6</v>
      </c>
      <c r="F59" s="11">
        <v>17.36</v>
      </c>
    </row>
    <row r="60" spans="1:6" x14ac:dyDescent="0.25">
      <c r="A60" s="7">
        <v>44241</v>
      </c>
      <c r="B60" s="8">
        <v>5496.9</v>
      </c>
      <c r="C60" s="8">
        <v>2355.06</v>
      </c>
      <c r="D60" s="9">
        <v>245</v>
      </c>
      <c r="E60" s="10" t="s">
        <v>8</v>
      </c>
      <c r="F60" s="11">
        <v>16.28</v>
      </c>
    </row>
    <row r="61" spans="1:6" x14ac:dyDescent="0.25">
      <c r="A61" s="7">
        <v>44248</v>
      </c>
      <c r="B61" s="8">
        <v>6463.32</v>
      </c>
      <c r="C61" s="8">
        <v>2619.71</v>
      </c>
      <c r="D61" s="14"/>
      <c r="E61" s="10" t="s">
        <v>9</v>
      </c>
      <c r="F61" s="11">
        <v>19.91</v>
      </c>
    </row>
    <row r="62" spans="1:6" x14ac:dyDescent="0.25">
      <c r="A62" s="7">
        <v>44255</v>
      </c>
      <c r="B62" s="8">
        <v>4281.24</v>
      </c>
      <c r="C62" s="8">
        <v>1258.46</v>
      </c>
      <c r="D62" s="9">
        <v>496</v>
      </c>
      <c r="E62" s="10" t="s">
        <v>7</v>
      </c>
      <c r="F62" s="11">
        <v>23.33</v>
      </c>
    </row>
    <row r="63" spans="1:6" x14ac:dyDescent="0.25">
      <c r="A63" s="7">
        <v>44262</v>
      </c>
      <c r="B63" s="8">
        <v>4721.51</v>
      </c>
      <c r="C63" s="8">
        <v>1952.38</v>
      </c>
      <c r="D63" s="9">
        <v>304</v>
      </c>
      <c r="E63" s="10" t="s">
        <v>8</v>
      </c>
      <c r="F63" s="11">
        <v>20.07</v>
      </c>
    </row>
    <row r="64" spans="1:6" x14ac:dyDescent="0.25">
      <c r="A64" s="7">
        <v>44269</v>
      </c>
      <c r="B64" s="13"/>
      <c r="C64" s="8">
        <v>-593.01</v>
      </c>
      <c r="D64" s="9">
        <v>230</v>
      </c>
      <c r="E64" s="10" t="s">
        <v>9</v>
      </c>
      <c r="F64" s="11">
        <v>5.8</v>
      </c>
    </row>
    <row r="65" spans="1:6" x14ac:dyDescent="0.25">
      <c r="A65" s="7">
        <v>44276</v>
      </c>
      <c r="B65" s="8">
        <v>3205.69</v>
      </c>
      <c r="C65" s="8">
        <v>1180.49</v>
      </c>
      <c r="D65" s="9">
        <v>321</v>
      </c>
      <c r="E65" s="10" t="s">
        <v>6</v>
      </c>
      <c r="F65" s="11">
        <v>8.6</v>
      </c>
    </row>
    <row r="66" spans="1:6" x14ac:dyDescent="0.25">
      <c r="A66" s="7">
        <v>44283</v>
      </c>
      <c r="B66" s="8">
        <v>6218.79</v>
      </c>
      <c r="C66" s="8">
        <v>1797.95</v>
      </c>
      <c r="D66" s="9">
        <v>289</v>
      </c>
      <c r="E66" s="10" t="s">
        <v>6</v>
      </c>
      <c r="F66" s="11">
        <v>11.88</v>
      </c>
    </row>
    <row r="67" spans="1:6" x14ac:dyDescent="0.25">
      <c r="A67" s="7">
        <v>44290</v>
      </c>
      <c r="B67" s="8">
        <v>7034.36</v>
      </c>
      <c r="C67" s="8">
        <v>1001.77</v>
      </c>
      <c r="D67" s="9">
        <v>278</v>
      </c>
      <c r="E67" s="10" t="s">
        <v>8</v>
      </c>
      <c r="F67" s="11">
        <v>15.13</v>
      </c>
    </row>
    <row r="68" spans="1:6" x14ac:dyDescent="0.25">
      <c r="A68" s="7">
        <v>44297</v>
      </c>
      <c r="B68" s="8">
        <v>4891.9799999999996</v>
      </c>
      <c r="C68" s="8">
        <v>3305.93</v>
      </c>
      <c r="D68" s="9">
        <v>361</v>
      </c>
      <c r="E68" s="10" t="s">
        <v>9</v>
      </c>
      <c r="F68" s="11">
        <v>17.59</v>
      </c>
    </row>
    <row r="69" spans="1:6" x14ac:dyDescent="0.25">
      <c r="A69" s="7">
        <v>44304</v>
      </c>
      <c r="B69" s="8">
        <v>6505.3</v>
      </c>
      <c r="C69" s="8">
        <v>855.89</v>
      </c>
      <c r="D69" s="9">
        <v>376</v>
      </c>
      <c r="E69" s="10" t="s">
        <v>8</v>
      </c>
      <c r="F69" s="11">
        <v>11.37</v>
      </c>
    </row>
    <row r="70" spans="1:6" x14ac:dyDescent="0.25">
      <c r="A70" s="7">
        <v>44311</v>
      </c>
      <c r="B70" s="8">
        <v>5542.45</v>
      </c>
      <c r="C70" s="8">
        <v>1647.96</v>
      </c>
      <c r="D70" s="9">
        <v>247</v>
      </c>
      <c r="E70" s="10" t="s">
        <v>8</v>
      </c>
      <c r="F70" s="11">
        <v>15.93</v>
      </c>
    </row>
    <row r="71" spans="1:6" x14ac:dyDescent="0.25">
      <c r="A71" s="7">
        <v>44318</v>
      </c>
      <c r="B71" s="8">
        <v>4032.32</v>
      </c>
      <c r="C71" s="8">
        <v>2104.59</v>
      </c>
      <c r="D71" s="9">
        <v>242</v>
      </c>
      <c r="E71" s="10" t="s">
        <v>9</v>
      </c>
      <c r="F71" s="11">
        <v>11.22</v>
      </c>
    </row>
    <row r="72" spans="1:6" x14ac:dyDescent="0.25">
      <c r="A72" s="7">
        <v>44325</v>
      </c>
      <c r="B72" s="8">
        <v>5542.09</v>
      </c>
      <c r="C72" s="8">
        <v>3153.02</v>
      </c>
      <c r="D72" s="9">
        <v>272</v>
      </c>
      <c r="E72" s="10" t="s">
        <v>9</v>
      </c>
      <c r="F72" s="11">
        <v>11.94</v>
      </c>
    </row>
    <row r="73" spans="1:6" x14ac:dyDescent="0.25">
      <c r="A73" s="7">
        <v>44332</v>
      </c>
      <c r="B73" s="8">
        <v>7307.05</v>
      </c>
      <c r="C73" s="8">
        <v>851.31</v>
      </c>
      <c r="D73" s="9">
        <v>70</v>
      </c>
      <c r="E73" s="10" t="s">
        <v>7</v>
      </c>
      <c r="F73" s="11">
        <v>7.97</v>
      </c>
    </row>
    <row r="74" spans="1:6" x14ac:dyDescent="0.25">
      <c r="A74" s="7">
        <v>44339</v>
      </c>
      <c r="B74" s="8">
        <v>4946.26</v>
      </c>
      <c r="C74" s="8">
        <v>2930.53</v>
      </c>
      <c r="D74" s="9">
        <v>148</v>
      </c>
      <c r="E74" s="10" t="s">
        <v>9</v>
      </c>
      <c r="F74" s="11">
        <v>10.38</v>
      </c>
    </row>
    <row r="75" spans="1:6" x14ac:dyDescent="0.25">
      <c r="A75" s="7">
        <v>44346</v>
      </c>
      <c r="B75" s="8">
        <v>7346.97</v>
      </c>
      <c r="C75" s="8">
        <v>2008.19</v>
      </c>
      <c r="D75" s="14"/>
      <c r="E75" s="10" t="s">
        <v>6</v>
      </c>
      <c r="F75" s="11">
        <v>8.24</v>
      </c>
    </row>
    <row r="76" spans="1:6" x14ac:dyDescent="0.25">
      <c r="A76" s="7">
        <v>44353</v>
      </c>
      <c r="B76" s="8">
        <v>1070.3800000000001</v>
      </c>
      <c r="C76" s="8">
        <v>1214.79</v>
      </c>
      <c r="D76" s="9">
        <v>464</v>
      </c>
      <c r="E76" s="10" t="s">
        <v>8</v>
      </c>
      <c r="F76" s="11">
        <v>10.119999999999999</v>
      </c>
    </row>
    <row r="77" spans="1:6" x14ac:dyDescent="0.25">
      <c r="A77" s="7">
        <v>44360</v>
      </c>
      <c r="B77" s="8">
        <v>6232.85</v>
      </c>
      <c r="C77" s="8">
        <v>2369.6799999999998</v>
      </c>
      <c r="D77" s="9">
        <v>275</v>
      </c>
      <c r="E77" s="10" t="s">
        <v>8</v>
      </c>
      <c r="F77" s="11">
        <v>20.27</v>
      </c>
    </row>
    <row r="78" spans="1:6" x14ac:dyDescent="0.25">
      <c r="A78" s="7">
        <v>44367</v>
      </c>
      <c r="B78" s="8">
        <v>5130.57</v>
      </c>
      <c r="C78" s="8">
        <v>2159.25</v>
      </c>
      <c r="D78" s="9">
        <v>358</v>
      </c>
      <c r="E78" s="10" t="s">
        <v>6</v>
      </c>
      <c r="F78" s="11">
        <v>10.25</v>
      </c>
    </row>
    <row r="79" spans="1:6" x14ac:dyDescent="0.25">
      <c r="A79" s="7">
        <v>44374</v>
      </c>
      <c r="B79" s="8">
        <v>4551.49</v>
      </c>
      <c r="C79" s="8">
        <v>1519.83</v>
      </c>
      <c r="D79" s="9">
        <v>331</v>
      </c>
      <c r="E79" s="10" t="s">
        <v>9</v>
      </c>
      <c r="F79" s="11">
        <v>28.16</v>
      </c>
    </row>
    <row r="80" spans="1:6" x14ac:dyDescent="0.25">
      <c r="A80" s="7">
        <v>44381</v>
      </c>
      <c r="B80" s="8">
        <v>5137.6400000000003</v>
      </c>
      <c r="C80" s="8">
        <v>2055.84</v>
      </c>
      <c r="D80" s="9">
        <v>608</v>
      </c>
      <c r="E80" s="10" t="s">
        <v>6</v>
      </c>
      <c r="F80" s="15"/>
    </row>
    <row r="81" spans="1:6" x14ac:dyDescent="0.25">
      <c r="A81" s="7">
        <v>44388</v>
      </c>
      <c r="B81" s="8">
        <v>2018.65</v>
      </c>
      <c r="C81" s="8">
        <v>1691.75</v>
      </c>
      <c r="D81" s="9">
        <v>412</v>
      </c>
      <c r="E81" s="10" t="s">
        <v>6</v>
      </c>
      <c r="F81" s="11">
        <v>15.92</v>
      </c>
    </row>
    <row r="82" spans="1:6" x14ac:dyDescent="0.25">
      <c r="A82" s="7">
        <v>44395</v>
      </c>
      <c r="B82" s="8">
        <v>4670.49</v>
      </c>
      <c r="C82" s="8">
        <v>2090.81</v>
      </c>
      <c r="D82" s="9">
        <v>287</v>
      </c>
      <c r="E82" s="10" t="s">
        <v>7</v>
      </c>
      <c r="F82" s="15"/>
    </row>
    <row r="83" spans="1:6" x14ac:dyDescent="0.25">
      <c r="A83" s="7">
        <v>44402</v>
      </c>
      <c r="B83" s="8">
        <v>5535.67</v>
      </c>
      <c r="C83" s="8">
        <v>2529.6999999999998</v>
      </c>
      <c r="D83" s="9">
        <v>204</v>
      </c>
      <c r="E83" s="10" t="s">
        <v>6</v>
      </c>
      <c r="F83" s="11">
        <v>18.5</v>
      </c>
    </row>
    <row r="84" spans="1:6" x14ac:dyDescent="0.25">
      <c r="A84" s="7">
        <v>44409</v>
      </c>
      <c r="B84" s="8">
        <v>7216.84</v>
      </c>
      <c r="C84" s="8">
        <v>3268.81</v>
      </c>
      <c r="D84" s="9">
        <v>139</v>
      </c>
      <c r="E84" s="10" t="s">
        <v>8</v>
      </c>
      <c r="F84" s="11">
        <v>12.12</v>
      </c>
    </row>
    <row r="85" spans="1:6" x14ac:dyDescent="0.25">
      <c r="A85" s="7">
        <v>44416</v>
      </c>
      <c r="B85" s="8">
        <v>4222.59</v>
      </c>
      <c r="C85" s="8">
        <v>1009.75</v>
      </c>
      <c r="D85" s="9">
        <v>320</v>
      </c>
      <c r="E85" s="10" t="s">
        <v>6</v>
      </c>
      <c r="F85" s="11">
        <v>15.61</v>
      </c>
    </row>
    <row r="86" spans="1:6" x14ac:dyDescent="0.25">
      <c r="A86" s="7">
        <v>44423</v>
      </c>
      <c r="B86" s="8">
        <v>3787.26</v>
      </c>
      <c r="C86" s="8">
        <v>3706.43</v>
      </c>
      <c r="D86" s="9">
        <v>224</v>
      </c>
      <c r="E86" s="10" t="s">
        <v>10</v>
      </c>
      <c r="F86" s="11">
        <v>27.8</v>
      </c>
    </row>
    <row r="87" spans="1:6" x14ac:dyDescent="0.25">
      <c r="A87" s="7">
        <v>44430</v>
      </c>
      <c r="B87" s="8">
        <v>4247.3599999999997</v>
      </c>
      <c r="C87" s="8">
        <v>438.33</v>
      </c>
      <c r="D87" s="9">
        <v>158</v>
      </c>
      <c r="E87" s="10" t="s">
        <v>8</v>
      </c>
      <c r="F87" s="11">
        <v>14.52</v>
      </c>
    </row>
    <row r="88" spans="1:6" x14ac:dyDescent="0.25">
      <c r="A88" s="7">
        <v>44437</v>
      </c>
      <c r="B88" s="8">
        <v>6373.1</v>
      </c>
      <c r="C88" s="8">
        <v>1878.57</v>
      </c>
      <c r="D88" s="9">
        <v>235</v>
      </c>
      <c r="E88" s="10" t="s">
        <v>8</v>
      </c>
      <c r="F88" s="11">
        <v>20.75</v>
      </c>
    </row>
    <row r="89" spans="1:6" x14ac:dyDescent="0.25">
      <c r="A89" s="7">
        <v>44444</v>
      </c>
      <c r="B89" s="8">
        <v>5493.13</v>
      </c>
      <c r="C89" s="8">
        <v>2470.65</v>
      </c>
      <c r="D89" s="9">
        <v>192</v>
      </c>
      <c r="E89" s="10" t="s">
        <v>10</v>
      </c>
      <c r="F89" s="11">
        <v>11.48</v>
      </c>
    </row>
    <row r="90" spans="1:6" x14ac:dyDescent="0.25">
      <c r="A90" s="7">
        <v>44451</v>
      </c>
      <c r="B90" s="8">
        <v>4205.3599999999997</v>
      </c>
      <c r="C90" s="8">
        <v>2224.79</v>
      </c>
      <c r="D90" s="9">
        <v>469</v>
      </c>
      <c r="E90" s="10" t="s">
        <v>7</v>
      </c>
      <c r="F90" s="11">
        <v>14.83</v>
      </c>
    </row>
    <row r="91" spans="1:6" x14ac:dyDescent="0.25">
      <c r="A91" s="7">
        <v>44458</v>
      </c>
      <c r="B91" s="8">
        <v>5769.9</v>
      </c>
      <c r="C91" s="8">
        <v>1501.84</v>
      </c>
      <c r="D91" s="9">
        <v>388</v>
      </c>
      <c r="E91" s="10" t="s">
        <v>8</v>
      </c>
      <c r="F91" s="11">
        <v>23.85</v>
      </c>
    </row>
    <row r="92" spans="1:6" x14ac:dyDescent="0.25">
      <c r="A92" s="7">
        <v>44465</v>
      </c>
      <c r="B92" s="8">
        <v>5145.62</v>
      </c>
      <c r="C92" s="8">
        <v>1833.5</v>
      </c>
      <c r="D92" s="9">
        <v>299</v>
      </c>
      <c r="E92" s="10" t="s">
        <v>8</v>
      </c>
      <c r="F92" s="11">
        <v>11.87</v>
      </c>
    </row>
    <row r="93" spans="1:6" x14ac:dyDescent="0.25">
      <c r="A93" s="7">
        <v>44472</v>
      </c>
      <c r="B93" s="8">
        <v>6452.97</v>
      </c>
      <c r="C93" s="8">
        <v>1605.6</v>
      </c>
      <c r="D93" s="9">
        <v>448</v>
      </c>
      <c r="E93" s="10" t="s">
        <v>9</v>
      </c>
      <c r="F93" s="11">
        <v>24.06</v>
      </c>
    </row>
    <row r="94" spans="1:6" x14ac:dyDescent="0.25">
      <c r="A94" s="7">
        <v>44479</v>
      </c>
      <c r="B94" s="8">
        <v>3946.92</v>
      </c>
      <c r="C94" s="8">
        <v>1528.51</v>
      </c>
      <c r="D94" s="9">
        <v>308</v>
      </c>
      <c r="E94" s="10" t="s">
        <v>8</v>
      </c>
      <c r="F94" s="11">
        <v>18.54</v>
      </c>
    </row>
    <row r="95" spans="1:6" x14ac:dyDescent="0.25">
      <c r="A95" s="7">
        <v>44486</v>
      </c>
      <c r="B95" s="8">
        <v>4508.51</v>
      </c>
      <c r="C95" s="8">
        <v>2679.68</v>
      </c>
      <c r="D95" s="9">
        <v>214</v>
      </c>
      <c r="E95" s="10" t="s">
        <v>6</v>
      </c>
      <c r="F95" s="11">
        <v>12.19</v>
      </c>
    </row>
    <row r="96" spans="1:6" x14ac:dyDescent="0.25">
      <c r="A96" s="7">
        <v>44493</v>
      </c>
      <c r="B96" s="8">
        <v>4411.84</v>
      </c>
      <c r="C96" s="8">
        <v>2285.61</v>
      </c>
      <c r="D96" s="9">
        <v>452</v>
      </c>
      <c r="E96" s="10" t="s">
        <v>6</v>
      </c>
      <c r="F96" s="11">
        <v>18.16</v>
      </c>
    </row>
    <row r="97" spans="1:6" x14ac:dyDescent="0.25">
      <c r="A97" s="7">
        <v>44500</v>
      </c>
      <c r="B97" s="8">
        <v>2804.73</v>
      </c>
      <c r="C97" s="8">
        <v>1445.67</v>
      </c>
      <c r="D97" s="9">
        <v>354</v>
      </c>
      <c r="E97" s="10" t="s">
        <v>7</v>
      </c>
      <c r="F97" s="11">
        <v>19.86</v>
      </c>
    </row>
    <row r="98" spans="1:6" x14ac:dyDescent="0.25">
      <c r="A98" s="7">
        <v>44507</v>
      </c>
      <c r="B98" s="8">
        <v>5444.18</v>
      </c>
      <c r="C98" s="8">
        <v>2719.68</v>
      </c>
      <c r="D98" s="9">
        <v>196</v>
      </c>
      <c r="E98" s="10" t="s">
        <v>8</v>
      </c>
      <c r="F98" s="11">
        <v>18.11</v>
      </c>
    </row>
    <row r="99" spans="1:6" x14ac:dyDescent="0.25">
      <c r="A99" s="7">
        <v>44514</v>
      </c>
      <c r="B99" s="8">
        <v>5391.58</v>
      </c>
      <c r="C99" s="8">
        <v>2245.84</v>
      </c>
      <c r="D99" s="9">
        <v>281</v>
      </c>
      <c r="E99" s="10" t="s">
        <v>9</v>
      </c>
      <c r="F99" s="11">
        <v>7.15</v>
      </c>
    </row>
    <row r="100" spans="1:6" x14ac:dyDescent="0.25">
      <c r="A100" s="7">
        <v>44521</v>
      </c>
      <c r="B100" s="8">
        <v>5007.67</v>
      </c>
      <c r="C100" s="8">
        <v>2650.29</v>
      </c>
      <c r="D100" s="14"/>
      <c r="E100" s="10" t="s">
        <v>6</v>
      </c>
      <c r="F100" s="11">
        <v>11.36</v>
      </c>
    </row>
    <row r="101" spans="1:6" x14ac:dyDescent="0.25">
      <c r="A101" s="7">
        <v>44528</v>
      </c>
      <c r="B101" s="8">
        <v>4648.12</v>
      </c>
      <c r="C101" s="8">
        <v>2503.6999999999998</v>
      </c>
      <c r="D101" s="9">
        <v>162</v>
      </c>
      <c r="E101" s="10" t="s">
        <v>9</v>
      </c>
      <c r="F101" s="11">
        <v>13.76</v>
      </c>
    </row>
    <row r="102" spans="1:6" x14ac:dyDescent="0.25">
      <c r="A102" s="7">
        <v>44535</v>
      </c>
      <c r="B102" s="8">
        <v>2876.94</v>
      </c>
      <c r="C102" s="8">
        <v>1336.8</v>
      </c>
      <c r="D102" s="9">
        <v>393</v>
      </c>
      <c r="E102" s="10" t="s">
        <v>9</v>
      </c>
      <c r="F102" s="11">
        <v>14.63</v>
      </c>
    </row>
    <row r="103" spans="1:6" x14ac:dyDescent="0.25">
      <c r="A103" s="7">
        <v>44542</v>
      </c>
      <c r="B103" s="8">
        <v>4369.03</v>
      </c>
      <c r="C103" s="8">
        <v>1551.86</v>
      </c>
      <c r="D103" s="9">
        <v>491</v>
      </c>
      <c r="E103" s="10" t="s">
        <v>6</v>
      </c>
      <c r="F103" s="11">
        <v>18.100000000000001</v>
      </c>
    </row>
    <row r="104" spans="1:6" x14ac:dyDescent="0.25">
      <c r="A104" s="7">
        <v>44549</v>
      </c>
      <c r="B104" s="8">
        <v>4485.93</v>
      </c>
      <c r="C104" s="8">
        <v>2597.83</v>
      </c>
      <c r="D104" s="9">
        <v>160</v>
      </c>
      <c r="E104" s="10" t="s">
        <v>9</v>
      </c>
      <c r="F104" s="11">
        <v>15.89</v>
      </c>
    </row>
    <row r="105" spans="1:6" x14ac:dyDescent="0.25">
      <c r="A105" s="7">
        <v>44556</v>
      </c>
      <c r="B105" s="8">
        <v>3796.58</v>
      </c>
      <c r="C105" s="8">
        <v>2488.3000000000002</v>
      </c>
      <c r="D105" s="9">
        <v>356</v>
      </c>
      <c r="E105" s="10" t="s">
        <v>6</v>
      </c>
      <c r="F105" s="11">
        <v>8.32</v>
      </c>
    </row>
    <row r="106" spans="1:6" x14ac:dyDescent="0.25">
      <c r="A106" s="7">
        <v>44563</v>
      </c>
      <c r="B106" s="8">
        <v>4758.07</v>
      </c>
      <c r="C106" s="8">
        <v>1983.28</v>
      </c>
      <c r="D106" s="9">
        <v>235</v>
      </c>
      <c r="E106" s="10" t="s">
        <v>9</v>
      </c>
      <c r="F106" s="11">
        <v>16.899999999999999</v>
      </c>
    </row>
    <row r="107" spans="1:6" x14ac:dyDescent="0.25">
      <c r="A107" s="7">
        <v>44570</v>
      </c>
      <c r="B107" s="8">
        <v>5606.08</v>
      </c>
      <c r="C107" s="8">
        <v>2093.86</v>
      </c>
      <c r="D107" s="9">
        <v>251</v>
      </c>
      <c r="E107" s="10" t="s">
        <v>6</v>
      </c>
      <c r="F107" s="11">
        <v>18.05</v>
      </c>
    </row>
    <row r="108" spans="1:6" x14ac:dyDescent="0.25">
      <c r="A108" s="7">
        <v>44577</v>
      </c>
      <c r="B108" s="13"/>
      <c r="C108" s="8">
        <v>3022.13</v>
      </c>
      <c r="D108" s="9">
        <v>241</v>
      </c>
      <c r="E108" s="10" t="s">
        <v>8</v>
      </c>
      <c r="F108" s="11">
        <v>17.8</v>
      </c>
    </row>
    <row r="109" spans="1:6" x14ac:dyDescent="0.25">
      <c r="A109" s="7">
        <v>44584</v>
      </c>
      <c r="B109" s="8">
        <v>5261.87</v>
      </c>
      <c r="C109" s="8">
        <v>1526.74</v>
      </c>
      <c r="D109" s="9">
        <v>214</v>
      </c>
      <c r="E109" s="10" t="s">
        <v>7</v>
      </c>
      <c r="F109" s="11">
        <v>20.399999999999999</v>
      </c>
    </row>
    <row r="110" spans="1:6" x14ac:dyDescent="0.25">
      <c r="A110" s="7">
        <v>44591</v>
      </c>
      <c r="B110" s="8">
        <v>5386.33</v>
      </c>
      <c r="C110" s="8">
        <v>2437.6799999999998</v>
      </c>
      <c r="D110" s="9">
        <v>305</v>
      </c>
      <c r="E110" s="10" t="s">
        <v>10</v>
      </c>
      <c r="F110" s="11">
        <v>19.170000000000002</v>
      </c>
    </row>
    <row r="111" spans="1:6" x14ac:dyDescent="0.25">
      <c r="A111" s="7">
        <v>44598</v>
      </c>
      <c r="B111" s="8">
        <v>4888.33</v>
      </c>
      <c r="C111" s="8">
        <v>1838.25</v>
      </c>
      <c r="D111" s="9">
        <v>217</v>
      </c>
      <c r="E111" s="10" t="s">
        <v>6</v>
      </c>
      <c r="F111" s="11">
        <v>17.3</v>
      </c>
    </row>
    <row r="112" spans="1:6" x14ac:dyDescent="0.25">
      <c r="A112" s="7">
        <v>44605</v>
      </c>
      <c r="B112" s="8">
        <v>2121.84</v>
      </c>
      <c r="C112" s="8">
        <v>1825.86</v>
      </c>
      <c r="D112" s="9">
        <v>327</v>
      </c>
      <c r="E112" s="10" t="s">
        <v>7</v>
      </c>
      <c r="F112" s="11">
        <v>14.65</v>
      </c>
    </row>
    <row r="113" spans="1:6" x14ac:dyDescent="0.25">
      <c r="A113" s="7">
        <v>44612</v>
      </c>
      <c r="B113" s="8">
        <v>4960.2299999999996</v>
      </c>
      <c r="C113" s="8">
        <v>2879.02</v>
      </c>
      <c r="D113" s="9">
        <v>295</v>
      </c>
      <c r="E113" s="10" t="s">
        <v>6</v>
      </c>
      <c r="F113" s="11">
        <v>6.7</v>
      </c>
    </row>
    <row r="114" spans="1:6" x14ac:dyDescent="0.25">
      <c r="A114" s="7">
        <v>44619</v>
      </c>
      <c r="B114" s="8">
        <v>5090.3500000000004</v>
      </c>
      <c r="C114" s="8">
        <v>2660.33</v>
      </c>
      <c r="D114" s="9">
        <v>276</v>
      </c>
      <c r="E114" s="10" t="s">
        <v>6</v>
      </c>
      <c r="F114" s="11">
        <v>17.149999999999999</v>
      </c>
    </row>
    <row r="115" spans="1:6" x14ac:dyDescent="0.25">
      <c r="A115" s="7">
        <v>44626</v>
      </c>
      <c r="B115" s="8">
        <v>8694.86</v>
      </c>
      <c r="C115" s="8">
        <v>2650.81</v>
      </c>
      <c r="D115" s="9">
        <v>209</v>
      </c>
      <c r="E115" s="10" t="s">
        <v>10</v>
      </c>
      <c r="F115" s="11">
        <v>16.04</v>
      </c>
    </row>
    <row r="116" spans="1:6" x14ac:dyDescent="0.25">
      <c r="A116" s="7">
        <v>44633</v>
      </c>
      <c r="B116" s="8">
        <v>4711.46</v>
      </c>
      <c r="C116" s="8">
        <v>3044.38</v>
      </c>
      <c r="D116" s="9">
        <v>242</v>
      </c>
      <c r="E116" s="10" t="s">
        <v>7</v>
      </c>
      <c r="F116" s="11">
        <v>16.36</v>
      </c>
    </row>
    <row r="117" spans="1:6" x14ac:dyDescent="0.25">
      <c r="A117" s="7">
        <v>44640</v>
      </c>
      <c r="B117" s="8">
        <v>5452.32</v>
      </c>
      <c r="C117" s="8">
        <v>2016.8</v>
      </c>
      <c r="D117" s="9">
        <v>376</v>
      </c>
      <c r="E117" s="10" t="s">
        <v>8</v>
      </c>
      <c r="F117" s="11">
        <v>8.6199999999999992</v>
      </c>
    </row>
    <row r="118" spans="1:6" x14ac:dyDescent="0.25">
      <c r="A118" s="7">
        <v>44647</v>
      </c>
      <c r="B118" s="8">
        <v>4947.93</v>
      </c>
      <c r="C118" s="8">
        <v>2545.56</v>
      </c>
      <c r="D118" s="9">
        <v>350</v>
      </c>
      <c r="E118" s="10" t="s">
        <v>6</v>
      </c>
      <c r="F118" s="11">
        <v>9.59</v>
      </c>
    </row>
    <row r="119" spans="1:6" x14ac:dyDescent="0.25">
      <c r="A119" s="7">
        <v>44654</v>
      </c>
      <c r="B119" s="8">
        <v>3246.98</v>
      </c>
      <c r="C119" s="13"/>
      <c r="D119" s="9">
        <v>202</v>
      </c>
      <c r="E119" s="10" t="s">
        <v>7</v>
      </c>
      <c r="F119" s="11">
        <v>20.27</v>
      </c>
    </row>
    <row r="120" spans="1:6" x14ac:dyDescent="0.25">
      <c r="A120" s="7">
        <v>44661</v>
      </c>
      <c r="B120" s="8">
        <v>6714.23</v>
      </c>
      <c r="C120" s="8">
        <v>2259.33</v>
      </c>
      <c r="D120" s="9">
        <v>4520</v>
      </c>
      <c r="E120" s="10" t="s">
        <v>9</v>
      </c>
      <c r="F120" s="11">
        <v>14.8</v>
      </c>
    </row>
    <row r="121" spans="1:6" x14ac:dyDescent="0.25">
      <c r="A121" s="7">
        <v>44668</v>
      </c>
      <c r="B121" s="8">
        <v>6127.9</v>
      </c>
      <c r="C121" s="8">
        <v>1895.89</v>
      </c>
      <c r="D121" s="9">
        <v>375</v>
      </c>
      <c r="E121" s="10" t="s">
        <v>8</v>
      </c>
      <c r="F121" s="11">
        <v>18.41</v>
      </c>
    </row>
    <row r="122" spans="1:6" x14ac:dyDescent="0.25">
      <c r="A122" s="7">
        <v>44675</v>
      </c>
      <c r="B122" s="8">
        <v>6186.55</v>
      </c>
      <c r="C122" s="8">
        <v>2077.6</v>
      </c>
      <c r="D122" s="9">
        <v>133</v>
      </c>
      <c r="E122" s="10" t="s">
        <v>7</v>
      </c>
      <c r="F122" s="11">
        <v>15.14</v>
      </c>
    </row>
    <row r="123" spans="1:6" x14ac:dyDescent="0.25">
      <c r="A123" s="7">
        <v>44682</v>
      </c>
      <c r="B123" s="8">
        <v>3635.92</v>
      </c>
      <c r="C123" s="8">
        <v>2476.13</v>
      </c>
      <c r="D123" s="9">
        <v>354</v>
      </c>
      <c r="E123" s="10" t="s">
        <v>8</v>
      </c>
      <c r="F123" s="11">
        <v>15.15</v>
      </c>
    </row>
    <row r="124" spans="1:6" x14ac:dyDescent="0.25">
      <c r="A124" s="7">
        <v>44689</v>
      </c>
      <c r="B124" s="13"/>
      <c r="C124" s="8">
        <v>1345.42</v>
      </c>
      <c r="D124" s="9">
        <v>234</v>
      </c>
      <c r="E124" s="10" t="s">
        <v>10</v>
      </c>
      <c r="F124" s="11">
        <v>19.690000000000001</v>
      </c>
    </row>
    <row r="125" spans="1:6" x14ac:dyDescent="0.25">
      <c r="A125" s="7">
        <v>44696</v>
      </c>
      <c r="B125" s="13"/>
      <c r="C125" s="8">
        <v>3673.91</v>
      </c>
      <c r="D125" s="9">
        <v>357</v>
      </c>
      <c r="E125" s="10" t="s">
        <v>8</v>
      </c>
      <c r="F125" s="11">
        <v>12.42</v>
      </c>
    </row>
    <row r="126" spans="1:6" x14ac:dyDescent="0.25">
      <c r="A126" s="7">
        <v>44703</v>
      </c>
      <c r="B126" s="8">
        <v>5880.29</v>
      </c>
      <c r="C126" s="8">
        <v>1195.19</v>
      </c>
      <c r="D126" s="9">
        <v>3250</v>
      </c>
      <c r="E126" s="10" t="s">
        <v>6</v>
      </c>
      <c r="F126" s="11">
        <v>15.48</v>
      </c>
    </row>
    <row r="127" spans="1:6" x14ac:dyDescent="0.25">
      <c r="A127" s="7">
        <v>44710</v>
      </c>
      <c r="B127" s="8">
        <v>8285.68</v>
      </c>
      <c r="C127" s="8">
        <v>1028.6500000000001</v>
      </c>
      <c r="D127" s="9">
        <v>120</v>
      </c>
      <c r="E127" s="10" t="s">
        <v>6</v>
      </c>
      <c r="F127" s="11">
        <v>12.69</v>
      </c>
    </row>
    <row r="128" spans="1:6" x14ac:dyDescent="0.25">
      <c r="A128" s="7">
        <v>44717</v>
      </c>
      <c r="B128" s="8">
        <v>3514.2</v>
      </c>
      <c r="C128" s="8">
        <v>2926.49</v>
      </c>
      <c r="D128" s="9">
        <v>137</v>
      </c>
      <c r="E128" s="10" t="s">
        <v>9</v>
      </c>
      <c r="F128" s="11">
        <v>12.83</v>
      </c>
    </row>
    <row r="129" spans="1:6" x14ac:dyDescent="0.25">
      <c r="A129" s="7">
        <v>44724</v>
      </c>
      <c r="B129" s="8">
        <v>4150.55</v>
      </c>
      <c r="C129" s="8">
        <v>2633.33</v>
      </c>
      <c r="D129" s="9">
        <v>305</v>
      </c>
      <c r="E129" s="10" t="s">
        <v>9</v>
      </c>
      <c r="F129" s="11">
        <v>13.45</v>
      </c>
    </row>
    <row r="130" spans="1:6" x14ac:dyDescent="0.25">
      <c r="A130" s="7">
        <v>44731</v>
      </c>
      <c r="B130" s="8">
        <v>5149.4799999999996</v>
      </c>
      <c r="C130" s="8">
        <v>2499.3000000000002</v>
      </c>
      <c r="D130" s="9">
        <v>326</v>
      </c>
      <c r="E130" s="10" t="s">
        <v>7</v>
      </c>
      <c r="F130" s="11">
        <v>16.11</v>
      </c>
    </row>
    <row r="131" spans="1:6" x14ac:dyDescent="0.25">
      <c r="A131" s="7">
        <v>44738</v>
      </c>
      <c r="B131" s="8">
        <v>4244.79</v>
      </c>
      <c r="C131" s="8">
        <v>2502.6799999999998</v>
      </c>
      <c r="D131" s="9">
        <v>210</v>
      </c>
      <c r="E131" s="10" t="s">
        <v>9</v>
      </c>
      <c r="F131" s="11">
        <v>12.61</v>
      </c>
    </row>
    <row r="132" spans="1:6" x14ac:dyDescent="0.25">
      <c r="A132" s="7">
        <v>44745</v>
      </c>
      <c r="B132" s="8">
        <v>2674</v>
      </c>
      <c r="C132" s="8">
        <v>1990.2</v>
      </c>
      <c r="D132" s="9">
        <v>364</v>
      </c>
      <c r="E132" s="10" t="s">
        <v>8</v>
      </c>
      <c r="F132" s="11">
        <v>21.28</v>
      </c>
    </row>
    <row r="133" spans="1:6" x14ac:dyDescent="0.25">
      <c r="A133" s="7">
        <v>44752</v>
      </c>
      <c r="B133" s="8">
        <v>5102.84</v>
      </c>
      <c r="C133" s="8">
        <v>1282.2</v>
      </c>
      <c r="D133" s="9">
        <v>3760</v>
      </c>
      <c r="E133" s="10" t="s">
        <v>8</v>
      </c>
      <c r="F133" s="11">
        <v>10.53</v>
      </c>
    </row>
    <row r="134" spans="1:6" x14ac:dyDescent="0.25">
      <c r="A134" s="7">
        <v>44759</v>
      </c>
      <c r="B134" s="8">
        <v>3406.54</v>
      </c>
      <c r="C134" s="8">
        <v>2060.64</v>
      </c>
      <c r="D134" s="9">
        <v>293</v>
      </c>
      <c r="E134" s="10" t="s">
        <v>6</v>
      </c>
      <c r="F134" s="11">
        <v>14.07</v>
      </c>
    </row>
    <row r="135" spans="1:6" x14ac:dyDescent="0.25">
      <c r="A135" s="7">
        <v>44766</v>
      </c>
      <c r="B135" s="8">
        <v>5710.39</v>
      </c>
      <c r="C135" s="8">
        <v>1458.27</v>
      </c>
      <c r="D135" s="9">
        <v>179</v>
      </c>
      <c r="E135" s="10" t="s">
        <v>8</v>
      </c>
      <c r="F135" s="11">
        <v>12.8</v>
      </c>
    </row>
    <row r="136" spans="1:6" x14ac:dyDescent="0.25">
      <c r="A136" s="7">
        <v>44773</v>
      </c>
      <c r="B136" s="8">
        <v>3620.86</v>
      </c>
      <c r="C136" s="8">
        <v>2780.1</v>
      </c>
      <c r="D136" s="14"/>
      <c r="E136" s="10" t="s">
        <v>7</v>
      </c>
      <c r="F136" s="11">
        <v>22.23</v>
      </c>
    </row>
    <row r="137" spans="1:6" x14ac:dyDescent="0.25">
      <c r="A137" s="7">
        <v>44780</v>
      </c>
      <c r="B137" s="8">
        <v>7324.9</v>
      </c>
      <c r="C137" s="8">
        <v>1882.35</v>
      </c>
      <c r="D137" s="9">
        <v>305</v>
      </c>
      <c r="E137" s="10" t="s">
        <v>8</v>
      </c>
      <c r="F137" s="11">
        <v>15.98</v>
      </c>
    </row>
    <row r="138" spans="1:6" x14ac:dyDescent="0.25">
      <c r="A138" s="7">
        <v>44787</v>
      </c>
      <c r="B138" s="8">
        <v>3825.12</v>
      </c>
      <c r="C138" s="8">
        <v>1339.6</v>
      </c>
      <c r="D138" s="9">
        <v>214</v>
      </c>
      <c r="E138" s="10" t="s">
        <v>8</v>
      </c>
      <c r="F138" s="11">
        <v>20.16</v>
      </c>
    </row>
    <row r="139" spans="1:6" x14ac:dyDescent="0.25">
      <c r="A139" s="7">
        <v>44794</v>
      </c>
      <c r="B139" s="8">
        <v>4516.91</v>
      </c>
      <c r="C139" s="8">
        <v>1742.89</v>
      </c>
      <c r="D139" s="9">
        <v>262</v>
      </c>
      <c r="E139" s="10" t="s">
        <v>7</v>
      </c>
      <c r="F139" s="11">
        <v>7.57</v>
      </c>
    </row>
    <row r="140" spans="1:6" x14ac:dyDescent="0.25">
      <c r="A140" s="7">
        <v>44801</v>
      </c>
      <c r="B140" s="8">
        <v>6220.28</v>
      </c>
      <c r="C140" s="8">
        <v>2330.35</v>
      </c>
      <c r="D140" s="9">
        <v>401</v>
      </c>
      <c r="E140" s="10" t="s">
        <v>9</v>
      </c>
      <c r="F140" s="11">
        <v>16.34</v>
      </c>
    </row>
    <row r="141" spans="1:6" x14ac:dyDescent="0.25">
      <c r="A141" s="7">
        <v>44808</v>
      </c>
      <c r="B141" s="8">
        <v>3153.7</v>
      </c>
      <c r="C141" s="8">
        <v>1549.02</v>
      </c>
      <c r="D141" s="9">
        <v>242</v>
      </c>
      <c r="E141" s="10" t="s">
        <v>9</v>
      </c>
      <c r="F141" s="11">
        <v>19.45</v>
      </c>
    </row>
    <row r="142" spans="1:6" x14ac:dyDescent="0.25">
      <c r="A142" s="7">
        <v>44815</v>
      </c>
      <c r="B142" s="8">
        <v>5341.19</v>
      </c>
      <c r="C142" s="8">
        <v>1342.22</v>
      </c>
      <c r="D142" s="9">
        <v>384</v>
      </c>
      <c r="E142" s="10" t="s">
        <v>7</v>
      </c>
      <c r="F142" s="15"/>
    </row>
    <row r="143" spans="1:6" x14ac:dyDescent="0.25">
      <c r="A143" s="7">
        <v>44822</v>
      </c>
      <c r="B143" s="8">
        <v>6960.71</v>
      </c>
      <c r="C143" s="8">
        <v>2194.9499999999998</v>
      </c>
      <c r="D143" s="9">
        <v>187</v>
      </c>
      <c r="E143" s="10" t="s">
        <v>6</v>
      </c>
      <c r="F143" s="11">
        <v>20.329999999999998</v>
      </c>
    </row>
    <row r="144" spans="1:6" x14ac:dyDescent="0.25">
      <c r="A144" s="7">
        <v>44829</v>
      </c>
      <c r="B144" s="8">
        <v>2588.7800000000002</v>
      </c>
      <c r="C144" s="8">
        <v>2195.9699999999998</v>
      </c>
      <c r="D144" s="9">
        <v>353</v>
      </c>
      <c r="E144" s="10" t="s">
        <v>8</v>
      </c>
      <c r="F144" s="11">
        <v>12.41</v>
      </c>
    </row>
    <row r="145" spans="1:6" x14ac:dyDescent="0.25">
      <c r="A145" s="7">
        <v>44836</v>
      </c>
      <c r="B145" s="8">
        <v>5276.95</v>
      </c>
      <c r="C145" s="8">
        <v>1594.45</v>
      </c>
      <c r="D145" s="9">
        <v>444</v>
      </c>
      <c r="E145" s="10" t="s">
        <v>10</v>
      </c>
      <c r="F145" s="11">
        <v>22.05</v>
      </c>
    </row>
    <row r="146" spans="1:6" x14ac:dyDescent="0.25">
      <c r="A146" s="7">
        <v>44843</v>
      </c>
      <c r="B146" s="8">
        <v>5389.82</v>
      </c>
      <c r="C146" s="8">
        <v>1623.17</v>
      </c>
      <c r="D146" s="9">
        <v>53</v>
      </c>
      <c r="E146" s="10" t="s">
        <v>8</v>
      </c>
      <c r="F146" s="11">
        <v>26.49</v>
      </c>
    </row>
    <row r="147" spans="1:6" x14ac:dyDescent="0.25">
      <c r="A147" s="7">
        <v>44850</v>
      </c>
      <c r="B147" s="8">
        <v>6172.73</v>
      </c>
      <c r="C147" s="8">
        <v>2185.64</v>
      </c>
      <c r="D147" s="9">
        <v>220</v>
      </c>
      <c r="E147" s="10" t="s">
        <v>6</v>
      </c>
      <c r="F147" s="11">
        <v>13.19</v>
      </c>
    </row>
    <row r="148" spans="1:6" x14ac:dyDescent="0.25">
      <c r="A148" s="7">
        <v>44857</v>
      </c>
      <c r="B148" s="8">
        <v>3144.57</v>
      </c>
      <c r="C148" s="8">
        <v>841.53</v>
      </c>
      <c r="D148" s="9">
        <v>358</v>
      </c>
      <c r="E148" s="10" t="s">
        <v>8</v>
      </c>
      <c r="F148" s="11">
        <v>12.77</v>
      </c>
    </row>
    <row r="149" spans="1:6" x14ac:dyDescent="0.25">
      <c r="A149" s="7">
        <v>44864</v>
      </c>
      <c r="B149" s="13"/>
      <c r="C149" s="8">
        <v>874.03</v>
      </c>
      <c r="D149" s="9">
        <v>280</v>
      </c>
      <c r="E149" s="10" t="s">
        <v>7</v>
      </c>
      <c r="F149" s="11">
        <v>22.27</v>
      </c>
    </row>
    <row r="150" spans="1:6" x14ac:dyDescent="0.25">
      <c r="A150" s="7">
        <v>44871</v>
      </c>
      <c r="B150" s="8">
        <v>5782.91</v>
      </c>
      <c r="C150" s="8">
        <v>1425.24</v>
      </c>
      <c r="D150" s="9">
        <v>337</v>
      </c>
      <c r="E150" s="10" t="s">
        <v>8</v>
      </c>
      <c r="F150" s="11">
        <v>22.9</v>
      </c>
    </row>
    <row r="151" spans="1:6" x14ac:dyDescent="0.25">
      <c r="A151" s="7">
        <v>44878</v>
      </c>
      <c r="B151" s="8">
        <v>5445.48</v>
      </c>
      <c r="C151" s="8">
        <v>1829.24</v>
      </c>
      <c r="D151" s="9">
        <v>240</v>
      </c>
      <c r="E151" s="10" t="s">
        <v>9</v>
      </c>
      <c r="F151" s="11">
        <v>12.39</v>
      </c>
    </row>
    <row r="152" spans="1:6" x14ac:dyDescent="0.25">
      <c r="A152" s="7">
        <v>44885</v>
      </c>
      <c r="B152" s="8">
        <v>5375.74</v>
      </c>
      <c r="C152" s="8">
        <v>2248.73</v>
      </c>
      <c r="D152" s="9">
        <v>309</v>
      </c>
      <c r="E152" s="10" t="s">
        <v>6</v>
      </c>
      <c r="F152" s="11">
        <v>12.9</v>
      </c>
    </row>
    <row r="153" spans="1:6" x14ac:dyDescent="0.25">
      <c r="A153" s="7">
        <v>44892</v>
      </c>
      <c r="B153" s="8">
        <v>5519.67</v>
      </c>
      <c r="C153" s="13"/>
      <c r="D153" s="9">
        <v>284</v>
      </c>
      <c r="E153" s="10" t="s">
        <v>6</v>
      </c>
      <c r="F153" s="11">
        <v>13.59</v>
      </c>
    </row>
    <row r="154" spans="1:6" x14ac:dyDescent="0.25">
      <c r="A154" s="7">
        <v>44899</v>
      </c>
      <c r="B154" s="8">
        <v>3979.96</v>
      </c>
      <c r="C154" s="8">
        <v>2686.13</v>
      </c>
      <c r="D154" s="9">
        <v>417</v>
      </c>
      <c r="E154" s="10" t="s">
        <v>6</v>
      </c>
      <c r="F154" s="11">
        <v>8.2799999999999994</v>
      </c>
    </row>
    <row r="155" spans="1:6" x14ac:dyDescent="0.25">
      <c r="A155" s="7">
        <v>44906</v>
      </c>
      <c r="B155" s="8">
        <v>5348.38</v>
      </c>
      <c r="C155" s="8">
        <v>1872.05</v>
      </c>
      <c r="D155" s="9">
        <v>325</v>
      </c>
      <c r="E155" s="10" t="s">
        <v>7</v>
      </c>
      <c r="F155" s="11">
        <v>10.41</v>
      </c>
    </row>
    <row r="156" spans="1:6" x14ac:dyDescent="0.25">
      <c r="A156" s="7">
        <v>44913</v>
      </c>
      <c r="B156" s="8">
        <v>5439.61</v>
      </c>
      <c r="C156" s="8">
        <v>1984.79</v>
      </c>
      <c r="D156" s="9">
        <v>334</v>
      </c>
      <c r="E156" s="10" t="s">
        <v>10</v>
      </c>
      <c r="F156" s="11">
        <v>9.98</v>
      </c>
    </row>
    <row r="157" spans="1:6" x14ac:dyDescent="0.25">
      <c r="A157" s="7">
        <v>44920</v>
      </c>
      <c r="B157" s="8">
        <v>3928.47</v>
      </c>
      <c r="C157" s="8">
        <v>1197.98</v>
      </c>
      <c r="D157" s="9">
        <v>259</v>
      </c>
      <c r="E157" s="10" t="s">
        <v>9</v>
      </c>
      <c r="F157" s="15"/>
    </row>
    <row r="158" spans="1:6" x14ac:dyDescent="0.25">
      <c r="A158" s="7">
        <v>44927</v>
      </c>
      <c r="B158" s="8">
        <v>7798.66</v>
      </c>
      <c r="C158" s="8">
        <v>1985.19</v>
      </c>
      <c r="D158" s="9">
        <v>251</v>
      </c>
      <c r="E158" s="10" t="s">
        <v>7</v>
      </c>
      <c r="F158" s="11">
        <v>14.83</v>
      </c>
    </row>
    <row r="159" spans="1:6" x14ac:dyDescent="0.25">
      <c r="A159" s="7">
        <v>44934</v>
      </c>
      <c r="B159" s="8">
        <v>5710.75</v>
      </c>
      <c r="C159" s="8">
        <v>1769.07</v>
      </c>
      <c r="D159" s="9">
        <v>257</v>
      </c>
      <c r="E159" s="10" t="s">
        <v>9</v>
      </c>
      <c r="F159" s="11">
        <v>16.170000000000002</v>
      </c>
    </row>
    <row r="160" spans="1:6" x14ac:dyDescent="0.25">
      <c r="A160" s="7">
        <v>44941</v>
      </c>
      <c r="B160" s="8">
        <v>3213.04</v>
      </c>
      <c r="C160" s="8">
        <v>2258.17</v>
      </c>
      <c r="D160" s="9">
        <v>339</v>
      </c>
      <c r="E160" s="10" t="s">
        <v>8</v>
      </c>
      <c r="F160" s="11">
        <v>22.75</v>
      </c>
    </row>
    <row r="161" spans="1:6" x14ac:dyDescent="0.25">
      <c r="A161" s="7">
        <v>44948</v>
      </c>
      <c r="B161" s="8">
        <v>5984.83</v>
      </c>
      <c r="C161" s="8">
        <v>1338.22</v>
      </c>
      <c r="D161" s="9">
        <v>1700</v>
      </c>
      <c r="E161" s="10" t="s">
        <v>8</v>
      </c>
      <c r="F161" s="11">
        <v>10.01</v>
      </c>
    </row>
    <row r="162" spans="1:6" x14ac:dyDescent="0.25">
      <c r="A162" s="7">
        <v>44955</v>
      </c>
      <c r="B162" s="8">
        <v>3537.98</v>
      </c>
      <c r="C162" s="8">
        <v>2415.48</v>
      </c>
      <c r="D162" s="9">
        <v>329</v>
      </c>
      <c r="E162" s="10" t="s">
        <v>8</v>
      </c>
      <c r="F162" s="11">
        <v>19.920000000000002</v>
      </c>
    </row>
    <row r="163" spans="1:6" x14ac:dyDescent="0.25">
      <c r="A163" s="7">
        <v>44962</v>
      </c>
      <c r="B163" s="8">
        <v>6180.63</v>
      </c>
      <c r="C163" s="8">
        <v>3226.19</v>
      </c>
      <c r="D163" s="9">
        <v>508</v>
      </c>
      <c r="E163" s="10" t="s">
        <v>8</v>
      </c>
      <c r="F163" s="11">
        <v>13.93</v>
      </c>
    </row>
    <row r="164" spans="1:6" x14ac:dyDescent="0.25">
      <c r="A164" s="7">
        <v>44969</v>
      </c>
      <c r="B164" s="8">
        <v>6737.89</v>
      </c>
      <c r="C164" s="8">
        <v>1912.99</v>
      </c>
      <c r="D164" s="9">
        <v>387</v>
      </c>
      <c r="E164" s="10" t="s">
        <v>9</v>
      </c>
      <c r="F164" s="11">
        <v>14.75</v>
      </c>
    </row>
    <row r="165" spans="1:6" x14ac:dyDescent="0.25">
      <c r="A165" s="7">
        <v>44976</v>
      </c>
      <c r="B165" s="8">
        <v>3768.98</v>
      </c>
      <c r="C165" s="8">
        <v>2321.37</v>
      </c>
      <c r="D165" s="9">
        <v>267</v>
      </c>
      <c r="E165" s="10" t="s">
        <v>7</v>
      </c>
      <c r="F165" s="11">
        <v>18.37</v>
      </c>
    </row>
    <row r="166" spans="1:6" x14ac:dyDescent="0.25">
      <c r="A166" s="7">
        <v>44983</v>
      </c>
      <c r="B166" s="8">
        <v>6445.06</v>
      </c>
      <c r="C166" s="8">
        <v>2552.12</v>
      </c>
      <c r="D166" s="9">
        <v>420</v>
      </c>
      <c r="E166" s="10" t="s">
        <v>7</v>
      </c>
      <c r="F166" s="11">
        <v>9.39</v>
      </c>
    </row>
    <row r="167" spans="1:6" x14ac:dyDescent="0.25">
      <c r="A167" s="7">
        <v>44990</v>
      </c>
      <c r="B167" s="8">
        <v>5619.17</v>
      </c>
      <c r="C167" s="13"/>
      <c r="D167" s="9">
        <v>259</v>
      </c>
      <c r="E167" s="10" t="s">
        <v>6</v>
      </c>
      <c r="F167" s="11">
        <v>16.91</v>
      </c>
    </row>
    <row r="168" spans="1:6" x14ac:dyDescent="0.25">
      <c r="A168" s="7">
        <v>44997</v>
      </c>
      <c r="B168" s="8">
        <v>6233.09</v>
      </c>
      <c r="C168" s="8">
        <v>2179.27</v>
      </c>
      <c r="D168" s="9">
        <v>96</v>
      </c>
      <c r="E168" s="10" t="s">
        <v>9</v>
      </c>
      <c r="F168" s="11">
        <v>15.83</v>
      </c>
    </row>
    <row r="169" spans="1:6" x14ac:dyDescent="0.25">
      <c r="A169" s="7">
        <v>45004</v>
      </c>
      <c r="B169" s="13"/>
      <c r="C169" s="13"/>
      <c r="D169" s="9">
        <v>199</v>
      </c>
      <c r="E169" s="10" t="s">
        <v>8</v>
      </c>
      <c r="F169" s="11">
        <v>17.46</v>
      </c>
    </row>
    <row r="170" spans="1:6" x14ac:dyDescent="0.25">
      <c r="A170" s="7">
        <v>45011</v>
      </c>
      <c r="B170" s="8">
        <v>4631.92</v>
      </c>
      <c r="C170" s="8">
        <v>2078.14</v>
      </c>
      <c r="D170" s="9">
        <v>113</v>
      </c>
      <c r="E170" s="10" t="s">
        <v>9</v>
      </c>
      <c r="F170" s="15"/>
    </row>
    <row r="171" spans="1:6" x14ac:dyDescent="0.25">
      <c r="A171" s="7">
        <v>45018</v>
      </c>
      <c r="B171" s="8">
        <v>3869.4</v>
      </c>
      <c r="C171" s="8">
        <v>1381.59</v>
      </c>
      <c r="D171" s="9">
        <v>265</v>
      </c>
      <c r="E171" s="10" t="s">
        <v>6</v>
      </c>
      <c r="F171" s="11">
        <v>27.28</v>
      </c>
    </row>
    <row r="172" spans="1:6" x14ac:dyDescent="0.25">
      <c r="A172" s="7">
        <v>45025</v>
      </c>
      <c r="B172" s="8">
        <v>3665.73</v>
      </c>
      <c r="C172" s="8">
        <v>2019.61</v>
      </c>
      <c r="D172" s="9">
        <v>302</v>
      </c>
      <c r="E172" s="10" t="s">
        <v>6</v>
      </c>
      <c r="F172" s="11">
        <v>11.81</v>
      </c>
    </row>
    <row r="173" spans="1:6" x14ac:dyDescent="0.25">
      <c r="A173" s="7">
        <v>45032</v>
      </c>
      <c r="B173" s="13"/>
      <c r="C173" s="8">
        <v>2398.4</v>
      </c>
      <c r="D173" s="9">
        <v>468</v>
      </c>
      <c r="E173" s="10" t="s">
        <v>9</v>
      </c>
      <c r="F173" s="11">
        <v>12.35</v>
      </c>
    </row>
    <row r="174" spans="1:6" x14ac:dyDescent="0.25">
      <c r="A174" s="7">
        <v>45039</v>
      </c>
      <c r="B174" s="8">
        <v>4884.3500000000004</v>
      </c>
      <c r="C174" s="8">
        <v>3160.91</v>
      </c>
      <c r="D174" s="9">
        <v>333</v>
      </c>
      <c r="E174" s="10" t="s">
        <v>9</v>
      </c>
      <c r="F174" s="11">
        <v>11.88</v>
      </c>
    </row>
    <row r="175" spans="1:6" x14ac:dyDescent="0.25">
      <c r="A175" s="7">
        <v>45046</v>
      </c>
      <c r="B175" s="8">
        <v>5511.73</v>
      </c>
      <c r="C175" s="8">
        <v>2767.42</v>
      </c>
      <c r="D175" s="9">
        <v>278</v>
      </c>
      <c r="E175" s="10" t="s">
        <v>9</v>
      </c>
      <c r="F175" s="11">
        <v>12.22</v>
      </c>
    </row>
    <row r="176" spans="1:6" x14ac:dyDescent="0.25">
      <c r="A176" s="7">
        <v>45053</v>
      </c>
      <c r="B176" s="8">
        <v>5415.04</v>
      </c>
      <c r="C176" s="8">
        <v>3722.55</v>
      </c>
      <c r="D176" s="9">
        <v>383</v>
      </c>
      <c r="E176" s="10" t="s">
        <v>7</v>
      </c>
      <c r="F176" s="11">
        <v>11.81</v>
      </c>
    </row>
    <row r="177" spans="1:6" x14ac:dyDescent="0.25">
      <c r="A177" s="7">
        <v>45060</v>
      </c>
      <c r="B177" s="8">
        <v>6240.77</v>
      </c>
      <c r="C177" s="8">
        <v>1386.12</v>
      </c>
      <c r="D177" s="9">
        <v>79</v>
      </c>
      <c r="E177" s="10" t="s">
        <v>8</v>
      </c>
      <c r="F177" s="11">
        <v>20.95</v>
      </c>
    </row>
    <row r="178" spans="1:6" x14ac:dyDescent="0.25">
      <c r="A178" s="7">
        <v>45067</v>
      </c>
      <c r="B178" s="8">
        <v>5019.5</v>
      </c>
      <c r="C178" s="8">
        <v>2697.86</v>
      </c>
      <c r="D178" s="9">
        <v>324</v>
      </c>
      <c r="E178" s="10" t="s">
        <v>9</v>
      </c>
      <c r="F178" s="11">
        <v>22.1</v>
      </c>
    </row>
    <row r="179" spans="1:6" x14ac:dyDescent="0.25">
      <c r="A179" s="7">
        <v>45074</v>
      </c>
      <c r="B179" s="8">
        <v>7180.3</v>
      </c>
      <c r="C179" s="8">
        <v>2146.67</v>
      </c>
      <c r="D179" s="9">
        <v>377</v>
      </c>
      <c r="E179" s="10" t="s">
        <v>9</v>
      </c>
      <c r="F179" s="11">
        <v>12.15</v>
      </c>
    </row>
    <row r="180" spans="1:6" x14ac:dyDescent="0.25">
      <c r="A180" s="7">
        <v>45081</v>
      </c>
      <c r="B180" s="8">
        <v>4603.01</v>
      </c>
      <c r="C180" s="8">
        <v>3751.84</v>
      </c>
      <c r="D180" s="9">
        <v>152</v>
      </c>
      <c r="E180" s="10" t="s">
        <v>9</v>
      </c>
      <c r="F180" s="11">
        <v>10.84</v>
      </c>
    </row>
    <row r="181" spans="1:6" x14ac:dyDescent="0.25">
      <c r="A181" s="7">
        <v>45088</v>
      </c>
      <c r="B181" s="8">
        <v>9080.25</v>
      </c>
      <c r="C181" s="8">
        <v>1353.36</v>
      </c>
      <c r="D181" s="9">
        <v>414</v>
      </c>
      <c r="E181" s="10" t="s">
        <v>6</v>
      </c>
      <c r="F181" s="15"/>
    </row>
    <row r="182" spans="1:6" x14ac:dyDescent="0.25">
      <c r="A182" s="7">
        <v>45095</v>
      </c>
      <c r="B182" s="8">
        <v>5938.5</v>
      </c>
      <c r="C182" s="8">
        <v>1328.22</v>
      </c>
      <c r="D182" s="9">
        <v>334</v>
      </c>
      <c r="E182" s="10" t="s">
        <v>6</v>
      </c>
      <c r="F182" s="11">
        <v>12.24</v>
      </c>
    </row>
    <row r="183" spans="1:6" x14ac:dyDescent="0.25">
      <c r="A183" s="7">
        <v>45102</v>
      </c>
      <c r="B183" s="8">
        <v>3714.26</v>
      </c>
      <c r="C183" s="8">
        <v>1520.49</v>
      </c>
      <c r="D183" s="9">
        <v>258</v>
      </c>
      <c r="E183" s="10" t="s">
        <v>7</v>
      </c>
      <c r="F183" s="11">
        <v>18.16</v>
      </c>
    </row>
    <row r="184" spans="1:6" x14ac:dyDescent="0.25">
      <c r="A184" s="7">
        <v>45109</v>
      </c>
      <c r="B184" s="8">
        <v>3393.66</v>
      </c>
      <c r="C184" s="13"/>
      <c r="D184" s="9">
        <v>363</v>
      </c>
      <c r="E184" s="10" t="s">
        <v>8</v>
      </c>
      <c r="F184" s="11">
        <v>16.010000000000002</v>
      </c>
    </row>
    <row r="185" spans="1:6" x14ac:dyDescent="0.25">
      <c r="A185" s="7">
        <v>45116</v>
      </c>
      <c r="B185" s="8">
        <v>5723.71</v>
      </c>
      <c r="C185" s="8">
        <v>1579.4</v>
      </c>
      <c r="D185" s="9">
        <v>527</v>
      </c>
      <c r="E185" s="10" t="s">
        <v>7</v>
      </c>
      <c r="F185" s="11">
        <v>7.42</v>
      </c>
    </row>
    <row r="186" spans="1:6" x14ac:dyDescent="0.25">
      <c r="A186" s="7">
        <v>45123</v>
      </c>
      <c r="B186" s="8">
        <v>4664.8100000000004</v>
      </c>
      <c r="C186" s="8">
        <v>1392.69</v>
      </c>
      <c r="D186" s="9">
        <v>318</v>
      </c>
      <c r="E186" s="10" t="s">
        <v>8</v>
      </c>
      <c r="F186" s="11">
        <v>22.74</v>
      </c>
    </row>
    <row r="187" spans="1:6" x14ac:dyDescent="0.25">
      <c r="A187" s="7">
        <v>45130</v>
      </c>
      <c r="B187" s="8">
        <v>6071</v>
      </c>
      <c r="C187" s="8">
        <v>2120.3200000000002</v>
      </c>
      <c r="D187" s="9">
        <v>325</v>
      </c>
      <c r="E187" s="10" t="s">
        <v>6</v>
      </c>
      <c r="F187" s="11">
        <v>23.98</v>
      </c>
    </row>
    <row r="188" spans="1:6" x14ac:dyDescent="0.25">
      <c r="A188" s="7">
        <v>45137</v>
      </c>
      <c r="B188" s="8">
        <v>5709.86</v>
      </c>
      <c r="C188" s="8">
        <v>2273.4</v>
      </c>
      <c r="D188" s="9">
        <v>254</v>
      </c>
      <c r="E188" s="10" t="s">
        <v>6</v>
      </c>
      <c r="F188" s="11">
        <v>11.94</v>
      </c>
    </row>
    <row r="189" spans="1:6" x14ac:dyDescent="0.25">
      <c r="A189" s="7">
        <v>45144</v>
      </c>
      <c r="B189" s="8">
        <v>4890.76</v>
      </c>
      <c r="C189" s="8">
        <v>3500.94</v>
      </c>
      <c r="D189" s="9">
        <v>215</v>
      </c>
      <c r="E189" s="10" t="s">
        <v>6</v>
      </c>
      <c r="F189" s="11">
        <v>13.06</v>
      </c>
    </row>
    <row r="190" spans="1:6" x14ac:dyDescent="0.25">
      <c r="A190" s="7">
        <v>45151</v>
      </c>
      <c r="B190" s="8">
        <v>3729.81</v>
      </c>
      <c r="C190" s="8">
        <v>2760.34</v>
      </c>
      <c r="D190" s="9">
        <v>383</v>
      </c>
      <c r="E190" s="10" t="s">
        <v>7</v>
      </c>
      <c r="F190" s="11">
        <v>16.43</v>
      </c>
    </row>
    <row r="191" spans="1:6" x14ac:dyDescent="0.25">
      <c r="A191" s="7">
        <v>45158</v>
      </c>
      <c r="B191" s="8">
        <v>2727.73</v>
      </c>
      <c r="C191" s="8">
        <v>1538.48</v>
      </c>
      <c r="D191" s="9">
        <v>214</v>
      </c>
      <c r="E191" s="10" t="s">
        <v>9</v>
      </c>
      <c r="F191" s="11">
        <v>16.670000000000002</v>
      </c>
    </row>
    <row r="192" spans="1:6" x14ac:dyDescent="0.25">
      <c r="A192" s="7">
        <v>45165</v>
      </c>
      <c r="B192" s="8">
        <v>4330.2299999999996</v>
      </c>
      <c r="C192" s="8">
        <v>1281.27</v>
      </c>
      <c r="D192" s="9">
        <v>307</v>
      </c>
      <c r="E192" s="10" t="s">
        <v>9</v>
      </c>
      <c r="F192" s="11">
        <v>18.29</v>
      </c>
    </row>
    <row r="193" spans="1:6" x14ac:dyDescent="0.25">
      <c r="A193" s="7">
        <v>45172</v>
      </c>
      <c r="B193" s="8">
        <v>6284.6</v>
      </c>
      <c r="C193" s="8">
        <v>2393.54</v>
      </c>
      <c r="D193" s="14"/>
      <c r="E193" s="10" t="s">
        <v>6</v>
      </c>
      <c r="F193" s="11">
        <v>25.05</v>
      </c>
    </row>
    <row r="194" spans="1:6" x14ac:dyDescent="0.25">
      <c r="A194" s="7">
        <v>45179</v>
      </c>
      <c r="B194" s="13"/>
      <c r="C194" s="8">
        <v>943.81</v>
      </c>
      <c r="D194" s="9">
        <v>348</v>
      </c>
      <c r="E194" s="10" t="s">
        <v>9</v>
      </c>
      <c r="F194" s="11">
        <v>14.12</v>
      </c>
    </row>
    <row r="195" spans="1:6" x14ac:dyDescent="0.25">
      <c r="A195" s="7">
        <v>45186</v>
      </c>
      <c r="B195" s="8">
        <v>3131.39</v>
      </c>
      <c r="C195" s="8">
        <v>3465.17</v>
      </c>
      <c r="D195" s="9">
        <v>333</v>
      </c>
      <c r="E195" s="10" t="s">
        <v>9</v>
      </c>
      <c r="F195" s="11">
        <v>11.01</v>
      </c>
    </row>
    <row r="196" spans="1:6" x14ac:dyDescent="0.25">
      <c r="A196" s="7">
        <v>45193</v>
      </c>
      <c r="B196" s="8">
        <v>5259.77</v>
      </c>
      <c r="C196" s="8">
        <v>2943.55</v>
      </c>
      <c r="D196" s="9">
        <v>404</v>
      </c>
      <c r="E196" s="10" t="s">
        <v>7</v>
      </c>
      <c r="F196" s="11">
        <v>8.1</v>
      </c>
    </row>
    <row r="197" spans="1:6" x14ac:dyDescent="0.25">
      <c r="A197" s="7">
        <v>45200</v>
      </c>
      <c r="B197" s="8">
        <v>5577.98</v>
      </c>
      <c r="C197" s="8">
        <v>1624.66</v>
      </c>
      <c r="D197" s="9">
        <v>249</v>
      </c>
      <c r="E197" s="10" t="s">
        <v>8</v>
      </c>
      <c r="F197" s="11">
        <v>11.35</v>
      </c>
    </row>
    <row r="198" spans="1:6" x14ac:dyDescent="0.25">
      <c r="A198" s="7">
        <v>45207</v>
      </c>
      <c r="B198" s="8">
        <v>3674.21</v>
      </c>
      <c r="C198" s="8">
        <v>629.49</v>
      </c>
      <c r="D198" s="9">
        <v>273</v>
      </c>
      <c r="E198" s="10" t="s">
        <v>6</v>
      </c>
      <c r="F198" s="11">
        <v>14.83</v>
      </c>
    </row>
    <row r="199" spans="1:6" x14ac:dyDescent="0.25">
      <c r="A199" s="7">
        <v>45214</v>
      </c>
      <c r="B199" s="8">
        <v>5230.59</v>
      </c>
      <c r="C199" s="8">
        <v>3083.1</v>
      </c>
      <c r="D199" s="9">
        <v>202</v>
      </c>
      <c r="E199" s="10" t="s">
        <v>10</v>
      </c>
      <c r="F199" s="11">
        <v>23.97</v>
      </c>
    </row>
    <row r="200" spans="1:6" x14ac:dyDescent="0.25">
      <c r="A200" s="7">
        <v>45221</v>
      </c>
      <c r="B200" s="8">
        <v>5087.3100000000004</v>
      </c>
      <c r="C200" s="8">
        <v>1908.37</v>
      </c>
      <c r="D200" s="9">
        <v>256</v>
      </c>
      <c r="E200" s="10" t="s">
        <v>7</v>
      </c>
      <c r="F200" s="11">
        <v>12.41</v>
      </c>
    </row>
    <row r="201" spans="1:6" x14ac:dyDescent="0.25">
      <c r="A201" s="7">
        <v>45228</v>
      </c>
      <c r="B201" s="8">
        <v>3285.54</v>
      </c>
      <c r="C201" s="8">
        <v>2990.25</v>
      </c>
      <c r="D201" s="9">
        <v>338</v>
      </c>
      <c r="E201" s="10" t="s">
        <v>7</v>
      </c>
      <c r="F201" s="11">
        <v>16.12</v>
      </c>
    </row>
    <row r="202" spans="1:6" ht="15.75" customHeight="1" x14ac:dyDescent="0.25"/>
    <row r="205" spans="1:6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37A6-CD2E-49BC-813F-BE70194C4274}">
  <dimension ref="A1:L201"/>
  <sheetViews>
    <sheetView topLeftCell="A180" zoomScale="98" zoomScaleNormal="98" workbookViewId="0">
      <selection activeCell="D1" sqref="D1:D201"/>
    </sheetView>
  </sheetViews>
  <sheetFormatPr defaultRowHeight="15" x14ac:dyDescent="0.25"/>
  <cols>
    <col min="1" max="3" width="19.42578125" customWidth="1"/>
    <col min="4" max="4" width="18" style="12" customWidth="1"/>
    <col min="5" max="5" width="19.28515625" style="12" customWidth="1"/>
    <col min="6" max="6" width="19.42578125" customWidth="1"/>
    <col min="7" max="7" width="18.85546875" customWidth="1"/>
    <col min="8" max="8" width="22.85546875" customWidth="1"/>
    <col min="9" max="9" width="18.140625" bestFit="1" customWidth="1"/>
    <col min="10" max="10" width="18.140625" customWidth="1"/>
    <col min="11" max="11" width="51.140625" bestFit="1" customWidth="1"/>
  </cols>
  <sheetData>
    <row r="1" spans="1:12" x14ac:dyDescent="0.25">
      <c r="A1" s="1" t="s">
        <v>0</v>
      </c>
      <c r="B1" s="1" t="s">
        <v>11</v>
      </c>
      <c r="C1" s="1" t="s">
        <v>12</v>
      </c>
      <c r="D1" s="2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23" t="s">
        <v>28</v>
      </c>
      <c r="J1" s="23"/>
      <c r="K1" s="23" t="s">
        <v>68</v>
      </c>
      <c r="L1">
        <f>CORREL(E2:E201,F2:F201)</f>
        <v>-4.0577419095186876E-2</v>
      </c>
    </row>
    <row r="2" spans="1:12" x14ac:dyDescent="0.25">
      <c r="A2" s="7">
        <v>43835</v>
      </c>
      <c r="B2" s="20" t="s">
        <v>13</v>
      </c>
      <c r="C2" s="10">
        <v>2020</v>
      </c>
      <c r="D2" s="8">
        <v>5745.07</v>
      </c>
      <c r="E2" s="8">
        <v>2286.23</v>
      </c>
      <c r="F2" s="9">
        <v>141</v>
      </c>
      <c r="G2" s="10" t="s">
        <v>6</v>
      </c>
      <c r="H2" s="11">
        <v>19.68</v>
      </c>
      <c r="I2" t="s">
        <v>29</v>
      </c>
      <c r="K2" s="23" t="s">
        <v>69</v>
      </c>
      <c r="L2">
        <f>CORREL(E2:E201,D2:D201)</f>
        <v>6.364553839376573E-2</v>
      </c>
    </row>
    <row r="3" spans="1:12" x14ac:dyDescent="0.25">
      <c r="A3" s="7">
        <v>43842</v>
      </c>
      <c r="B3" s="20" t="s">
        <v>13</v>
      </c>
      <c r="C3" s="10">
        <v>2020</v>
      </c>
      <c r="D3" s="8">
        <v>4792.6000000000004</v>
      </c>
      <c r="E3" s="8">
        <v>2448.63</v>
      </c>
      <c r="F3" s="9">
        <v>240</v>
      </c>
      <c r="G3" s="10" t="s">
        <v>7</v>
      </c>
      <c r="H3" s="11">
        <v>21.36</v>
      </c>
      <c r="I3" s="12" t="s">
        <v>30</v>
      </c>
      <c r="J3" s="12"/>
      <c r="K3" s="24" t="s">
        <v>27</v>
      </c>
      <c r="L3">
        <f>CORREL(H2:H201,D2:D201)</f>
        <v>-5.9152460716214869E-2</v>
      </c>
    </row>
    <row r="4" spans="1:12" x14ac:dyDescent="0.25">
      <c r="A4" s="7">
        <v>43849</v>
      </c>
      <c r="B4" s="20" t="s">
        <v>13</v>
      </c>
      <c r="C4" s="10">
        <v>2020</v>
      </c>
      <c r="D4" s="8">
        <v>5971.53</v>
      </c>
      <c r="E4" s="8">
        <v>2866.44</v>
      </c>
      <c r="F4" s="9">
        <v>301</v>
      </c>
      <c r="G4" s="10" t="s">
        <v>7</v>
      </c>
      <c r="H4" s="11">
        <v>18.61</v>
      </c>
      <c r="I4" t="s">
        <v>29</v>
      </c>
      <c r="K4" s="23" t="s">
        <v>66</v>
      </c>
      <c r="L4">
        <f>CORREL(F2:F201,D2:D201)</f>
        <v>-9.6620570803353525E-2</v>
      </c>
    </row>
    <row r="5" spans="1:12" x14ac:dyDescent="0.25">
      <c r="A5" s="7">
        <v>43856</v>
      </c>
      <c r="B5" s="20" t="s">
        <v>13</v>
      </c>
      <c r="C5" s="10">
        <v>2020</v>
      </c>
      <c r="D5" s="8">
        <v>7284.54</v>
      </c>
      <c r="E5" s="8">
        <v>2843.04</v>
      </c>
      <c r="F5" s="9">
        <v>305</v>
      </c>
      <c r="G5" s="10" t="s">
        <v>8</v>
      </c>
      <c r="H5" s="11">
        <v>9.35</v>
      </c>
      <c r="I5" s="12" t="s">
        <v>31</v>
      </c>
      <c r="J5" s="12"/>
      <c r="K5" s="12"/>
    </row>
    <row r="6" spans="1:12" x14ac:dyDescent="0.25">
      <c r="A6" s="7">
        <v>43863</v>
      </c>
      <c r="B6" s="20" t="s">
        <v>14</v>
      </c>
      <c r="C6" s="10">
        <v>2020</v>
      </c>
      <c r="D6" s="8">
        <v>4648.7700000000004</v>
      </c>
      <c r="E6" s="8">
        <v>897.86</v>
      </c>
      <c r="F6" s="9">
        <v>255</v>
      </c>
      <c r="G6" s="10" t="s">
        <v>9</v>
      </c>
      <c r="H6" s="11">
        <v>12.38</v>
      </c>
      <c r="I6" t="s">
        <v>29</v>
      </c>
    </row>
    <row r="7" spans="1:12" x14ac:dyDescent="0.25">
      <c r="A7" s="7">
        <v>43870</v>
      </c>
      <c r="B7" s="20" t="s">
        <v>14</v>
      </c>
      <c r="C7" s="10">
        <v>2020</v>
      </c>
      <c r="D7" s="8">
        <v>4648.79</v>
      </c>
      <c r="E7" s="8">
        <v>1249.74</v>
      </c>
      <c r="F7" s="9">
        <v>362</v>
      </c>
      <c r="G7" s="10" t="s">
        <v>6</v>
      </c>
      <c r="H7" s="11">
        <v>17.45</v>
      </c>
      <c r="I7" t="s">
        <v>29</v>
      </c>
    </row>
    <row r="8" spans="1:12" x14ac:dyDescent="0.25">
      <c r="A8" s="7">
        <v>43877</v>
      </c>
      <c r="B8" s="20" t="s">
        <v>14</v>
      </c>
      <c r="C8" s="10">
        <v>2020</v>
      </c>
      <c r="D8" s="8">
        <v>7368.82</v>
      </c>
      <c r="E8" s="8">
        <v>2412.0300000000002</v>
      </c>
      <c r="F8" s="9">
        <v>193</v>
      </c>
      <c r="G8" s="10" t="s">
        <v>6</v>
      </c>
      <c r="H8" s="11">
        <v>8.89</v>
      </c>
      <c r="I8" s="18" t="s">
        <v>31</v>
      </c>
      <c r="J8" s="18"/>
    </row>
    <row r="9" spans="1:12" x14ac:dyDescent="0.25">
      <c r="A9" s="7">
        <v>43884</v>
      </c>
      <c r="B9" s="20" t="s">
        <v>14</v>
      </c>
      <c r="C9" s="10">
        <v>2020</v>
      </c>
      <c r="D9" s="12">
        <v>4927.8995789473702</v>
      </c>
      <c r="E9" s="8">
        <v>2411.0300000000002</v>
      </c>
      <c r="F9" s="9">
        <v>286</v>
      </c>
      <c r="G9" s="10" t="s">
        <v>6</v>
      </c>
      <c r="H9" s="11">
        <v>18.559999999999999</v>
      </c>
      <c r="I9" t="s">
        <v>29</v>
      </c>
    </row>
    <row r="10" spans="1:12" x14ac:dyDescent="0.25">
      <c r="A10" s="7">
        <v>43891</v>
      </c>
      <c r="B10" s="20" t="s">
        <v>15</v>
      </c>
      <c r="C10" s="10">
        <v>2020</v>
      </c>
      <c r="D10" s="8">
        <v>4295.79</v>
      </c>
      <c r="E10" s="8">
        <v>2412.04</v>
      </c>
      <c r="F10" s="9">
        <v>312</v>
      </c>
      <c r="G10" s="10" t="s">
        <v>6</v>
      </c>
      <c r="H10" s="11">
        <v>13.8</v>
      </c>
      <c r="I10" s="17" t="s">
        <v>29</v>
      </c>
      <c r="J10" s="17"/>
      <c r="K10" s="17"/>
    </row>
    <row r="11" spans="1:12" x14ac:dyDescent="0.25">
      <c r="A11" s="7">
        <v>43898</v>
      </c>
      <c r="B11" s="20" t="s">
        <v>15</v>
      </c>
      <c r="C11" s="10">
        <v>2020</v>
      </c>
      <c r="D11" s="8">
        <v>5813.84</v>
      </c>
      <c r="E11" s="8">
        <v>5082.1899999999996</v>
      </c>
      <c r="F11" s="9">
        <v>351</v>
      </c>
      <c r="G11" s="10" t="s">
        <v>7</v>
      </c>
      <c r="H11" s="11">
        <v>13.13</v>
      </c>
      <c r="I11" t="s">
        <v>29</v>
      </c>
    </row>
    <row r="12" spans="1:12" x14ac:dyDescent="0.25">
      <c r="A12" s="7">
        <v>43905</v>
      </c>
      <c r="B12" s="20" t="s">
        <v>15</v>
      </c>
      <c r="C12" s="10">
        <v>2020</v>
      </c>
      <c r="D12" s="8">
        <v>4304.87</v>
      </c>
      <c r="E12" s="8">
        <v>2456.71</v>
      </c>
      <c r="F12" s="9">
        <v>371</v>
      </c>
      <c r="G12" s="10" t="s">
        <v>7</v>
      </c>
      <c r="H12" s="11">
        <v>18.55</v>
      </c>
      <c r="I12" t="s">
        <v>29</v>
      </c>
    </row>
    <row r="13" spans="1:12" x14ac:dyDescent="0.25">
      <c r="A13" s="7">
        <v>43912</v>
      </c>
      <c r="B13" s="20" t="s">
        <v>15</v>
      </c>
      <c r="C13" s="10">
        <v>2020</v>
      </c>
      <c r="D13" s="8">
        <v>4301.41</v>
      </c>
      <c r="E13" s="8">
        <v>2908.45</v>
      </c>
      <c r="F13" s="9">
        <v>188</v>
      </c>
      <c r="G13" s="10" t="s">
        <v>9</v>
      </c>
      <c r="H13" s="11">
        <v>17.22</v>
      </c>
      <c r="I13" t="s">
        <v>29</v>
      </c>
    </row>
    <row r="14" spans="1:12" x14ac:dyDescent="0.25">
      <c r="A14" s="7">
        <v>43919</v>
      </c>
      <c r="B14" s="20" t="s">
        <v>15</v>
      </c>
      <c r="C14" s="10">
        <v>2020</v>
      </c>
      <c r="D14" s="8">
        <v>5362.94</v>
      </c>
      <c r="E14" s="8">
        <v>2763.2</v>
      </c>
      <c r="F14" s="9">
        <v>147</v>
      </c>
      <c r="G14" s="10" t="s">
        <v>10</v>
      </c>
      <c r="H14" s="11">
        <v>13.2</v>
      </c>
      <c r="I14" t="s">
        <v>29</v>
      </c>
    </row>
    <row r="15" spans="1:12" x14ac:dyDescent="0.25">
      <c r="A15" s="7">
        <v>43926</v>
      </c>
      <c r="B15" s="20" t="s">
        <v>16</v>
      </c>
      <c r="C15" s="10">
        <v>2020</v>
      </c>
      <c r="D15" s="8">
        <v>2130.08</v>
      </c>
      <c r="E15" s="8">
        <v>2521.11</v>
      </c>
      <c r="F15" s="9">
        <v>428</v>
      </c>
      <c r="G15" s="10" t="s">
        <v>6</v>
      </c>
      <c r="H15" s="11">
        <v>20.8</v>
      </c>
      <c r="I15" t="s">
        <v>30</v>
      </c>
    </row>
    <row r="16" spans="1:12" x14ac:dyDescent="0.25">
      <c r="A16" s="7">
        <v>43933</v>
      </c>
      <c r="B16" s="20" t="s">
        <v>16</v>
      </c>
      <c r="C16" s="10">
        <v>2020</v>
      </c>
      <c r="D16" s="8">
        <v>2412.62</v>
      </c>
      <c r="E16" s="8">
        <v>1747.78</v>
      </c>
      <c r="F16" s="9">
        <v>333</v>
      </c>
      <c r="G16" s="10" t="s">
        <v>8</v>
      </c>
      <c r="H16" s="11">
        <v>9.59</v>
      </c>
      <c r="I16" t="s">
        <v>31</v>
      </c>
    </row>
    <row r="17" spans="1:9" x14ac:dyDescent="0.25">
      <c r="A17" s="7">
        <v>43940</v>
      </c>
      <c r="B17" s="20" t="s">
        <v>16</v>
      </c>
      <c r="C17" s="10">
        <v>2020</v>
      </c>
      <c r="D17" s="8">
        <v>4156.57</v>
      </c>
      <c r="E17" s="8">
        <v>2607.1799999999998</v>
      </c>
      <c r="F17" s="9">
        <v>225</v>
      </c>
      <c r="G17" s="10" t="s">
        <v>7</v>
      </c>
      <c r="H17" s="11">
        <v>18.079999999999998</v>
      </c>
      <c r="I17" t="s">
        <v>29</v>
      </c>
    </row>
    <row r="18" spans="1:9" x14ac:dyDescent="0.25">
      <c r="A18" s="7">
        <v>43947</v>
      </c>
      <c r="B18" s="20" t="s">
        <v>16</v>
      </c>
      <c r="C18" s="10">
        <v>2020</v>
      </c>
      <c r="D18" s="8">
        <v>3480.75</v>
      </c>
      <c r="E18" s="8">
        <v>1381.74</v>
      </c>
      <c r="F18" s="9">
        <v>455</v>
      </c>
      <c r="G18" s="10" t="s">
        <v>6</v>
      </c>
      <c r="H18" s="11">
        <v>17.97</v>
      </c>
      <c r="I18" t="s">
        <v>29</v>
      </c>
    </row>
    <row r="19" spans="1:9" x14ac:dyDescent="0.25">
      <c r="A19" s="7">
        <v>43954</v>
      </c>
      <c r="B19" s="20" t="s">
        <v>17</v>
      </c>
      <c r="C19" s="10">
        <v>2020</v>
      </c>
      <c r="D19" s="8">
        <v>5471.37</v>
      </c>
      <c r="E19" s="8">
        <v>1810.55</v>
      </c>
      <c r="F19" s="9">
        <v>312</v>
      </c>
      <c r="G19" s="10" t="s">
        <v>9</v>
      </c>
      <c r="H19" s="11">
        <v>13.45</v>
      </c>
      <c r="I19" t="s">
        <v>29</v>
      </c>
    </row>
    <row r="20" spans="1:9" x14ac:dyDescent="0.25">
      <c r="A20" s="7">
        <v>43961</v>
      </c>
      <c r="B20" s="20" t="s">
        <v>17</v>
      </c>
      <c r="C20" s="10">
        <v>2020</v>
      </c>
      <c r="D20" s="8">
        <v>3637.96</v>
      </c>
      <c r="E20" s="8">
        <v>1611.71</v>
      </c>
      <c r="F20" s="9">
        <v>418</v>
      </c>
      <c r="G20" s="10" t="s">
        <v>9</v>
      </c>
      <c r="H20" s="11">
        <v>16.63</v>
      </c>
      <c r="I20" t="s">
        <v>29</v>
      </c>
    </row>
    <row r="21" spans="1:9" x14ac:dyDescent="0.25">
      <c r="A21" s="7">
        <v>43968</v>
      </c>
      <c r="B21" s="20" t="s">
        <v>17</v>
      </c>
      <c r="C21" s="10">
        <v>2020</v>
      </c>
      <c r="D21" s="8">
        <v>2881.54</v>
      </c>
      <c r="E21" s="12">
        <v>2083.8517708333316</v>
      </c>
      <c r="F21" s="9">
        <v>307</v>
      </c>
      <c r="G21" s="10" t="s">
        <v>7</v>
      </c>
      <c r="H21" s="11">
        <v>8.74</v>
      </c>
      <c r="I21" t="s">
        <v>31</v>
      </c>
    </row>
    <row r="22" spans="1:9" x14ac:dyDescent="0.25">
      <c r="A22" s="7">
        <v>43975</v>
      </c>
      <c r="B22" s="20" t="s">
        <v>17</v>
      </c>
      <c r="C22" s="10">
        <v>2020</v>
      </c>
      <c r="D22" s="8">
        <v>7198.47</v>
      </c>
      <c r="E22" s="8">
        <v>3851.73</v>
      </c>
      <c r="F22" s="9">
        <v>506</v>
      </c>
      <c r="G22" s="10" t="s">
        <v>9</v>
      </c>
      <c r="H22" s="11">
        <v>19.62</v>
      </c>
      <c r="I22" t="s">
        <v>29</v>
      </c>
    </row>
    <row r="23" spans="1:9" x14ac:dyDescent="0.25">
      <c r="A23" s="7">
        <v>43982</v>
      </c>
      <c r="B23" s="20" t="s">
        <v>17</v>
      </c>
      <c r="C23" s="10">
        <v>2020</v>
      </c>
      <c r="D23" s="8">
        <v>4661.34</v>
      </c>
      <c r="E23" s="8">
        <v>506.19</v>
      </c>
      <c r="F23" s="9">
        <v>476</v>
      </c>
      <c r="G23" s="10" t="s">
        <v>9</v>
      </c>
      <c r="H23" s="11">
        <v>14.08</v>
      </c>
      <c r="I23" t="s">
        <v>29</v>
      </c>
    </row>
    <row r="24" spans="1:9" x14ac:dyDescent="0.25">
      <c r="A24" s="7">
        <v>43989</v>
      </c>
      <c r="B24" s="20" t="s">
        <v>18</v>
      </c>
      <c r="C24" s="10">
        <v>2020</v>
      </c>
      <c r="D24" s="8">
        <v>5101.29</v>
      </c>
      <c r="E24" s="8">
        <v>2549.0100000000002</v>
      </c>
      <c r="F24" s="9">
        <v>275</v>
      </c>
      <c r="G24" s="10" t="s">
        <v>7</v>
      </c>
      <c r="H24" s="11">
        <v>12.39</v>
      </c>
      <c r="I24" t="s">
        <v>29</v>
      </c>
    </row>
    <row r="25" spans="1:9" x14ac:dyDescent="0.25">
      <c r="A25" s="7">
        <v>43996</v>
      </c>
      <c r="B25" s="20" t="s">
        <v>18</v>
      </c>
      <c r="C25" s="10">
        <v>2020</v>
      </c>
      <c r="D25" s="8">
        <v>2862.88</v>
      </c>
      <c r="E25" s="8">
        <v>709.83</v>
      </c>
      <c r="F25" s="9">
        <v>397</v>
      </c>
      <c r="G25" s="10" t="s">
        <v>6</v>
      </c>
      <c r="H25" s="11">
        <v>20.25</v>
      </c>
      <c r="I25" t="s">
        <v>30</v>
      </c>
    </row>
    <row r="26" spans="1:9" x14ac:dyDescent="0.25">
      <c r="A26" s="7">
        <v>44003</v>
      </c>
      <c r="B26" s="20" t="s">
        <v>18</v>
      </c>
      <c r="C26" s="10">
        <v>2020</v>
      </c>
      <c r="D26" s="12">
        <v>4927.8995789473702</v>
      </c>
      <c r="E26" s="8">
        <v>1622.45</v>
      </c>
      <c r="F26" s="9">
        <v>365</v>
      </c>
      <c r="G26" s="10" t="s">
        <v>6</v>
      </c>
      <c r="H26" s="11">
        <v>11.48</v>
      </c>
      <c r="I26" t="s">
        <v>31</v>
      </c>
    </row>
    <row r="27" spans="1:9" x14ac:dyDescent="0.25">
      <c r="A27" s="7">
        <v>44010</v>
      </c>
      <c r="B27" s="20" t="s">
        <v>18</v>
      </c>
      <c r="C27" s="10">
        <v>2020</v>
      </c>
      <c r="D27" s="8">
        <v>5166.38</v>
      </c>
      <c r="E27" s="8">
        <v>2871.16</v>
      </c>
      <c r="F27" s="9">
        <v>437</v>
      </c>
      <c r="G27" s="10" t="s">
        <v>10</v>
      </c>
      <c r="H27" s="11">
        <v>7.96</v>
      </c>
      <c r="I27" t="s">
        <v>31</v>
      </c>
    </row>
    <row r="28" spans="1:9" x14ac:dyDescent="0.25">
      <c r="A28" s="7">
        <v>44017</v>
      </c>
      <c r="B28" s="20" t="s">
        <v>19</v>
      </c>
      <c r="C28" s="10">
        <v>2020</v>
      </c>
      <c r="D28" s="8">
        <v>3273.51</v>
      </c>
      <c r="E28" s="8">
        <v>2051.42</v>
      </c>
      <c r="F28" s="9">
        <v>204</v>
      </c>
      <c r="G28" s="10" t="s">
        <v>9</v>
      </c>
      <c r="H28" s="11">
        <v>7.22</v>
      </c>
      <c r="I28" t="s">
        <v>31</v>
      </c>
    </row>
    <row r="29" spans="1:9" x14ac:dyDescent="0.25">
      <c r="A29" s="7">
        <v>44024</v>
      </c>
      <c r="B29" s="20" t="s">
        <v>19</v>
      </c>
      <c r="C29" s="10">
        <v>2020</v>
      </c>
      <c r="D29" s="8">
        <v>5563.55</v>
      </c>
      <c r="E29" s="8">
        <v>1137.8</v>
      </c>
      <c r="F29" s="9">
        <v>369</v>
      </c>
      <c r="G29" s="10" t="s">
        <v>6</v>
      </c>
      <c r="H29" s="11">
        <v>18.03</v>
      </c>
      <c r="I29" t="s">
        <v>29</v>
      </c>
    </row>
    <row r="30" spans="1:9" x14ac:dyDescent="0.25">
      <c r="A30" s="7">
        <v>44031</v>
      </c>
      <c r="B30" s="20" t="s">
        <v>19</v>
      </c>
      <c r="C30" s="10">
        <v>2020</v>
      </c>
      <c r="D30" s="8">
        <v>4099.04</v>
      </c>
      <c r="E30" s="8">
        <v>1427.76</v>
      </c>
      <c r="F30" s="9">
        <v>406</v>
      </c>
      <c r="G30" s="10" t="s">
        <v>7</v>
      </c>
      <c r="H30" s="11">
        <v>8.6</v>
      </c>
      <c r="I30" t="s">
        <v>31</v>
      </c>
    </row>
    <row r="31" spans="1:9" x14ac:dyDescent="0.25">
      <c r="A31" s="7">
        <v>44038</v>
      </c>
      <c r="B31" s="20" t="s">
        <v>19</v>
      </c>
      <c r="C31" s="10">
        <v>2020</v>
      </c>
      <c r="D31" s="8">
        <v>4562.46</v>
      </c>
      <c r="E31" s="8">
        <v>2543.6799999999998</v>
      </c>
      <c r="F31" s="9">
        <v>124</v>
      </c>
      <c r="G31" s="10" t="s">
        <v>9</v>
      </c>
      <c r="H31" s="11">
        <v>23.77</v>
      </c>
      <c r="I31" t="s">
        <v>30</v>
      </c>
    </row>
    <row r="32" spans="1:9" x14ac:dyDescent="0.25">
      <c r="A32" s="7">
        <v>44045</v>
      </c>
      <c r="B32" s="20" t="s">
        <v>20</v>
      </c>
      <c r="C32" s="10">
        <v>2020</v>
      </c>
      <c r="D32" s="8">
        <v>4097.4399999999996</v>
      </c>
      <c r="E32" s="8">
        <v>1415.71</v>
      </c>
      <c r="F32" s="9">
        <v>182</v>
      </c>
      <c r="G32" s="10" t="s">
        <v>8</v>
      </c>
      <c r="H32" s="11">
        <v>4.59</v>
      </c>
      <c r="I32" t="s">
        <v>31</v>
      </c>
    </row>
    <row r="33" spans="1:9" x14ac:dyDescent="0.25">
      <c r="A33" s="7">
        <v>44052</v>
      </c>
      <c r="B33" s="20" t="s">
        <v>20</v>
      </c>
      <c r="C33" s="10">
        <v>2020</v>
      </c>
      <c r="D33" s="8">
        <v>7778.42</v>
      </c>
      <c r="E33" s="8">
        <v>2173.17</v>
      </c>
      <c r="F33" s="9">
        <v>96</v>
      </c>
      <c r="G33" s="10" t="s">
        <v>7</v>
      </c>
      <c r="H33" s="11">
        <v>23.48</v>
      </c>
      <c r="I33" t="s">
        <v>30</v>
      </c>
    </row>
    <row r="34" spans="1:9" x14ac:dyDescent="0.25">
      <c r="A34" s="7">
        <v>44059</v>
      </c>
      <c r="B34" s="20" t="s">
        <v>20</v>
      </c>
      <c r="C34" s="10">
        <v>2020</v>
      </c>
      <c r="D34" s="8">
        <v>4979.75</v>
      </c>
      <c r="E34" s="8">
        <v>2036.46</v>
      </c>
      <c r="F34" s="9">
        <v>273</v>
      </c>
      <c r="G34" s="10" t="s">
        <v>9</v>
      </c>
      <c r="H34" s="11">
        <v>16.059999999999999</v>
      </c>
      <c r="I34" t="s">
        <v>29</v>
      </c>
    </row>
    <row r="35" spans="1:9" x14ac:dyDescent="0.25">
      <c r="A35" s="7">
        <v>44066</v>
      </c>
      <c r="B35" s="20" t="s">
        <v>20</v>
      </c>
      <c r="C35" s="10">
        <v>2020</v>
      </c>
      <c r="D35" s="8">
        <v>3413.43</v>
      </c>
      <c r="E35" s="8">
        <v>1478.72</v>
      </c>
      <c r="F35" s="9">
        <v>372</v>
      </c>
      <c r="G35" s="10" t="s">
        <v>9</v>
      </c>
      <c r="H35" s="11">
        <v>14.52</v>
      </c>
      <c r="I35" t="s">
        <v>29</v>
      </c>
    </row>
    <row r="36" spans="1:9" x14ac:dyDescent="0.25">
      <c r="A36" s="7">
        <v>44073</v>
      </c>
      <c r="B36" s="20" t="s">
        <v>20</v>
      </c>
      <c r="C36" s="10">
        <v>2020</v>
      </c>
      <c r="D36" s="8">
        <v>6233.82</v>
      </c>
      <c r="E36" s="8">
        <v>3715.16</v>
      </c>
      <c r="F36" s="9">
        <v>450</v>
      </c>
      <c r="G36" s="10" t="s">
        <v>10</v>
      </c>
      <c r="H36" s="11">
        <v>12.28</v>
      </c>
      <c r="I36" t="s">
        <v>29</v>
      </c>
    </row>
    <row r="37" spans="1:9" x14ac:dyDescent="0.25">
      <c r="A37" s="7">
        <v>44080</v>
      </c>
      <c r="B37" s="20" t="s">
        <v>21</v>
      </c>
      <c r="C37" s="10">
        <v>2020</v>
      </c>
      <c r="D37" s="8">
        <v>3168.73</v>
      </c>
      <c r="E37" s="8">
        <v>2507.14</v>
      </c>
      <c r="F37" s="9">
        <v>307</v>
      </c>
      <c r="G37" s="10" t="s">
        <v>8</v>
      </c>
      <c r="H37" s="11">
        <v>17</v>
      </c>
      <c r="I37" t="s">
        <v>29</v>
      </c>
    </row>
    <row r="38" spans="1:9" x14ac:dyDescent="0.25">
      <c r="A38" s="7">
        <v>44087</v>
      </c>
      <c r="B38" s="20" t="s">
        <v>21</v>
      </c>
      <c r="C38" s="10">
        <v>2020</v>
      </c>
      <c r="D38" s="8">
        <v>5313.3</v>
      </c>
      <c r="E38" s="8">
        <v>379.89</v>
      </c>
      <c r="F38" s="9">
        <v>463</v>
      </c>
      <c r="G38" s="10" t="s">
        <v>6</v>
      </c>
      <c r="H38" s="11">
        <v>14.81</v>
      </c>
      <c r="I38" t="s">
        <v>29</v>
      </c>
    </row>
    <row r="39" spans="1:9" x14ac:dyDescent="0.25">
      <c r="A39" s="7">
        <v>44094</v>
      </c>
      <c r="B39" s="20" t="s">
        <v>21</v>
      </c>
      <c r="C39" s="10">
        <v>2020</v>
      </c>
      <c r="D39" s="8">
        <v>2060.4899999999998</v>
      </c>
      <c r="E39" s="8">
        <v>2149.16</v>
      </c>
      <c r="F39" s="9">
        <v>162</v>
      </c>
      <c r="G39" s="10" t="s">
        <v>7</v>
      </c>
      <c r="H39" s="11">
        <v>20.52</v>
      </c>
      <c r="I39" t="s">
        <v>30</v>
      </c>
    </row>
    <row r="40" spans="1:9" x14ac:dyDescent="0.25">
      <c r="A40" s="7">
        <v>44101</v>
      </c>
      <c r="B40" s="20" t="s">
        <v>21</v>
      </c>
      <c r="C40" s="10">
        <v>2020</v>
      </c>
      <c r="D40" s="8">
        <v>3007.72</v>
      </c>
      <c r="E40" s="8">
        <v>1470.57</v>
      </c>
      <c r="F40" s="9">
        <v>130</v>
      </c>
      <c r="G40" s="10" t="s">
        <v>7</v>
      </c>
      <c r="H40" s="11">
        <v>15.57</v>
      </c>
      <c r="I40" t="s">
        <v>29</v>
      </c>
    </row>
    <row r="41" spans="1:9" x14ac:dyDescent="0.25">
      <c r="A41" s="7">
        <v>44108</v>
      </c>
      <c r="B41" s="20" t="s">
        <v>22</v>
      </c>
      <c r="C41" s="10">
        <v>2020</v>
      </c>
      <c r="D41" s="8">
        <v>5295.29</v>
      </c>
      <c r="E41" s="8">
        <v>2681.95</v>
      </c>
      <c r="F41" s="9">
        <v>294</v>
      </c>
      <c r="G41" s="10" t="s">
        <v>6</v>
      </c>
      <c r="H41" s="11">
        <v>15.75</v>
      </c>
      <c r="I41" t="s">
        <v>29</v>
      </c>
    </row>
    <row r="42" spans="1:9" x14ac:dyDescent="0.25">
      <c r="A42" s="7">
        <v>44115</v>
      </c>
      <c r="B42" s="20" t="s">
        <v>22</v>
      </c>
      <c r="C42" s="10">
        <v>2020</v>
      </c>
      <c r="D42" s="8">
        <v>6107.7</v>
      </c>
      <c r="E42" s="8">
        <v>1365.98</v>
      </c>
      <c r="F42" s="9">
        <v>338</v>
      </c>
      <c r="G42" s="10" t="s">
        <v>7</v>
      </c>
      <c r="H42" s="11">
        <v>13.18</v>
      </c>
      <c r="I42" t="s">
        <v>29</v>
      </c>
    </row>
    <row r="43" spans="1:9" x14ac:dyDescent="0.25">
      <c r="A43" s="7">
        <v>44122</v>
      </c>
      <c r="B43" s="20" t="s">
        <v>22</v>
      </c>
      <c r="C43" s="10">
        <v>2020</v>
      </c>
      <c r="D43" s="8">
        <v>5257.05</v>
      </c>
      <c r="E43" s="8">
        <v>1908.21</v>
      </c>
      <c r="F43" s="9">
        <v>297</v>
      </c>
      <c r="G43" s="10" t="s">
        <v>7</v>
      </c>
      <c r="H43" s="11">
        <v>14.72</v>
      </c>
      <c r="I43" t="s">
        <v>29</v>
      </c>
    </row>
    <row r="44" spans="1:9" x14ac:dyDescent="0.25">
      <c r="A44" s="7">
        <v>44129</v>
      </c>
      <c r="B44" s="20" t="s">
        <v>22</v>
      </c>
      <c r="C44" s="10">
        <v>2020</v>
      </c>
      <c r="D44" s="8">
        <v>4826.53</v>
      </c>
      <c r="E44" s="12">
        <v>2083.8517708333316</v>
      </c>
      <c r="F44" s="9">
        <v>93</v>
      </c>
      <c r="G44" s="10" t="s">
        <v>7</v>
      </c>
      <c r="H44" s="11">
        <v>16.54</v>
      </c>
      <c r="I44" t="s">
        <v>29</v>
      </c>
    </row>
    <row r="45" spans="1:9" x14ac:dyDescent="0.25">
      <c r="A45" s="7">
        <v>44136</v>
      </c>
      <c r="B45" s="20" t="s">
        <v>23</v>
      </c>
      <c r="C45" s="10">
        <v>2020</v>
      </c>
      <c r="D45" s="8">
        <v>4548.34</v>
      </c>
      <c r="E45" s="8">
        <v>2692.6</v>
      </c>
      <c r="F45" s="9">
        <v>291</v>
      </c>
      <c r="G45" s="10" t="s">
        <v>7</v>
      </c>
      <c r="H45" s="11">
        <v>6.45</v>
      </c>
      <c r="I45" t="s">
        <v>31</v>
      </c>
    </row>
    <row r="46" spans="1:9" x14ac:dyDescent="0.25">
      <c r="A46" s="7">
        <v>44143</v>
      </c>
      <c r="B46" s="20" t="s">
        <v>23</v>
      </c>
      <c r="C46" s="10">
        <v>2020</v>
      </c>
      <c r="D46" s="8">
        <v>2782.22</v>
      </c>
      <c r="E46" s="8">
        <v>1039.76</v>
      </c>
      <c r="F46" s="9">
        <v>170</v>
      </c>
      <c r="G46" s="10" t="s">
        <v>7</v>
      </c>
      <c r="H46" s="11">
        <v>8.26</v>
      </c>
      <c r="I46" t="s">
        <v>31</v>
      </c>
    </row>
    <row r="47" spans="1:9" x14ac:dyDescent="0.25">
      <c r="A47" s="7">
        <v>44150</v>
      </c>
      <c r="B47" s="20" t="s">
        <v>23</v>
      </c>
      <c r="C47" s="10">
        <v>2020</v>
      </c>
      <c r="D47" s="8">
        <v>3920.23</v>
      </c>
      <c r="E47" s="8">
        <v>1732.4</v>
      </c>
      <c r="F47" s="9">
        <v>367</v>
      </c>
      <c r="G47" s="10" t="s">
        <v>8</v>
      </c>
      <c r="H47" s="11">
        <v>18.72</v>
      </c>
      <c r="I47" t="s">
        <v>29</v>
      </c>
    </row>
    <row r="48" spans="1:9" x14ac:dyDescent="0.25">
      <c r="A48" s="7">
        <v>44157</v>
      </c>
      <c r="B48" s="20" t="s">
        <v>23</v>
      </c>
      <c r="C48" s="10">
        <v>2020</v>
      </c>
      <c r="D48" s="8">
        <v>4309.04</v>
      </c>
      <c r="E48" s="8">
        <v>1620.04</v>
      </c>
      <c r="F48" s="9">
        <v>337</v>
      </c>
      <c r="G48" s="10" t="s">
        <v>7</v>
      </c>
      <c r="H48" s="11">
        <v>15.85</v>
      </c>
      <c r="I48" t="s">
        <v>29</v>
      </c>
    </row>
    <row r="49" spans="1:9" x14ac:dyDescent="0.25">
      <c r="A49" s="7">
        <v>44164</v>
      </c>
      <c r="B49" s="20" t="s">
        <v>23</v>
      </c>
      <c r="C49" s="10">
        <v>2020</v>
      </c>
      <c r="D49" s="8">
        <v>6585.68</v>
      </c>
      <c r="E49" s="8">
        <v>1477.34</v>
      </c>
      <c r="F49" s="9">
        <v>206</v>
      </c>
      <c r="G49" s="10" t="s">
        <v>8</v>
      </c>
      <c r="H49" s="11">
        <v>14.08</v>
      </c>
      <c r="I49" t="s">
        <v>29</v>
      </c>
    </row>
    <row r="50" spans="1:9" x14ac:dyDescent="0.25">
      <c r="A50" s="7">
        <v>44171</v>
      </c>
      <c r="B50" s="20" t="s">
        <v>24</v>
      </c>
      <c r="C50" s="10">
        <v>2020</v>
      </c>
      <c r="D50" s="8">
        <v>5515.43</v>
      </c>
      <c r="E50" s="8">
        <v>3412.36</v>
      </c>
      <c r="F50" s="9">
        <v>249</v>
      </c>
      <c r="G50" s="10" t="s">
        <v>7</v>
      </c>
      <c r="H50" s="11">
        <v>15.09</v>
      </c>
      <c r="I50" t="s">
        <v>29</v>
      </c>
    </row>
    <row r="51" spans="1:9" x14ac:dyDescent="0.25">
      <c r="A51" s="7">
        <v>44178</v>
      </c>
      <c r="B51" s="20" t="s">
        <v>24</v>
      </c>
      <c r="C51" s="10">
        <v>2020</v>
      </c>
      <c r="D51" s="8">
        <v>2355.44</v>
      </c>
      <c r="E51" s="8">
        <v>2323.9899999999998</v>
      </c>
      <c r="F51" s="9">
        <v>194</v>
      </c>
      <c r="G51" s="10" t="s">
        <v>6</v>
      </c>
      <c r="H51" s="11">
        <v>16.739999999999998</v>
      </c>
      <c r="I51" t="s">
        <v>29</v>
      </c>
    </row>
    <row r="52" spans="1:9" x14ac:dyDescent="0.25">
      <c r="A52" s="7">
        <v>44185</v>
      </c>
      <c r="B52" s="20" t="s">
        <v>24</v>
      </c>
      <c r="C52" s="10">
        <v>2020</v>
      </c>
      <c r="D52" s="8">
        <v>5486.13</v>
      </c>
      <c r="E52" s="8">
        <v>991.29</v>
      </c>
      <c r="F52" s="9">
        <v>294</v>
      </c>
      <c r="G52" s="10" t="s">
        <v>9</v>
      </c>
      <c r="H52" s="11">
        <v>12.3</v>
      </c>
      <c r="I52" t="s">
        <v>29</v>
      </c>
    </row>
    <row r="53" spans="1:9" x14ac:dyDescent="0.25">
      <c r="A53" s="7">
        <v>44192</v>
      </c>
      <c r="B53" s="20" t="s">
        <v>24</v>
      </c>
      <c r="C53" s="10">
        <v>2020</v>
      </c>
      <c r="D53" s="8">
        <v>4422.38</v>
      </c>
      <c r="E53" s="8">
        <v>2734.29</v>
      </c>
      <c r="F53" s="9">
        <v>396</v>
      </c>
      <c r="G53" s="10" t="s">
        <v>8</v>
      </c>
      <c r="H53" s="11">
        <v>11.11</v>
      </c>
      <c r="I53" t="s">
        <v>31</v>
      </c>
    </row>
    <row r="54" spans="1:9" x14ac:dyDescent="0.25">
      <c r="A54" s="7">
        <v>44199</v>
      </c>
      <c r="B54" s="20" t="s">
        <v>13</v>
      </c>
      <c r="C54" s="10">
        <v>2021</v>
      </c>
      <c r="D54" s="8">
        <v>3984.62</v>
      </c>
      <c r="E54" s="8">
        <v>3697.72</v>
      </c>
      <c r="F54" s="9">
        <v>201</v>
      </c>
      <c r="G54" s="10" t="s">
        <v>7</v>
      </c>
      <c r="H54" s="11">
        <v>15.98</v>
      </c>
      <c r="I54" t="s">
        <v>29</v>
      </c>
    </row>
    <row r="55" spans="1:9" x14ac:dyDescent="0.25">
      <c r="A55" s="7">
        <v>44206</v>
      </c>
      <c r="B55" s="20" t="s">
        <v>13</v>
      </c>
      <c r="C55" s="10">
        <v>2021</v>
      </c>
      <c r="D55" s="8">
        <v>5917.51</v>
      </c>
      <c r="E55" s="8">
        <v>2825.97</v>
      </c>
      <c r="F55" s="9">
        <v>350</v>
      </c>
      <c r="G55" s="10" t="s">
        <v>6</v>
      </c>
      <c r="H55" s="11">
        <v>10.11</v>
      </c>
      <c r="I55" t="s">
        <v>31</v>
      </c>
    </row>
    <row r="56" spans="1:9" x14ac:dyDescent="0.25">
      <c r="A56" s="7">
        <v>44213</v>
      </c>
      <c r="B56" s="20" t="s">
        <v>13</v>
      </c>
      <c r="C56" s="10">
        <v>2021</v>
      </c>
      <c r="D56" s="8">
        <v>6546.5</v>
      </c>
      <c r="E56" s="8">
        <v>784.5</v>
      </c>
      <c r="F56" s="9">
        <v>247</v>
      </c>
      <c r="G56" s="10" t="s">
        <v>9</v>
      </c>
      <c r="H56" s="11">
        <v>17.04</v>
      </c>
      <c r="I56" t="s">
        <v>29</v>
      </c>
    </row>
    <row r="57" spans="1:9" x14ac:dyDescent="0.25">
      <c r="A57" s="7">
        <v>44220</v>
      </c>
      <c r="B57" s="20" t="s">
        <v>13</v>
      </c>
      <c r="C57" s="10">
        <v>2021</v>
      </c>
      <c r="D57" s="8">
        <v>6396.92</v>
      </c>
      <c r="E57" s="8">
        <v>1612.61</v>
      </c>
      <c r="F57" s="9">
        <v>396</v>
      </c>
      <c r="G57" s="10" t="s">
        <v>10</v>
      </c>
      <c r="H57" s="11">
        <v>6.49</v>
      </c>
      <c r="I57" t="s">
        <v>31</v>
      </c>
    </row>
    <row r="58" spans="1:9" x14ac:dyDescent="0.25">
      <c r="A58" s="7">
        <v>44227</v>
      </c>
      <c r="B58" s="20" t="s">
        <v>13</v>
      </c>
      <c r="C58" s="10">
        <v>2021</v>
      </c>
      <c r="D58" s="8">
        <v>3741.17</v>
      </c>
      <c r="E58" s="8">
        <v>3013.53</v>
      </c>
      <c r="F58" s="9">
        <v>289</v>
      </c>
      <c r="G58" s="10" t="s">
        <v>9</v>
      </c>
      <c r="H58" s="11">
        <v>20.149999999999999</v>
      </c>
      <c r="I58" t="s">
        <v>30</v>
      </c>
    </row>
    <row r="59" spans="1:9" x14ac:dyDescent="0.25">
      <c r="A59" s="7">
        <v>44234</v>
      </c>
      <c r="B59" s="20" t="s">
        <v>14</v>
      </c>
      <c r="C59" s="10">
        <v>2021</v>
      </c>
      <c r="D59" s="8">
        <v>4536.18</v>
      </c>
      <c r="E59" s="12">
        <v>2083.8517708333316</v>
      </c>
      <c r="F59" s="9">
        <v>196</v>
      </c>
      <c r="G59" s="10" t="s">
        <v>6</v>
      </c>
      <c r="H59" s="11">
        <v>17.36</v>
      </c>
      <c r="I59" t="s">
        <v>29</v>
      </c>
    </row>
    <row r="60" spans="1:9" x14ac:dyDescent="0.25">
      <c r="A60" s="7">
        <v>44241</v>
      </c>
      <c r="B60" s="20" t="s">
        <v>14</v>
      </c>
      <c r="C60" s="10">
        <v>2021</v>
      </c>
      <c r="D60" s="8">
        <v>5496.9</v>
      </c>
      <c r="E60" s="8">
        <v>2355.06</v>
      </c>
      <c r="F60" s="9">
        <v>245</v>
      </c>
      <c r="G60" s="10" t="s">
        <v>8</v>
      </c>
      <c r="H60" s="11">
        <v>16.28</v>
      </c>
      <c r="I60" t="s">
        <v>29</v>
      </c>
    </row>
    <row r="61" spans="1:9" x14ac:dyDescent="0.25">
      <c r="A61" s="7">
        <v>44248</v>
      </c>
      <c r="B61" s="20" t="s">
        <v>14</v>
      </c>
      <c r="C61" s="10">
        <v>2021</v>
      </c>
      <c r="D61" s="8">
        <v>6463.32</v>
      </c>
      <c r="E61" s="8">
        <v>2619.71</v>
      </c>
      <c r="F61" s="17">
        <v>295.10256410256409</v>
      </c>
      <c r="G61" s="10" t="s">
        <v>9</v>
      </c>
      <c r="H61" s="11">
        <v>19.91</v>
      </c>
      <c r="I61" t="s">
        <v>29</v>
      </c>
    </row>
    <row r="62" spans="1:9" x14ac:dyDescent="0.25">
      <c r="A62" s="7">
        <v>44255</v>
      </c>
      <c r="B62" s="20" t="s">
        <v>14</v>
      </c>
      <c r="C62" s="10">
        <v>2021</v>
      </c>
      <c r="D62" s="8">
        <v>4281.24</v>
      </c>
      <c r="E62" s="8">
        <v>1258.46</v>
      </c>
      <c r="F62" s="9">
        <v>496</v>
      </c>
      <c r="G62" s="10" t="s">
        <v>7</v>
      </c>
      <c r="H62" s="11">
        <v>23.33</v>
      </c>
      <c r="I62" t="s">
        <v>30</v>
      </c>
    </row>
    <row r="63" spans="1:9" x14ac:dyDescent="0.25">
      <c r="A63" s="7">
        <v>44262</v>
      </c>
      <c r="B63" s="20" t="s">
        <v>15</v>
      </c>
      <c r="C63" s="10">
        <v>2021</v>
      </c>
      <c r="D63" s="8">
        <v>4721.51</v>
      </c>
      <c r="E63" s="8">
        <v>1952.38</v>
      </c>
      <c r="F63" s="9">
        <v>304</v>
      </c>
      <c r="G63" s="10" t="s">
        <v>8</v>
      </c>
      <c r="H63" s="11">
        <v>20.07</v>
      </c>
      <c r="I63" t="s">
        <v>30</v>
      </c>
    </row>
    <row r="64" spans="1:9" x14ac:dyDescent="0.25">
      <c r="A64" s="7">
        <v>44269</v>
      </c>
      <c r="B64" s="20" t="s">
        <v>15</v>
      </c>
      <c r="C64" s="10">
        <v>2021</v>
      </c>
      <c r="D64" s="12">
        <v>4927.8995789473702</v>
      </c>
      <c r="E64" s="8">
        <v>593.01</v>
      </c>
      <c r="F64" s="9">
        <v>230</v>
      </c>
      <c r="G64" s="10" t="s">
        <v>9</v>
      </c>
      <c r="H64" s="11">
        <v>5.8</v>
      </c>
      <c r="I64" t="s">
        <v>31</v>
      </c>
    </row>
    <row r="65" spans="1:9" x14ac:dyDescent="0.25">
      <c r="A65" s="7">
        <v>44276</v>
      </c>
      <c r="B65" s="20" t="s">
        <v>15</v>
      </c>
      <c r="C65" s="10">
        <v>2021</v>
      </c>
      <c r="D65" s="8">
        <v>3205.69</v>
      </c>
      <c r="E65" s="8">
        <v>1180.49</v>
      </c>
      <c r="F65" s="9">
        <v>321</v>
      </c>
      <c r="G65" s="10" t="s">
        <v>6</v>
      </c>
      <c r="H65" s="11">
        <v>8.6</v>
      </c>
      <c r="I65" t="s">
        <v>31</v>
      </c>
    </row>
    <row r="66" spans="1:9" x14ac:dyDescent="0.25">
      <c r="A66" s="7">
        <v>44283</v>
      </c>
      <c r="B66" s="20" t="s">
        <v>15</v>
      </c>
      <c r="C66" s="10">
        <v>2021</v>
      </c>
      <c r="D66" s="8">
        <v>6218.79</v>
      </c>
      <c r="E66" s="8">
        <v>1797.95</v>
      </c>
      <c r="F66" s="9">
        <v>289</v>
      </c>
      <c r="G66" s="10" t="s">
        <v>6</v>
      </c>
      <c r="H66" s="11">
        <v>11.88</v>
      </c>
      <c r="I66" t="s">
        <v>31</v>
      </c>
    </row>
    <row r="67" spans="1:9" x14ac:dyDescent="0.25">
      <c r="A67" s="7">
        <v>44290</v>
      </c>
      <c r="B67" s="20" t="s">
        <v>16</v>
      </c>
      <c r="C67" s="10">
        <v>2021</v>
      </c>
      <c r="D67" s="8">
        <v>7034.36</v>
      </c>
      <c r="E67" s="8">
        <v>1001.77</v>
      </c>
      <c r="F67" s="9">
        <v>278</v>
      </c>
      <c r="G67" s="10" t="s">
        <v>8</v>
      </c>
      <c r="H67" s="11">
        <v>15.13</v>
      </c>
      <c r="I67" t="s">
        <v>29</v>
      </c>
    </row>
    <row r="68" spans="1:9" x14ac:dyDescent="0.25">
      <c r="A68" s="7">
        <v>44297</v>
      </c>
      <c r="B68" s="20" t="s">
        <v>16</v>
      </c>
      <c r="C68" s="10">
        <v>2021</v>
      </c>
      <c r="D68" s="8">
        <v>4891.9799999999996</v>
      </c>
      <c r="E68" s="8">
        <v>3305.93</v>
      </c>
      <c r="F68" s="9">
        <v>361</v>
      </c>
      <c r="G68" s="10" t="s">
        <v>9</v>
      </c>
      <c r="H68" s="11">
        <v>17.59</v>
      </c>
      <c r="I68" t="s">
        <v>29</v>
      </c>
    </row>
    <row r="69" spans="1:9" x14ac:dyDescent="0.25">
      <c r="A69" s="7">
        <v>44304</v>
      </c>
      <c r="B69" s="20" t="s">
        <v>16</v>
      </c>
      <c r="C69" s="10">
        <v>2021</v>
      </c>
      <c r="D69" s="8">
        <v>6505.3</v>
      </c>
      <c r="E69" s="8">
        <v>855.89</v>
      </c>
      <c r="F69" s="9">
        <v>376</v>
      </c>
      <c r="G69" s="10" t="s">
        <v>8</v>
      </c>
      <c r="H69" s="11">
        <v>11.37</v>
      </c>
      <c r="I69" t="s">
        <v>31</v>
      </c>
    </row>
    <row r="70" spans="1:9" x14ac:dyDescent="0.25">
      <c r="A70" s="7">
        <v>44311</v>
      </c>
      <c r="B70" s="20" t="s">
        <v>16</v>
      </c>
      <c r="C70" s="10">
        <v>2021</v>
      </c>
      <c r="D70" s="8">
        <v>5542.45</v>
      </c>
      <c r="E70" s="8">
        <v>1647.96</v>
      </c>
      <c r="F70" s="9">
        <v>247</v>
      </c>
      <c r="G70" s="10" t="s">
        <v>8</v>
      </c>
      <c r="H70" s="11">
        <v>15.93</v>
      </c>
      <c r="I70" t="s">
        <v>29</v>
      </c>
    </row>
    <row r="71" spans="1:9" x14ac:dyDescent="0.25">
      <c r="A71" s="7">
        <v>44318</v>
      </c>
      <c r="B71" s="20" t="s">
        <v>17</v>
      </c>
      <c r="C71" s="10">
        <v>2021</v>
      </c>
      <c r="D71" s="8">
        <v>4032.32</v>
      </c>
      <c r="E71" s="8">
        <v>2104.59</v>
      </c>
      <c r="F71" s="9">
        <v>242</v>
      </c>
      <c r="G71" s="10" t="s">
        <v>9</v>
      </c>
      <c r="H71" s="11">
        <v>11.22</v>
      </c>
      <c r="I71" t="s">
        <v>31</v>
      </c>
    </row>
    <row r="72" spans="1:9" x14ac:dyDescent="0.25">
      <c r="A72" s="7">
        <v>44325</v>
      </c>
      <c r="B72" s="20" t="s">
        <v>17</v>
      </c>
      <c r="C72" s="10">
        <v>2021</v>
      </c>
      <c r="D72" s="8">
        <v>5542.09</v>
      </c>
      <c r="E72" s="8">
        <v>3153.02</v>
      </c>
      <c r="F72" s="9">
        <v>272</v>
      </c>
      <c r="G72" s="10" t="s">
        <v>9</v>
      </c>
      <c r="H72" s="11">
        <v>11.94</v>
      </c>
      <c r="I72" t="s">
        <v>31</v>
      </c>
    </row>
    <row r="73" spans="1:9" x14ac:dyDescent="0.25">
      <c r="A73" s="7">
        <v>44332</v>
      </c>
      <c r="B73" s="20" t="s">
        <v>17</v>
      </c>
      <c r="C73" s="10">
        <v>2021</v>
      </c>
      <c r="D73" s="8">
        <v>7307.05</v>
      </c>
      <c r="E73" s="8">
        <v>851.31</v>
      </c>
      <c r="F73" s="9">
        <v>70</v>
      </c>
      <c r="G73" s="10" t="s">
        <v>7</v>
      </c>
      <c r="H73" s="11">
        <v>7.97</v>
      </c>
      <c r="I73" t="s">
        <v>31</v>
      </c>
    </row>
    <row r="74" spans="1:9" x14ac:dyDescent="0.25">
      <c r="A74" s="7">
        <v>44339</v>
      </c>
      <c r="B74" s="20" t="s">
        <v>17</v>
      </c>
      <c r="C74" s="10">
        <v>2021</v>
      </c>
      <c r="D74" s="8">
        <v>4946.26</v>
      </c>
      <c r="E74" s="8">
        <v>2930.53</v>
      </c>
      <c r="F74" s="9">
        <v>148</v>
      </c>
      <c r="G74" s="10" t="s">
        <v>9</v>
      </c>
      <c r="H74" s="11">
        <v>10.38</v>
      </c>
      <c r="I74" t="s">
        <v>31</v>
      </c>
    </row>
    <row r="75" spans="1:9" x14ac:dyDescent="0.25">
      <c r="A75" s="7">
        <v>44346</v>
      </c>
      <c r="B75" s="20" t="s">
        <v>17</v>
      </c>
      <c r="C75" s="10">
        <v>2021</v>
      </c>
      <c r="D75" s="8">
        <v>7346.97</v>
      </c>
      <c r="E75" s="8">
        <v>2008.19</v>
      </c>
      <c r="F75" s="17">
        <v>295.10256410256409</v>
      </c>
      <c r="G75" s="10" t="s">
        <v>6</v>
      </c>
      <c r="H75" s="11">
        <v>8.24</v>
      </c>
      <c r="I75" t="s">
        <v>31</v>
      </c>
    </row>
    <row r="76" spans="1:9" x14ac:dyDescent="0.25">
      <c r="A76" s="7">
        <v>44353</v>
      </c>
      <c r="B76" s="20" t="s">
        <v>18</v>
      </c>
      <c r="C76" s="10">
        <v>2021</v>
      </c>
      <c r="D76" s="8">
        <v>1070.3800000000001</v>
      </c>
      <c r="E76" s="8">
        <v>1214.79</v>
      </c>
      <c r="F76" s="9">
        <v>464</v>
      </c>
      <c r="G76" s="10" t="s">
        <v>8</v>
      </c>
      <c r="H76" s="11">
        <v>10.119999999999999</v>
      </c>
      <c r="I76" t="s">
        <v>31</v>
      </c>
    </row>
    <row r="77" spans="1:9" x14ac:dyDescent="0.25">
      <c r="A77" s="7">
        <v>44360</v>
      </c>
      <c r="B77" s="20" t="s">
        <v>18</v>
      </c>
      <c r="C77" s="10">
        <v>2021</v>
      </c>
      <c r="D77" s="8">
        <v>6232.85</v>
      </c>
      <c r="E77" s="8">
        <v>2369.6799999999998</v>
      </c>
      <c r="F77" s="9">
        <v>275</v>
      </c>
      <c r="G77" s="10" t="s">
        <v>8</v>
      </c>
      <c r="H77" s="11">
        <v>20.27</v>
      </c>
      <c r="I77" t="s">
        <v>30</v>
      </c>
    </row>
    <row r="78" spans="1:9" x14ac:dyDescent="0.25">
      <c r="A78" s="7">
        <v>44367</v>
      </c>
      <c r="B78" s="20" t="s">
        <v>18</v>
      </c>
      <c r="C78" s="10">
        <v>2021</v>
      </c>
      <c r="D78" s="8">
        <v>5130.57</v>
      </c>
      <c r="E78" s="8">
        <v>2159.25</v>
      </c>
      <c r="F78" s="9">
        <v>358</v>
      </c>
      <c r="G78" s="10" t="s">
        <v>6</v>
      </c>
      <c r="H78" s="11">
        <v>10.25</v>
      </c>
      <c r="I78" t="s">
        <v>31</v>
      </c>
    </row>
    <row r="79" spans="1:9" x14ac:dyDescent="0.25">
      <c r="A79" s="7">
        <v>44374</v>
      </c>
      <c r="B79" s="20" t="s">
        <v>18</v>
      </c>
      <c r="C79" s="10">
        <v>2021</v>
      </c>
      <c r="D79" s="8">
        <v>4551.49</v>
      </c>
      <c r="E79" s="8">
        <v>1519.83</v>
      </c>
      <c r="F79" s="9">
        <v>331</v>
      </c>
      <c r="G79" s="10" t="s">
        <v>9</v>
      </c>
      <c r="H79" s="11">
        <v>28.16</v>
      </c>
      <c r="I79" t="s">
        <v>30</v>
      </c>
    </row>
    <row r="80" spans="1:9" x14ac:dyDescent="0.25">
      <c r="A80" s="7">
        <v>44381</v>
      </c>
      <c r="B80" s="20" t="s">
        <v>19</v>
      </c>
      <c r="C80" s="10">
        <v>2021</v>
      </c>
      <c r="D80" s="8">
        <v>5137.6400000000003</v>
      </c>
      <c r="E80" s="8">
        <v>2055.84</v>
      </c>
      <c r="F80" s="9">
        <v>608</v>
      </c>
      <c r="G80" s="10" t="s">
        <v>6</v>
      </c>
      <c r="H80" s="18">
        <v>15.274072164948446</v>
      </c>
      <c r="I80" t="s">
        <v>29</v>
      </c>
    </row>
    <row r="81" spans="1:9" x14ac:dyDescent="0.25">
      <c r="A81" s="7">
        <v>44388</v>
      </c>
      <c r="B81" s="20" t="s">
        <v>19</v>
      </c>
      <c r="C81" s="10">
        <v>2021</v>
      </c>
      <c r="D81" s="8">
        <v>2018.65</v>
      </c>
      <c r="E81" s="8">
        <v>1691.75</v>
      </c>
      <c r="F81" s="9">
        <v>412</v>
      </c>
      <c r="G81" s="10" t="s">
        <v>6</v>
      </c>
      <c r="H81" s="11">
        <v>15.92</v>
      </c>
      <c r="I81" t="s">
        <v>29</v>
      </c>
    </row>
    <row r="82" spans="1:9" x14ac:dyDescent="0.25">
      <c r="A82" s="7">
        <v>44395</v>
      </c>
      <c r="B82" s="20" t="s">
        <v>19</v>
      </c>
      <c r="C82" s="10">
        <v>2021</v>
      </c>
      <c r="D82" s="8">
        <v>4670.49</v>
      </c>
      <c r="E82" s="8">
        <v>2090.81</v>
      </c>
      <c r="F82" s="9">
        <v>287</v>
      </c>
      <c r="G82" s="10" t="s">
        <v>7</v>
      </c>
      <c r="H82" s="18">
        <v>15.274072164948446</v>
      </c>
      <c r="I82" t="s">
        <v>29</v>
      </c>
    </row>
    <row r="83" spans="1:9" x14ac:dyDescent="0.25">
      <c r="A83" s="7">
        <v>44402</v>
      </c>
      <c r="B83" s="20" t="s">
        <v>19</v>
      </c>
      <c r="C83" s="10">
        <v>2021</v>
      </c>
      <c r="D83" s="8">
        <v>5535.67</v>
      </c>
      <c r="E83" s="8">
        <v>2529.6999999999998</v>
      </c>
      <c r="F83" s="9">
        <v>204</v>
      </c>
      <c r="G83" s="10" t="s">
        <v>6</v>
      </c>
      <c r="H83" s="11">
        <v>18.5</v>
      </c>
      <c r="I83" t="s">
        <v>29</v>
      </c>
    </row>
    <row r="84" spans="1:9" x14ac:dyDescent="0.25">
      <c r="A84" s="7">
        <v>44409</v>
      </c>
      <c r="B84" s="20" t="s">
        <v>20</v>
      </c>
      <c r="C84" s="10">
        <v>2021</v>
      </c>
      <c r="D84" s="8">
        <v>7216.84</v>
      </c>
      <c r="E84" s="8">
        <v>3268.81</v>
      </c>
      <c r="F84" s="9">
        <v>139</v>
      </c>
      <c r="G84" s="10" t="s">
        <v>8</v>
      </c>
      <c r="H84" s="11">
        <v>12.12</v>
      </c>
      <c r="I84" t="s">
        <v>29</v>
      </c>
    </row>
    <row r="85" spans="1:9" x14ac:dyDescent="0.25">
      <c r="A85" s="7">
        <v>44416</v>
      </c>
      <c r="B85" s="20" t="s">
        <v>20</v>
      </c>
      <c r="C85" s="10">
        <v>2021</v>
      </c>
      <c r="D85" s="8">
        <v>4222.59</v>
      </c>
      <c r="E85" s="8">
        <v>1009.75</v>
      </c>
      <c r="F85" s="9">
        <v>320</v>
      </c>
      <c r="G85" s="10" t="s">
        <v>6</v>
      </c>
      <c r="H85" s="11">
        <v>15.61</v>
      </c>
      <c r="I85" t="s">
        <v>29</v>
      </c>
    </row>
    <row r="86" spans="1:9" x14ac:dyDescent="0.25">
      <c r="A86" s="7">
        <v>44423</v>
      </c>
      <c r="B86" s="20" t="s">
        <v>20</v>
      </c>
      <c r="C86" s="10">
        <v>2021</v>
      </c>
      <c r="D86" s="8">
        <v>3787.26</v>
      </c>
      <c r="E86" s="8">
        <v>3706.43</v>
      </c>
      <c r="F86" s="9">
        <v>224</v>
      </c>
      <c r="G86" s="10" t="s">
        <v>10</v>
      </c>
      <c r="H86" s="11">
        <v>27.8</v>
      </c>
      <c r="I86" t="s">
        <v>30</v>
      </c>
    </row>
    <row r="87" spans="1:9" x14ac:dyDescent="0.25">
      <c r="A87" s="7">
        <v>44430</v>
      </c>
      <c r="B87" s="20" t="s">
        <v>20</v>
      </c>
      <c r="C87" s="10">
        <v>2021</v>
      </c>
      <c r="D87" s="8">
        <v>4247.3599999999997</v>
      </c>
      <c r="E87" s="8">
        <v>438.33</v>
      </c>
      <c r="F87" s="9">
        <v>158</v>
      </c>
      <c r="G87" s="10" t="s">
        <v>8</v>
      </c>
      <c r="H87" s="11">
        <v>14.52</v>
      </c>
      <c r="I87" t="s">
        <v>29</v>
      </c>
    </row>
    <row r="88" spans="1:9" x14ac:dyDescent="0.25">
      <c r="A88" s="7">
        <v>44437</v>
      </c>
      <c r="B88" s="20" t="s">
        <v>20</v>
      </c>
      <c r="C88" s="10">
        <v>2021</v>
      </c>
      <c r="D88" s="8">
        <v>6373.1</v>
      </c>
      <c r="E88" s="8">
        <v>1878.57</v>
      </c>
      <c r="F88" s="9">
        <v>235</v>
      </c>
      <c r="G88" s="10" t="s">
        <v>8</v>
      </c>
      <c r="H88" s="11">
        <v>20.75</v>
      </c>
      <c r="I88" t="s">
        <v>30</v>
      </c>
    </row>
    <row r="89" spans="1:9" x14ac:dyDescent="0.25">
      <c r="A89" s="7">
        <v>44444</v>
      </c>
      <c r="B89" s="20" t="s">
        <v>21</v>
      </c>
      <c r="C89" s="10">
        <v>2021</v>
      </c>
      <c r="D89" s="8">
        <v>5493.13</v>
      </c>
      <c r="E89" s="8">
        <v>2470.65</v>
      </c>
      <c r="F89" s="9">
        <v>192</v>
      </c>
      <c r="G89" s="10" t="s">
        <v>10</v>
      </c>
      <c r="H89" s="11">
        <v>11.48</v>
      </c>
      <c r="I89" t="s">
        <v>31</v>
      </c>
    </row>
    <row r="90" spans="1:9" x14ac:dyDescent="0.25">
      <c r="A90" s="7">
        <v>44451</v>
      </c>
      <c r="B90" s="20" t="s">
        <v>21</v>
      </c>
      <c r="C90" s="10">
        <v>2021</v>
      </c>
      <c r="D90" s="8">
        <v>4205.3599999999997</v>
      </c>
      <c r="E90" s="8">
        <v>2224.79</v>
      </c>
      <c r="F90" s="9">
        <v>469</v>
      </c>
      <c r="G90" s="10" t="s">
        <v>7</v>
      </c>
      <c r="H90" s="11">
        <v>14.83</v>
      </c>
      <c r="I90" t="s">
        <v>29</v>
      </c>
    </row>
    <row r="91" spans="1:9" x14ac:dyDescent="0.25">
      <c r="A91" s="7">
        <v>44458</v>
      </c>
      <c r="B91" s="20" t="s">
        <v>21</v>
      </c>
      <c r="C91" s="10">
        <v>2021</v>
      </c>
      <c r="D91" s="8">
        <v>5769.9</v>
      </c>
      <c r="E91" s="8">
        <v>1501.84</v>
      </c>
      <c r="F91" s="9">
        <v>388</v>
      </c>
      <c r="G91" s="10" t="s">
        <v>8</v>
      </c>
      <c r="H91" s="11">
        <v>23.85</v>
      </c>
      <c r="I91" t="s">
        <v>30</v>
      </c>
    </row>
    <row r="92" spans="1:9" x14ac:dyDescent="0.25">
      <c r="A92" s="7">
        <v>44465</v>
      </c>
      <c r="B92" s="20" t="s">
        <v>21</v>
      </c>
      <c r="C92" s="10">
        <v>2021</v>
      </c>
      <c r="D92" s="8">
        <v>5145.62</v>
      </c>
      <c r="E92" s="8">
        <v>1833.5</v>
      </c>
      <c r="F92" s="9">
        <v>299</v>
      </c>
      <c r="G92" s="10" t="s">
        <v>8</v>
      </c>
      <c r="H92" s="11">
        <v>11.87</v>
      </c>
      <c r="I92" t="s">
        <v>31</v>
      </c>
    </row>
    <row r="93" spans="1:9" x14ac:dyDescent="0.25">
      <c r="A93" s="7">
        <v>44472</v>
      </c>
      <c r="B93" s="20" t="s">
        <v>22</v>
      </c>
      <c r="C93" s="10">
        <v>2021</v>
      </c>
      <c r="D93" s="8">
        <v>6452.97</v>
      </c>
      <c r="E93" s="8">
        <v>1605.6</v>
      </c>
      <c r="F93" s="9">
        <v>448</v>
      </c>
      <c r="G93" s="10" t="s">
        <v>9</v>
      </c>
      <c r="H93" s="11">
        <v>24.06</v>
      </c>
      <c r="I93" t="s">
        <v>30</v>
      </c>
    </row>
    <row r="94" spans="1:9" x14ac:dyDescent="0.25">
      <c r="A94" s="7">
        <v>44479</v>
      </c>
      <c r="B94" s="20" t="s">
        <v>22</v>
      </c>
      <c r="C94" s="10">
        <v>2021</v>
      </c>
      <c r="D94" s="8">
        <v>3946.92</v>
      </c>
      <c r="E94" s="8">
        <v>1528.51</v>
      </c>
      <c r="F94" s="9">
        <v>308</v>
      </c>
      <c r="G94" s="10" t="s">
        <v>8</v>
      </c>
      <c r="H94" s="11">
        <v>18.54</v>
      </c>
      <c r="I94" t="s">
        <v>29</v>
      </c>
    </row>
    <row r="95" spans="1:9" x14ac:dyDescent="0.25">
      <c r="A95" s="7">
        <v>44486</v>
      </c>
      <c r="B95" s="20" t="s">
        <v>22</v>
      </c>
      <c r="C95" s="10">
        <v>2021</v>
      </c>
      <c r="D95" s="8">
        <v>4508.51</v>
      </c>
      <c r="E95" s="8">
        <v>2679.68</v>
      </c>
      <c r="F95" s="9">
        <v>214</v>
      </c>
      <c r="G95" s="10" t="s">
        <v>6</v>
      </c>
      <c r="H95" s="11">
        <v>12.19</v>
      </c>
      <c r="I95" t="s">
        <v>29</v>
      </c>
    </row>
    <row r="96" spans="1:9" x14ac:dyDescent="0.25">
      <c r="A96" s="7">
        <v>44493</v>
      </c>
      <c r="B96" s="20" t="s">
        <v>22</v>
      </c>
      <c r="C96" s="10">
        <v>2021</v>
      </c>
      <c r="D96" s="8">
        <v>4411.84</v>
      </c>
      <c r="E96" s="8">
        <v>2285.61</v>
      </c>
      <c r="F96" s="9">
        <v>452</v>
      </c>
      <c r="G96" s="10" t="s">
        <v>6</v>
      </c>
      <c r="H96" s="11">
        <v>18.16</v>
      </c>
      <c r="I96" t="s">
        <v>29</v>
      </c>
    </row>
    <row r="97" spans="1:9" x14ac:dyDescent="0.25">
      <c r="A97" s="7">
        <v>44500</v>
      </c>
      <c r="B97" s="20" t="s">
        <v>22</v>
      </c>
      <c r="C97" s="10">
        <v>2021</v>
      </c>
      <c r="D97" s="8">
        <v>2804.73</v>
      </c>
      <c r="E97" s="8">
        <v>1445.67</v>
      </c>
      <c r="F97" s="9">
        <v>354</v>
      </c>
      <c r="G97" s="10" t="s">
        <v>7</v>
      </c>
      <c r="H97" s="11">
        <v>19.86</v>
      </c>
      <c r="I97" t="s">
        <v>29</v>
      </c>
    </row>
    <row r="98" spans="1:9" x14ac:dyDescent="0.25">
      <c r="A98" s="7">
        <v>44507</v>
      </c>
      <c r="B98" s="20" t="s">
        <v>23</v>
      </c>
      <c r="C98" s="10">
        <v>2021</v>
      </c>
      <c r="D98" s="8">
        <v>5444.18</v>
      </c>
      <c r="E98" s="8">
        <v>2719.68</v>
      </c>
      <c r="F98" s="9">
        <v>196</v>
      </c>
      <c r="G98" s="10" t="s">
        <v>8</v>
      </c>
      <c r="H98" s="11">
        <v>18.11</v>
      </c>
      <c r="I98" t="s">
        <v>29</v>
      </c>
    </row>
    <row r="99" spans="1:9" x14ac:dyDescent="0.25">
      <c r="A99" s="7">
        <v>44514</v>
      </c>
      <c r="B99" s="20" t="s">
        <v>23</v>
      </c>
      <c r="C99" s="10">
        <v>2021</v>
      </c>
      <c r="D99" s="8">
        <v>5391.58</v>
      </c>
      <c r="E99" s="8">
        <v>2245.84</v>
      </c>
      <c r="F99" s="9">
        <v>281</v>
      </c>
      <c r="G99" s="10" t="s">
        <v>9</v>
      </c>
      <c r="H99" s="11">
        <v>7.15</v>
      </c>
      <c r="I99" t="s">
        <v>31</v>
      </c>
    </row>
    <row r="100" spans="1:9" x14ac:dyDescent="0.25">
      <c r="A100" s="7">
        <v>44521</v>
      </c>
      <c r="B100" s="20" t="s">
        <v>23</v>
      </c>
      <c r="C100" s="10">
        <v>2021</v>
      </c>
      <c r="D100" s="8">
        <v>5007.67</v>
      </c>
      <c r="E100" s="8">
        <v>2650.29</v>
      </c>
      <c r="F100" s="17">
        <v>295.10256410256409</v>
      </c>
      <c r="G100" s="10" t="s">
        <v>6</v>
      </c>
      <c r="H100" s="11">
        <v>11.36</v>
      </c>
      <c r="I100" t="s">
        <v>31</v>
      </c>
    </row>
    <row r="101" spans="1:9" x14ac:dyDescent="0.25">
      <c r="A101" s="7">
        <v>44528</v>
      </c>
      <c r="B101" s="20" t="s">
        <v>23</v>
      </c>
      <c r="C101" s="10">
        <v>2021</v>
      </c>
      <c r="D101" s="8">
        <v>4648.12</v>
      </c>
      <c r="E101" s="8">
        <v>2503.6999999999998</v>
      </c>
      <c r="F101" s="9">
        <v>162</v>
      </c>
      <c r="G101" s="10" t="s">
        <v>9</v>
      </c>
      <c r="H101" s="11">
        <v>13.76</v>
      </c>
      <c r="I101" t="s">
        <v>29</v>
      </c>
    </row>
    <row r="102" spans="1:9" x14ac:dyDescent="0.25">
      <c r="A102" s="7">
        <v>44535</v>
      </c>
      <c r="B102" s="20" t="s">
        <v>24</v>
      </c>
      <c r="C102" s="10">
        <v>2021</v>
      </c>
      <c r="D102" s="8">
        <v>2876.94</v>
      </c>
      <c r="E102" s="8">
        <v>1336.8</v>
      </c>
      <c r="F102" s="9">
        <v>393</v>
      </c>
      <c r="G102" s="10" t="s">
        <v>9</v>
      </c>
      <c r="H102" s="11">
        <v>14.63</v>
      </c>
      <c r="I102" t="s">
        <v>29</v>
      </c>
    </row>
    <row r="103" spans="1:9" x14ac:dyDescent="0.25">
      <c r="A103" s="7">
        <v>44542</v>
      </c>
      <c r="B103" s="20" t="s">
        <v>24</v>
      </c>
      <c r="C103" s="10">
        <v>2021</v>
      </c>
      <c r="D103" s="8">
        <v>4369.03</v>
      </c>
      <c r="E103" s="8">
        <v>1551.86</v>
      </c>
      <c r="F103" s="9">
        <v>491</v>
      </c>
      <c r="G103" s="10" t="s">
        <v>6</v>
      </c>
      <c r="H103" s="11">
        <v>18.100000000000001</v>
      </c>
      <c r="I103" t="s">
        <v>29</v>
      </c>
    </row>
    <row r="104" spans="1:9" x14ac:dyDescent="0.25">
      <c r="A104" s="7">
        <v>44549</v>
      </c>
      <c r="B104" s="20" t="s">
        <v>24</v>
      </c>
      <c r="C104" s="10">
        <v>2021</v>
      </c>
      <c r="D104" s="8">
        <v>4485.93</v>
      </c>
      <c r="E104" s="8">
        <v>2597.83</v>
      </c>
      <c r="F104" s="9">
        <v>160</v>
      </c>
      <c r="G104" s="10" t="s">
        <v>9</v>
      </c>
      <c r="H104" s="11">
        <v>15.89</v>
      </c>
      <c r="I104" t="s">
        <v>29</v>
      </c>
    </row>
    <row r="105" spans="1:9" x14ac:dyDescent="0.25">
      <c r="A105" s="7">
        <v>44556</v>
      </c>
      <c r="B105" s="20" t="s">
        <v>24</v>
      </c>
      <c r="C105" s="10">
        <v>2021</v>
      </c>
      <c r="D105" s="8">
        <v>3796.58</v>
      </c>
      <c r="E105" s="8">
        <v>2488.3000000000002</v>
      </c>
      <c r="F105" s="9">
        <v>356</v>
      </c>
      <c r="G105" s="10" t="s">
        <v>6</v>
      </c>
      <c r="H105" s="11">
        <v>8.32</v>
      </c>
      <c r="I105" t="s">
        <v>31</v>
      </c>
    </row>
    <row r="106" spans="1:9" x14ac:dyDescent="0.25">
      <c r="A106" s="7">
        <v>44563</v>
      </c>
      <c r="B106" s="20" t="s">
        <v>13</v>
      </c>
      <c r="C106" s="10">
        <v>2022</v>
      </c>
      <c r="D106" s="8">
        <v>4758.07</v>
      </c>
      <c r="E106" s="8">
        <v>1983.28</v>
      </c>
      <c r="F106" s="9">
        <v>235</v>
      </c>
      <c r="G106" s="10" t="s">
        <v>9</v>
      </c>
      <c r="H106" s="11">
        <v>16.899999999999999</v>
      </c>
      <c r="I106" t="s">
        <v>29</v>
      </c>
    </row>
    <row r="107" spans="1:9" x14ac:dyDescent="0.25">
      <c r="A107" s="7">
        <v>44570</v>
      </c>
      <c r="B107" s="20" t="s">
        <v>13</v>
      </c>
      <c r="C107" s="10">
        <v>2022</v>
      </c>
      <c r="D107" s="8">
        <v>5606.08</v>
      </c>
      <c r="E107" s="8">
        <v>2093.86</v>
      </c>
      <c r="F107" s="9">
        <v>251</v>
      </c>
      <c r="G107" s="10" t="s">
        <v>6</v>
      </c>
      <c r="H107" s="11">
        <v>18.05</v>
      </c>
      <c r="I107" t="s">
        <v>29</v>
      </c>
    </row>
    <row r="108" spans="1:9" x14ac:dyDescent="0.25">
      <c r="A108" s="7">
        <v>44577</v>
      </c>
      <c r="B108" s="20" t="s">
        <v>13</v>
      </c>
      <c r="C108" s="10">
        <v>2022</v>
      </c>
      <c r="D108" s="12">
        <v>4927.8995789473702</v>
      </c>
      <c r="E108" s="8">
        <v>3022.13</v>
      </c>
      <c r="F108" s="9">
        <v>241</v>
      </c>
      <c r="G108" s="10" t="s">
        <v>8</v>
      </c>
      <c r="H108" s="11">
        <v>17.8</v>
      </c>
      <c r="I108" t="s">
        <v>29</v>
      </c>
    </row>
    <row r="109" spans="1:9" x14ac:dyDescent="0.25">
      <c r="A109" s="7">
        <v>44584</v>
      </c>
      <c r="B109" s="20" t="s">
        <v>13</v>
      </c>
      <c r="C109" s="10">
        <v>2022</v>
      </c>
      <c r="D109" s="8">
        <v>5261.87</v>
      </c>
      <c r="E109" s="8">
        <v>1526.74</v>
      </c>
      <c r="F109" s="9">
        <v>214</v>
      </c>
      <c r="G109" s="10" t="s">
        <v>7</v>
      </c>
      <c r="H109" s="11">
        <v>20.399999999999999</v>
      </c>
      <c r="I109" t="s">
        <v>30</v>
      </c>
    </row>
    <row r="110" spans="1:9" x14ac:dyDescent="0.25">
      <c r="A110" s="7">
        <v>44591</v>
      </c>
      <c r="B110" s="20" t="s">
        <v>13</v>
      </c>
      <c r="C110" s="10">
        <v>2022</v>
      </c>
      <c r="D110" s="8">
        <v>5386.33</v>
      </c>
      <c r="E110" s="8">
        <v>2437.6799999999998</v>
      </c>
      <c r="F110" s="9">
        <v>305</v>
      </c>
      <c r="G110" s="10" t="s">
        <v>10</v>
      </c>
      <c r="H110" s="11">
        <v>19.170000000000002</v>
      </c>
      <c r="I110" t="s">
        <v>29</v>
      </c>
    </row>
    <row r="111" spans="1:9" x14ac:dyDescent="0.25">
      <c r="A111" s="7">
        <v>44598</v>
      </c>
      <c r="B111" s="20" t="s">
        <v>14</v>
      </c>
      <c r="C111" s="10">
        <v>2022</v>
      </c>
      <c r="D111" s="8">
        <v>4888.33</v>
      </c>
      <c r="E111" s="8">
        <v>1838.25</v>
      </c>
      <c r="F111" s="9">
        <v>217</v>
      </c>
      <c r="G111" s="10" t="s">
        <v>6</v>
      </c>
      <c r="H111" s="11">
        <v>17.3</v>
      </c>
      <c r="I111" t="s">
        <v>29</v>
      </c>
    </row>
    <row r="112" spans="1:9" x14ac:dyDescent="0.25">
      <c r="A112" s="7">
        <v>44605</v>
      </c>
      <c r="B112" s="20" t="s">
        <v>14</v>
      </c>
      <c r="C112" s="10">
        <v>2022</v>
      </c>
      <c r="D112" s="8">
        <v>2121.84</v>
      </c>
      <c r="E112" s="8">
        <v>1825.86</v>
      </c>
      <c r="F112" s="9">
        <v>327</v>
      </c>
      <c r="G112" s="10" t="s">
        <v>7</v>
      </c>
      <c r="H112" s="11">
        <v>14.65</v>
      </c>
      <c r="I112" t="s">
        <v>29</v>
      </c>
    </row>
    <row r="113" spans="1:9" x14ac:dyDescent="0.25">
      <c r="A113" s="7">
        <v>44612</v>
      </c>
      <c r="B113" s="20" t="s">
        <v>14</v>
      </c>
      <c r="C113" s="10">
        <v>2022</v>
      </c>
      <c r="D113" s="8">
        <v>4960.2299999999996</v>
      </c>
      <c r="E113" s="8">
        <v>2879.02</v>
      </c>
      <c r="F113" s="9">
        <v>295</v>
      </c>
      <c r="G113" s="10" t="s">
        <v>6</v>
      </c>
      <c r="H113" s="11">
        <v>6.7</v>
      </c>
      <c r="I113" t="s">
        <v>31</v>
      </c>
    </row>
    <row r="114" spans="1:9" x14ac:dyDescent="0.25">
      <c r="A114" s="7">
        <v>44619</v>
      </c>
      <c r="B114" s="20" t="s">
        <v>14</v>
      </c>
      <c r="C114" s="10">
        <v>2022</v>
      </c>
      <c r="D114" s="8">
        <v>5090.3500000000004</v>
      </c>
      <c r="E114" s="8">
        <v>2660.33</v>
      </c>
      <c r="F114" s="9">
        <v>276</v>
      </c>
      <c r="G114" s="10" t="s">
        <v>6</v>
      </c>
      <c r="H114" s="11">
        <v>17.149999999999999</v>
      </c>
      <c r="I114" t="s">
        <v>29</v>
      </c>
    </row>
    <row r="115" spans="1:9" x14ac:dyDescent="0.25">
      <c r="A115" s="7">
        <v>44626</v>
      </c>
      <c r="B115" s="20" t="s">
        <v>15</v>
      </c>
      <c r="C115" s="10">
        <v>2022</v>
      </c>
      <c r="D115" s="8">
        <v>8694.86</v>
      </c>
      <c r="E115" s="8">
        <v>2650.81</v>
      </c>
      <c r="F115" s="9">
        <v>209</v>
      </c>
      <c r="G115" s="10" t="s">
        <v>10</v>
      </c>
      <c r="H115" s="11">
        <v>16.04</v>
      </c>
      <c r="I115" t="s">
        <v>29</v>
      </c>
    </row>
    <row r="116" spans="1:9" x14ac:dyDescent="0.25">
      <c r="A116" s="7">
        <v>44633</v>
      </c>
      <c r="B116" s="20" t="s">
        <v>15</v>
      </c>
      <c r="C116" s="10">
        <v>2022</v>
      </c>
      <c r="D116" s="8">
        <v>4711.46</v>
      </c>
      <c r="E116" s="8">
        <v>3044.38</v>
      </c>
      <c r="F116" s="9">
        <v>242</v>
      </c>
      <c r="G116" s="10" t="s">
        <v>7</v>
      </c>
      <c r="H116" s="11">
        <v>16.36</v>
      </c>
      <c r="I116" t="s">
        <v>29</v>
      </c>
    </row>
    <row r="117" spans="1:9" x14ac:dyDescent="0.25">
      <c r="A117" s="7">
        <v>44640</v>
      </c>
      <c r="B117" s="20" t="s">
        <v>15</v>
      </c>
      <c r="C117" s="10">
        <v>2022</v>
      </c>
      <c r="D117" s="8">
        <v>5452.32</v>
      </c>
      <c r="E117" s="8">
        <v>2016.8</v>
      </c>
      <c r="F117" s="9">
        <v>376</v>
      </c>
      <c r="G117" s="10" t="s">
        <v>8</v>
      </c>
      <c r="H117" s="11">
        <v>8.6199999999999992</v>
      </c>
      <c r="I117" t="s">
        <v>31</v>
      </c>
    </row>
    <row r="118" spans="1:9" x14ac:dyDescent="0.25">
      <c r="A118" s="7">
        <v>44647</v>
      </c>
      <c r="B118" s="20" t="s">
        <v>15</v>
      </c>
      <c r="C118" s="10">
        <v>2022</v>
      </c>
      <c r="D118" s="8">
        <v>4947.93</v>
      </c>
      <c r="E118" s="8">
        <v>2545.56</v>
      </c>
      <c r="F118" s="9">
        <v>350</v>
      </c>
      <c r="G118" s="10" t="s">
        <v>6</v>
      </c>
      <c r="H118" s="11">
        <v>9.59</v>
      </c>
      <c r="I118" t="s">
        <v>31</v>
      </c>
    </row>
    <row r="119" spans="1:9" x14ac:dyDescent="0.25">
      <c r="A119" s="7">
        <v>44654</v>
      </c>
      <c r="B119" s="20" t="s">
        <v>16</v>
      </c>
      <c r="C119" s="10">
        <v>2022</v>
      </c>
      <c r="D119" s="8">
        <v>3246.98</v>
      </c>
      <c r="E119" s="12">
        <v>2083.8517708333316</v>
      </c>
      <c r="F119" s="9">
        <v>202</v>
      </c>
      <c r="G119" s="10" t="s">
        <v>7</v>
      </c>
      <c r="H119" s="11">
        <v>20.27</v>
      </c>
      <c r="I119" t="s">
        <v>30</v>
      </c>
    </row>
    <row r="120" spans="1:9" x14ac:dyDescent="0.25">
      <c r="A120" s="7">
        <v>44661</v>
      </c>
      <c r="B120" s="20" t="s">
        <v>16</v>
      </c>
      <c r="C120" s="10">
        <v>2022</v>
      </c>
      <c r="D120" s="8">
        <v>6714.23</v>
      </c>
      <c r="E120" s="8">
        <v>2259.33</v>
      </c>
      <c r="F120" s="9">
        <v>452</v>
      </c>
      <c r="G120" s="10" t="s">
        <v>9</v>
      </c>
      <c r="H120" s="11">
        <v>14.8</v>
      </c>
      <c r="I120" t="s">
        <v>29</v>
      </c>
    </row>
    <row r="121" spans="1:9" x14ac:dyDescent="0.25">
      <c r="A121" s="7">
        <v>44668</v>
      </c>
      <c r="B121" s="20" t="s">
        <v>16</v>
      </c>
      <c r="C121" s="10">
        <v>2022</v>
      </c>
      <c r="D121" s="8">
        <v>6127.9</v>
      </c>
      <c r="E121" s="8">
        <v>1895.89</v>
      </c>
      <c r="F121" s="9">
        <v>375</v>
      </c>
      <c r="G121" s="10" t="s">
        <v>8</v>
      </c>
      <c r="H121" s="11">
        <v>18.41</v>
      </c>
      <c r="I121" t="s">
        <v>29</v>
      </c>
    </row>
    <row r="122" spans="1:9" x14ac:dyDescent="0.25">
      <c r="A122" s="7">
        <v>44675</v>
      </c>
      <c r="B122" s="20" t="s">
        <v>16</v>
      </c>
      <c r="C122" s="10">
        <v>2022</v>
      </c>
      <c r="D122" s="8">
        <v>6186.55</v>
      </c>
      <c r="E122" s="8">
        <v>2077.6</v>
      </c>
      <c r="F122" s="9">
        <v>133</v>
      </c>
      <c r="G122" s="10" t="s">
        <v>7</v>
      </c>
      <c r="H122" s="11">
        <v>15.14</v>
      </c>
      <c r="I122" t="s">
        <v>29</v>
      </c>
    </row>
    <row r="123" spans="1:9" x14ac:dyDescent="0.25">
      <c r="A123" s="7">
        <v>44682</v>
      </c>
      <c r="B123" s="20" t="s">
        <v>17</v>
      </c>
      <c r="C123" s="10">
        <v>2022</v>
      </c>
      <c r="D123" s="8">
        <v>3635.92</v>
      </c>
      <c r="E123" s="8">
        <v>2476.13</v>
      </c>
      <c r="F123" s="9">
        <v>354</v>
      </c>
      <c r="G123" s="10" t="s">
        <v>8</v>
      </c>
      <c r="H123" s="11">
        <v>15.15</v>
      </c>
      <c r="I123" t="s">
        <v>29</v>
      </c>
    </row>
    <row r="124" spans="1:9" x14ac:dyDescent="0.25">
      <c r="A124" s="7">
        <v>44689</v>
      </c>
      <c r="B124" s="20" t="s">
        <v>17</v>
      </c>
      <c r="C124" s="10">
        <v>2022</v>
      </c>
      <c r="D124" s="12">
        <v>4927.8995789473702</v>
      </c>
      <c r="E124" s="8">
        <v>1345.42</v>
      </c>
      <c r="F124" s="9">
        <v>234</v>
      </c>
      <c r="G124" s="10" t="s">
        <v>10</v>
      </c>
      <c r="H124" s="11">
        <v>19.690000000000001</v>
      </c>
      <c r="I124" t="s">
        <v>29</v>
      </c>
    </row>
    <row r="125" spans="1:9" x14ac:dyDescent="0.25">
      <c r="A125" s="7">
        <v>44696</v>
      </c>
      <c r="B125" s="20" t="s">
        <v>17</v>
      </c>
      <c r="C125" s="10">
        <v>2022</v>
      </c>
      <c r="D125" s="12">
        <v>4927.8995789473702</v>
      </c>
      <c r="E125" s="8">
        <v>3673.91</v>
      </c>
      <c r="F125" s="9">
        <v>357</v>
      </c>
      <c r="G125" s="10" t="s">
        <v>8</v>
      </c>
      <c r="H125" s="11">
        <v>12.42</v>
      </c>
      <c r="I125" t="s">
        <v>29</v>
      </c>
    </row>
    <row r="126" spans="1:9" x14ac:dyDescent="0.25">
      <c r="A126" s="7">
        <v>44703</v>
      </c>
      <c r="B126" s="20" t="s">
        <v>17</v>
      </c>
      <c r="C126" s="10">
        <v>2022</v>
      </c>
      <c r="D126" s="8">
        <v>5880.29</v>
      </c>
      <c r="E126" s="8">
        <v>1195.19</v>
      </c>
      <c r="F126" s="9">
        <v>325</v>
      </c>
      <c r="G126" s="10" t="s">
        <v>6</v>
      </c>
      <c r="H126" s="11">
        <v>15.48</v>
      </c>
      <c r="I126" t="s">
        <v>29</v>
      </c>
    </row>
    <row r="127" spans="1:9" x14ac:dyDescent="0.25">
      <c r="A127" s="7">
        <v>44710</v>
      </c>
      <c r="B127" s="20" t="s">
        <v>17</v>
      </c>
      <c r="C127" s="10">
        <v>2022</v>
      </c>
      <c r="D127" s="8">
        <v>8285.68</v>
      </c>
      <c r="E127" s="8">
        <v>1028.6500000000001</v>
      </c>
      <c r="F127" s="9">
        <v>120</v>
      </c>
      <c r="G127" s="10" t="s">
        <v>6</v>
      </c>
      <c r="H127" s="11">
        <v>12.69</v>
      </c>
      <c r="I127" t="s">
        <v>29</v>
      </c>
    </row>
    <row r="128" spans="1:9" x14ac:dyDescent="0.25">
      <c r="A128" s="7">
        <v>44717</v>
      </c>
      <c r="B128" s="20" t="s">
        <v>18</v>
      </c>
      <c r="C128" s="10">
        <v>2022</v>
      </c>
      <c r="D128" s="8">
        <v>3514.2</v>
      </c>
      <c r="E128" s="8">
        <v>2926.49</v>
      </c>
      <c r="F128" s="9">
        <v>137</v>
      </c>
      <c r="G128" s="10" t="s">
        <v>9</v>
      </c>
      <c r="H128" s="11">
        <v>12.83</v>
      </c>
      <c r="I128" t="s">
        <v>29</v>
      </c>
    </row>
    <row r="129" spans="1:9" x14ac:dyDescent="0.25">
      <c r="A129" s="7">
        <v>44724</v>
      </c>
      <c r="B129" s="20" t="s">
        <v>18</v>
      </c>
      <c r="C129" s="10">
        <v>2022</v>
      </c>
      <c r="D129" s="8">
        <v>4150.55</v>
      </c>
      <c r="E129" s="8">
        <v>2633.33</v>
      </c>
      <c r="F129" s="9">
        <v>305</v>
      </c>
      <c r="G129" s="10" t="s">
        <v>9</v>
      </c>
      <c r="H129" s="11">
        <v>13.45</v>
      </c>
      <c r="I129" t="s">
        <v>29</v>
      </c>
    </row>
    <row r="130" spans="1:9" x14ac:dyDescent="0.25">
      <c r="A130" s="7">
        <v>44731</v>
      </c>
      <c r="B130" s="20" t="s">
        <v>18</v>
      </c>
      <c r="C130" s="10">
        <v>2022</v>
      </c>
      <c r="D130" s="8">
        <v>5149.4799999999996</v>
      </c>
      <c r="E130" s="8">
        <v>2499.3000000000002</v>
      </c>
      <c r="F130" s="9">
        <v>326</v>
      </c>
      <c r="G130" s="10" t="s">
        <v>7</v>
      </c>
      <c r="H130" s="11">
        <v>16.11</v>
      </c>
      <c r="I130" t="s">
        <v>29</v>
      </c>
    </row>
    <row r="131" spans="1:9" x14ac:dyDescent="0.25">
      <c r="A131" s="7">
        <v>44738</v>
      </c>
      <c r="B131" s="20" t="s">
        <v>18</v>
      </c>
      <c r="C131" s="10">
        <v>2022</v>
      </c>
      <c r="D131" s="8">
        <v>4244.79</v>
      </c>
      <c r="E131" s="8">
        <v>2502.6799999999998</v>
      </c>
      <c r="F131" s="9">
        <v>210</v>
      </c>
      <c r="G131" s="10" t="s">
        <v>9</v>
      </c>
      <c r="H131" s="11">
        <v>12.61</v>
      </c>
      <c r="I131" t="s">
        <v>29</v>
      </c>
    </row>
    <row r="132" spans="1:9" x14ac:dyDescent="0.25">
      <c r="A132" s="7">
        <v>44745</v>
      </c>
      <c r="B132" s="20" t="s">
        <v>19</v>
      </c>
      <c r="C132" s="10">
        <v>2022</v>
      </c>
      <c r="D132" s="8">
        <v>2674</v>
      </c>
      <c r="E132" s="8">
        <v>1990.2</v>
      </c>
      <c r="F132" s="9">
        <v>364</v>
      </c>
      <c r="G132" s="10" t="s">
        <v>8</v>
      </c>
      <c r="H132" s="11">
        <v>21.28</v>
      </c>
      <c r="I132" t="s">
        <v>30</v>
      </c>
    </row>
    <row r="133" spans="1:9" x14ac:dyDescent="0.25">
      <c r="A133" s="7">
        <v>44752</v>
      </c>
      <c r="B133" s="20" t="s">
        <v>19</v>
      </c>
      <c r="C133" s="10">
        <v>2022</v>
      </c>
      <c r="D133" s="8">
        <v>5102.84</v>
      </c>
      <c r="E133" s="8">
        <v>1282.2</v>
      </c>
      <c r="F133" s="9">
        <v>376</v>
      </c>
      <c r="G133" s="10" t="s">
        <v>8</v>
      </c>
      <c r="H133" s="11">
        <v>10.53</v>
      </c>
      <c r="I133" t="s">
        <v>31</v>
      </c>
    </row>
    <row r="134" spans="1:9" x14ac:dyDescent="0.25">
      <c r="A134" s="7">
        <v>44759</v>
      </c>
      <c r="B134" s="20" t="s">
        <v>19</v>
      </c>
      <c r="C134" s="10">
        <v>2022</v>
      </c>
      <c r="D134" s="8">
        <v>3406.54</v>
      </c>
      <c r="E134" s="8">
        <v>2060.64</v>
      </c>
      <c r="F134" s="9">
        <v>293</v>
      </c>
      <c r="G134" s="10" t="s">
        <v>6</v>
      </c>
      <c r="H134" s="11">
        <v>14.07</v>
      </c>
      <c r="I134" t="s">
        <v>29</v>
      </c>
    </row>
    <row r="135" spans="1:9" x14ac:dyDescent="0.25">
      <c r="A135" s="7">
        <v>44766</v>
      </c>
      <c r="B135" s="20" t="s">
        <v>19</v>
      </c>
      <c r="C135" s="10">
        <v>2022</v>
      </c>
      <c r="D135" s="8">
        <v>5710.39</v>
      </c>
      <c r="E135" s="8">
        <v>1458.27</v>
      </c>
      <c r="F135" s="9">
        <v>179</v>
      </c>
      <c r="G135" s="10" t="s">
        <v>8</v>
      </c>
      <c r="H135" s="11">
        <v>12.8</v>
      </c>
      <c r="I135" t="s">
        <v>29</v>
      </c>
    </row>
    <row r="136" spans="1:9" x14ac:dyDescent="0.25">
      <c r="A136" s="7">
        <v>44773</v>
      </c>
      <c r="B136" s="20" t="s">
        <v>19</v>
      </c>
      <c r="C136" s="10">
        <v>2022</v>
      </c>
      <c r="D136" s="8">
        <v>3620.86</v>
      </c>
      <c r="E136" s="8">
        <v>2780.1</v>
      </c>
      <c r="F136" s="17">
        <v>295.10256410256409</v>
      </c>
      <c r="G136" s="10" t="s">
        <v>7</v>
      </c>
      <c r="H136" s="11">
        <v>22.23</v>
      </c>
      <c r="I136" t="s">
        <v>30</v>
      </c>
    </row>
    <row r="137" spans="1:9" x14ac:dyDescent="0.25">
      <c r="A137" s="7">
        <v>44780</v>
      </c>
      <c r="B137" s="20" t="s">
        <v>20</v>
      </c>
      <c r="C137" s="10">
        <v>2022</v>
      </c>
      <c r="D137" s="8">
        <v>7324.9</v>
      </c>
      <c r="E137" s="8">
        <v>1882.35</v>
      </c>
      <c r="F137" s="9">
        <v>305</v>
      </c>
      <c r="G137" s="10" t="s">
        <v>8</v>
      </c>
      <c r="H137" s="11">
        <v>15.98</v>
      </c>
      <c r="I137" t="s">
        <v>29</v>
      </c>
    </row>
    <row r="138" spans="1:9" x14ac:dyDescent="0.25">
      <c r="A138" s="7">
        <v>44787</v>
      </c>
      <c r="B138" s="20" t="s">
        <v>20</v>
      </c>
      <c r="C138" s="10">
        <v>2022</v>
      </c>
      <c r="D138" s="8">
        <v>3825.12</v>
      </c>
      <c r="E138" s="8">
        <v>1339.6</v>
      </c>
      <c r="F138" s="9">
        <v>214</v>
      </c>
      <c r="G138" s="10" t="s">
        <v>8</v>
      </c>
      <c r="H138" s="11">
        <v>20.16</v>
      </c>
      <c r="I138" t="s">
        <v>30</v>
      </c>
    </row>
    <row r="139" spans="1:9" x14ac:dyDescent="0.25">
      <c r="A139" s="7">
        <v>44794</v>
      </c>
      <c r="B139" s="20" t="s">
        <v>20</v>
      </c>
      <c r="C139" s="10">
        <v>2022</v>
      </c>
      <c r="D139" s="8">
        <v>4516.91</v>
      </c>
      <c r="E139" s="8">
        <v>1742.89</v>
      </c>
      <c r="F139" s="9">
        <v>262</v>
      </c>
      <c r="G139" s="10" t="s">
        <v>7</v>
      </c>
      <c r="H139" s="11">
        <v>7.57</v>
      </c>
      <c r="I139" t="s">
        <v>31</v>
      </c>
    </row>
    <row r="140" spans="1:9" x14ac:dyDescent="0.25">
      <c r="A140" s="7">
        <v>44801</v>
      </c>
      <c r="B140" s="20" t="s">
        <v>20</v>
      </c>
      <c r="C140" s="10">
        <v>2022</v>
      </c>
      <c r="D140" s="8">
        <v>6220.28</v>
      </c>
      <c r="E140" s="8">
        <v>2330.35</v>
      </c>
      <c r="F140" s="9">
        <v>401</v>
      </c>
      <c r="G140" s="10" t="s">
        <v>9</v>
      </c>
      <c r="H140" s="11">
        <v>16.34</v>
      </c>
      <c r="I140" t="s">
        <v>29</v>
      </c>
    </row>
    <row r="141" spans="1:9" x14ac:dyDescent="0.25">
      <c r="A141" s="7">
        <v>44808</v>
      </c>
      <c r="B141" s="20" t="s">
        <v>21</v>
      </c>
      <c r="C141" s="10">
        <v>2022</v>
      </c>
      <c r="D141" s="8">
        <v>3153.7</v>
      </c>
      <c r="E141" s="8">
        <v>1549.02</v>
      </c>
      <c r="F141" s="9">
        <v>242</v>
      </c>
      <c r="G141" s="10" t="s">
        <v>9</v>
      </c>
      <c r="H141" s="11">
        <v>19.45</v>
      </c>
      <c r="I141" t="s">
        <v>29</v>
      </c>
    </row>
    <row r="142" spans="1:9" x14ac:dyDescent="0.25">
      <c r="A142" s="7">
        <v>44815</v>
      </c>
      <c r="B142" s="20" t="s">
        <v>21</v>
      </c>
      <c r="C142" s="10">
        <v>2022</v>
      </c>
      <c r="D142" s="8">
        <v>5341.19</v>
      </c>
      <c r="E142" s="8">
        <v>1342.22</v>
      </c>
      <c r="F142" s="9">
        <v>384</v>
      </c>
      <c r="G142" s="10" t="s">
        <v>7</v>
      </c>
      <c r="H142" s="18">
        <v>15.274072164948446</v>
      </c>
      <c r="I142" t="s">
        <v>29</v>
      </c>
    </row>
    <row r="143" spans="1:9" x14ac:dyDescent="0.25">
      <c r="A143" s="7">
        <v>44822</v>
      </c>
      <c r="B143" s="20" t="s">
        <v>21</v>
      </c>
      <c r="C143" s="10">
        <v>2022</v>
      </c>
      <c r="D143" s="8">
        <v>6960.71</v>
      </c>
      <c r="E143" s="8">
        <v>2194.9499999999998</v>
      </c>
      <c r="F143" s="9">
        <v>187</v>
      </c>
      <c r="G143" s="10" t="s">
        <v>6</v>
      </c>
      <c r="H143" s="11">
        <v>20.329999999999998</v>
      </c>
      <c r="I143" t="s">
        <v>30</v>
      </c>
    </row>
    <row r="144" spans="1:9" x14ac:dyDescent="0.25">
      <c r="A144" s="7">
        <v>44829</v>
      </c>
      <c r="B144" s="20" t="s">
        <v>21</v>
      </c>
      <c r="C144" s="10">
        <v>2022</v>
      </c>
      <c r="D144" s="8">
        <v>2588.7800000000002</v>
      </c>
      <c r="E144" s="8">
        <v>2195.9699999999998</v>
      </c>
      <c r="F144" s="9">
        <v>353</v>
      </c>
      <c r="G144" s="10" t="s">
        <v>8</v>
      </c>
      <c r="H144" s="11">
        <v>12.41</v>
      </c>
      <c r="I144" t="s">
        <v>29</v>
      </c>
    </row>
    <row r="145" spans="1:9" x14ac:dyDescent="0.25">
      <c r="A145" s="7">
        <v>44836</v>
      </c>
      <c r="B145" s="20" t="s">
        <v>22</v>
      </c>
      <c r="C145" s="10">
        <v>2022</v>
      </c>
      <c r="D145" s="8">
        <v>5276.95</v>
      </c>
      <c r="E145" s="8">
        <v>1594.45</v>
      </c>
      <c r="F145" s="9">
        <v>444</v>
      </c>
      <c r="G145" s="10" t="s">
        <v>10</v>
      </c>
      <c r="H145" s="11">
        <v>22.05</v>
      </c>
      <c r="I145" t="s">
        <v>30</v>
      </c>
    </row>
    <row r="146" spans="1:9" x14ac:dyDescent="0.25">
      <c r="A146" s="7">
        <v>44843</v>
      </c>
      <c r="B146" s="20" t="s">
        <v>22</v>
      </c>
      <c r="C146" s="10">
        <v>2022</v>
      </c>
      <c r="D146" s="8">
        <v>5389.82</v>
      </c>
      <c r="E146" s="8">
        <v>1623.17</v>
      </c>
      <c r="F146" s="9">
        <v>53</v>
      </c>
      <c r="G146" s="10" t="s">
        <v>8</v>
      </c>
      <c r="H146" s="11">
        <v>26.49</v>
      </c>
      <c r="I146" t="s">
        <v>30</v>
      </c>
    </row>
    <row r="147" spans="1:9" x14ac:dyDescent="0.25">
      <c r="A147" s="7">
        <v>44850</v>
      </c>
      <c r="B147" s="20" t="s">
        <v>22</v>
      </c>
      <c r="C147" s="10">
        <v>2022</v>
      </c>
      <c r="D147" s="8">
        <v>6172.73</v>
      </c>
      <c r="E147" s="8">
        <v>2185.64</v>
      </c>
      <c r="F147" s="9">
        <v>220</v>
      </c>
      <c r="G147" s="10" t="s">
        <v>6</v>
      </c>
      <c r="H147" s="11">
        <v>13.19</v>
      </c>
      <c r="I147" t="s">
        <v>29</v>
      </c>
    </row>
    <row r="148" spans="1:9" x14ac:dyDescent="0.25">
      <c r="A148" s="7">
        <v>44857</v>
      </c>
      <c r="B148" s="20" t="s">
        <v>22</v>
      </c>
      <c r="C148" s="10">
        <v>2022</v>
      </c>
      <c r="D148" s="8">
        <v>3144.57</v>
      </c>
      <c r="E148" s="8">
        <v>841.53</v>
      </c>
      <c r="F148" s="9">
        <v>358</v>
      </c>
      <c r="G148" s="10" t="s">
        <v>8</v>
      </c>
      <c r="H148" s="11">
        <v>12.77</v>
      </c>
      <c r="I148" t="s">
        <v>29</v>
      </c>
    </row>
    <row r="149" spans="1:9" x14ac:dyDescent="0.25">
      <c r="A149" s="7">
        <v>44864</v>
      </c>
      <c r="B149" s="20" t="s">
        <v>22</v>
      </c>
      <c r="C149" s="10">
        <v>2022</v>
      </c>
      <c r="D149" s="12">
        <v>4927.8995789473702</v>
      </c>
      <c r="E149" s="8">
        <v>874.03</v>
      </c>
      <c r="F149" s="9">
        <v>280</v>
      </c>
      <c r="G149" s="10" t="s">
        <v>7</v>
      </c>
      <c r="H149" s="11">
        <v>22.27</v>
      </c>
      <c r="I149" t="s">
        <v>30</v>
      </c>
    </row>
    <row r="150" spans="1:9" x14ac:dyDescent="0.25">
      <c r="A150" s="7">
        <v>44871</v>
      </c>
      <c r="B150" s="20" t="s">
        <v>23</v>
      </c>
      <c r="C150" s="10">
        <v>2022</v>
      </c>
      <c r="D150" s="8">
        <v>5782.91</v>
      </c>
      <c r="E150" s="8">
        <v>1425.24</v>
      </c>
      <c r="F150" s="9">
        <v>337</v>
      </c>
      <c r="G150" s="10" t="s">
        <v>8</v>
      </c>
      <c r="H150" s="11">
        <v>22.9</v>
      </c>
      <c r="I150" t="s">
        <v>30</v>
      </c>
    </row>
    <row r="151" spans="1:9" x14ac:dyDescent="0.25">
      <c r="A151" s="7">
        <v>44878</v>
      </c>
      <c r="B151" s="20" t="s">
        <v>23</v>
      </c>
      <c r="C151" s="10">
        <v>2022</v>
      </c>
      <c r="D151" s="8">
        <v>5445.48</v>
      </c>
      <c r="E151" s="8">
        <v>1829.24</v>
      </c>
      <c r="F151" s="9">
        <v>240</v>
      </c>
      <c r="G151" s="10" t="s">
        <v>9</v>
      </c>
      <c r="H151" s="11">
        <v>12.39</v>
      </c>
      <c r="I151" t="s">
        <v>29</v>
      </c>
    </row>
    <row r="152" spans="1:9" x14ac:dyDescent="0.25">
      <c r="A152" s="7">
        <v>44885</v>
      </c>
      <c r="B152" s="20" t="s">
        <v>23</v>
      </c>
      <c r="C152" s="10">
        <v>2022</v>
      </c>
      <c r="D152" s="8">
        <v>5375.74</v>
      </c>
      <c r="E152" s="8">
        <v>2248.73</v>
      </c>
      <c r="F152" s="9">
        <v>309</v>
      </c>
      <c r="G152" s="10" t="s">
        <v>6</v>
      </c>
      <c r="H152" s="11">
        <v>12.9</v>
      </c>
      <c r="I152" t="s">
        <v>29</v>
      </c>
    </row>
    <row r="153" spans="1:9" x14ac:dyDescent="0.25">
      <c r="A153" s="7">
        <v>44892</v>
      </c>
      <c r="B153" s="20" t="s">
        <v>23</v>
      </c>
      <c r="C153" s="10">
        <v>2022</v>
      </c>
      <c r="D153" s="8">
        <v>5519.67</v>
      </c>
      <c r="E153" s="12">
        <v>2083.8517708333316</v>
      </c>
      <c r="F153" s="9">
        <v>284</v>
      </c>
      <c r="G153" s="10" t="s">
        <v>6</v>
      </c>
      <c r="H153" s="11">
        <v>13.59</v>
      </c>
      <c r="I153" t="s">
        <v>29</v>
      </c>
    </row>
    <row r="154" spans="1:9" x14ac:dyDescent="0.25">
      <c r="A154" s="7">
        <v>44899</v>
      </c>
      <c r="B154" s="20" t="s">
        <v>24</v>
      </c>
      <c r="C154" s="10">
        <v>2022</v>
      </c>
      <c r="D154" s="8">
        <v>3979.96</v>
      </c>
      <c r="E154" s="8">
        <v>2686.13</v>
      </c>
      <c r="F154" s="9">
        <v>417</v>
      </c>
      <c r="G154" s="10" t="s">
        <v>6</v>
      </c>
      <c r="H154" s="11">
        <v>8.2799999999999994</v>
      </c>
      <c r="I154" t="s">
        <v>31</v>
      </c>
    </row>
    <row r="155" spans="1:9" x14ac:dyDescent="0.25">
      <c r="A155" s="7">
        <v>44906</v>
      </c>
      <c r="B155" s="20" t="s">
        <v>24</v>
      </c>
      <c r="C155" s="10">
        <v>2022</v>
      </c>
      <c r="D155" s="8">
        <v>5348.38</v>
      </c>
      <c r="E155" s="8">
        <v>1872.05</v>
      </c>
      <c r="F155" s="9">
        <v>325</v>
      </c>
      <c r="G155" s="10" t="s">
        <v>7</v>
      </c>
      <c r="H155" s="11">
        <v>10.41</v>
      </c>
      <c r="I155" t="s">
        <v>31</v>
      </c>
    </row>
    <row r="156" spans="1:9" x14ac:dyDescent="0.25">
      <c r="A156" s="7">
        <v>44913</v>
      </c>
      <c r="B156" s="20" t="s">
        <v>24</v>
      </c>
      <c r="C156" s="10">
        <v>2022</v>
      </c>
      <c r="D156" s="8">
        <v>5439.61</v>
      </c>
      <c r="E156" s="8">
        <v>1984.79</v>
      </c>
      <c r="F156" s="9">
        <v>334</v>
      </c>
      <c r="G156" s="10" t="s">
        <v>10</v>
      </c>
      <c r="H156" s="11">
        <v>9.98</v>
      </c>
      <c r="I156" t="s">
        <v>31</v>
      </c>
    </row>
    <row r="157" spans="1:9" x14ac:dyDescent="0.25">
      <c r="A157" s="7">
        <v>44920</v>
      </c>
      <c r="B157" s="20" t="s">
        <v>24</v>
      </c>
      <c r="C157" s="10">
        <v>2022</v>
      </c>
      <c r="D157" s="8">
        <v>3928.47</v>
      </c>
      <c r="E157" s="8">
        <v>1197.98</v>
      </c>
      <c r="F157" s="9">
        <v>259</v>
      </c>
      <c r="G157" s="10" t="s">
        <v>9</v>
      </c>
      <c r="H157" s="18">
        <v>15.274072164948446</v>
      </c>
      <c r="I157" t="s">
        <v>29</v>
      </c>
    </row>
    <row r="158" spans="1:9" x14ac:dyDescent="0.25">
      <c r="A158" s="7">
        <v>44927</v>
      </c>
      <c r="B158" s="20" t="s">
        <v>13</v>
      </c>
      <c r="C158" s="10">
        <v>2023</v>
      </c>
      <c r="D158" s="8">
        <v>7798.66</v>
      </c>
      <c r="E158" s="8">
        <v>1985.19</v>
      </c>
      <c r="F158" s="9">
        <v>251</v>
      </c>
      <c r="G158" s="10" t="s">
        <v>7</v>
      </c>
      <c r="H158" s="11">
        <v>14.83</v>
      </c>
      <c r="I158" t="s">
        <v>29</v>
      </c>
    </row>
    <row r="159" spans="1:9" x14ac:dyDescent="0.25">
      <c r="A159" s="7">
        <v>44934</v>
      </c>
      <c r="B159" s="20" t="s">
        <v>13</v>
      </c>
      <c r="C159" s="10">
        <v>2023</v>
      </c>
      <c r="D159" s="8">
        <v>5710.75</v>
      </c>
      <c r="E159" s="8">
        <v>1769.07</v>
      </c>
      <c r="F159" s="9">
        <v>257</v>
      </c>
      <c r="G159" s="10" t="s">
        <v>9</v>
      </c>
      <c r="H159" s="11">
        <v>16.170000000000002</v>
      </c>
      <c r="I159" t="s">
        <v>29</v>
      </c>
    </row>
    <row r="160" spans="1:9" x14ac:dyDescent="0.25">
      <c r="A160" s="7">
        <v>44941</v>
      </c>
      <c r="B160" s="20" t="s">
        <v>13</v>
      </c>
      <c r="C160" s="10">
        <v>2023</v>
      </c>
      <c r="D160" s="8">
        <v>3213.04</v>
      </c>
      <c r="E160" s="8">
        <v>2258.17</v>
      </c>
      <c r="F160" s="9">
        <v>339</v>
      </c>
      <c r="G160" s="10" t="s">
        <v>8</v>
      </c>
      <c r="H160" s="11">
        <v>22.75</v>
      </c>
      <c r="I160" t="s">
        <v>30</v>
      </c>
    </row>
    <row r="161" spans="1:9" x14ac:dyDescent="0.25">
      <c r="A161" s="7">
        <v>44948</v>
      </c>
      <c r="B161" s="20" t="s">
        <v>13</v>
      </c>
      <c r="C161" s="10">
        <v>2023</v>
      </c>
      <c r="D161" s="8">
        <v>5984.83</v>
      </c>
      <c r="E161" s="8">
        <v>1338.22</v>
      </c>
      <c r="F161" s="9">
        <v>170</v>
      </c>
      <c r="G161" s="10" t="s">
        <v>8</v>
      </c>
      <c r="H161" s="11">
        <v>10.01</v>
      </c>
      <c r="I161" t="s">
        <v>31</v>
      </c>
    </row>
    <row r="162" spans="1:9" x14ac:dyDescent="0.25">
      <c r="A162" s="7">
        <v>44955</v>
      </c>
      <c r="B162" s="20" t="s">
        <v>13</v>
      </c>
      <c r="C162" s="10">
        <v>2023</v>
      </c>
      <c r="D162" s="8">
        <v>3537.98</v>
      </c>
      <c r="E162" s="8">
        <v>2415.48</v>
      </c>
      <c r="F162" s="9">
        <v>329</v>
      </c>
      <c r="G162" s="10" t="s">
        <v>8</v>
      </c>
      <c r="H162" s="11">
        <v>19.920000000000002</v>
      </c>
      <c r="I162" t="s">
        <v>29</v>
      </c>
    </row>
    <row r="163" spans="1:9" x14ac:dyDescent="0.25">
      <c r="A163" s="7">
        <v>44962</v>
      </c>
      <c r="B163" s="20" t="s">
        <v>14</v>
      </c>
      <c r="C163" s="10">
        <v>2023</v>
      </c>
      <c r="D163" s="8">
        <v>6180.63</v>
      </c>
      <c r="E163" s="8">
        <v>3226.19</v>
      </c>
      <c r="F163" s="9">
        <v>508</v>
      </c>
      <c r="G163" s="10" t="s">
        <v>8</v>
      </c>
      <c r="H163" s="11">
        <v>13.93</v>
      </c>
      <c r="I163" t="s">
        <v>29</v>
      </c>
    </row>
    <row r="164" spans="1:9" x14ac:dyDescent="0.25">
      <c r="A164" s="7">
        <v>44969</v>
      </c>
      <c r="B164" s="20" t="s">
        <v>14</v>
      </c>
      <c r="C164" s="10">
        <v>2023</v>
      </c>
      <c r="D164" s="8">
        <v>6737.89</v>
      </c>
      <c r="E164" s="8">
        <v>1912.99</v>
      </c>
      <c r="F164" s="9">
        <v>387</v>
      </c>
      <c r="G164" s="10" t="s">
        <v>9</v>
      </c>
      <c r="H164" s="11">
        <v>14.75</v>
      </c>
      <c r="I164" t="s">
        <v>29</v>
      </c>
    </row>
    <row r="165" spans="1:9" x14ac:dyDescent="0.25">
      <c r="A165" s="7">
        <v>44976</v>
      </c>
      <c r="B165" s="20" t="s">
        <v>14</v>
      </c>
      <c r="C165" s="10">
        <v>2023</v>
      </c>
      <c r="D165" s="8">
        <v>3768.98</v>
      </c>
      <c r="E165" s="8">
        <v>2321.37</v>
      </c>
      <c r="F165" s="9">
        <v>267</v>
      </c>
      <c r="G165" s="10" t="s">
        <v>7</v>
      </c>
      <c r="H165" s="11">
        <v>18.37</v>
      </c>
      <c r="I165" t="s">
        <v>29</v>
      </c>
    </row>
    <row r="166" spans="1:9" x14ac:dyDescent="0.25">
      <c r="A166" s="7">
        <v>44983</v>
      </c>
      <c r="B166" s="20" t="s">
        <v>14</v>
      </c>
      <c r="C166" s="10">
        <v>2023</v>
      </c>
      <c r="D166" s="8">
        <v>6445.06</v>
      </c>
      <c r="E166" s="8">
        <v>2552.12</v>
      </c>
      <c r="F166" s="9">
        <v>420</v>
      </c>
      <c r="G166" s="10" t="s">
        <v>7</v>
      </c>
      <c r="H166" s="11">
        <v>9.39</v>
      </c>
      <c r="I166" t="s">
        <v>31</v>
      </c>
    </row>
    <row r="167" spans="1:9" x14ac:dyDescent="0.25">
      <c r="A167" s="7">
        <v>44990</v>
      </c>
      <c r="B167" s="20" t="s">
        <v>15</v>
      </c>
      <c r="C167" s="10">
        <v>2023</v>
      </c>
      <c r="D167" s="8">
        <v>5619.17</v>
      </c>
      <c r="E167" s="12">
        <v>2083.8517708333316</v>
      </c>
      <c r="F167" s="9">
        <v>259</v>
      </c>
      <c r="G167" s="10" t="s">
        <v>6</v>
      </c>
      <c r="H167" s="11">
        <v>16.91</v>
      </c>
      <c r="I167" t="s">
        <v>29</v>
      </c>
    </row>
    <row r="168" spans="1:9" x14ac:dyDescent="0.25">
      <c r="A168" s="7">
        <v>44997</v>
      </c>
      <c r="B168" s="20" t="s">
        <v>15</v>
      </c>
      <c r="C168" s="10">
        <v>2023</v>
      </c>
      <c r="D168" s="8">
        <v>6233.09</v>
      </c>
      <c r="E168" s="8">
        <v>2179.27</v>
      </c>
      <c r="F168" s="9">
        <v>96</v>
      </c>
      <c r="G168" s="10" t="s">
        <v>9</v>
      </c>
      <c r="H168" s="11">
        <v>15.83</v>
      </c>
      <c r="I168" t="s">
        <v>29</v>
      </c>
    </row>
    <row r="169" spans="1:9" x14ac:dyDescent="0.25">
      <c r="A169" s="7">
        <v>45004</v>
      </c>
      <c r="B169" s="20" t="s">
        <v>15</v>
      </c>
      <c r="C169" s="10">
        <v>2023</v>
      </c>
      <c r="D169" s="12">
        <v>4927.8995789473702</v>
      </c>
      <c r="E169" s="12">
        <v>2083.8517708333316</v>
      </c>
      <c r="F169" s="9">
        <v>199</v>
      </c>
      <c r="G169" s="10" t="s">
        <v>8</v>
      </c>
      <c r="H169" s="11">
        <v>17.46</v>
      </c>
      <c r="I169" t="s">
        <v>29</v>
      </c>
    </row>
    <row r="170" spans="1:9" x14ac:dyDescent="0.25">
      <c r="A170" s="7">
        <v>45011</v>
      </c>
      <c r="B170" s="20" t="s">
        <v>15</v>
      </c>
      <c r="C170" s="10">
        <v>2023</v>
      </c>
      <c r="D170" s="8">
        <v>4631.92</v>
      </c>
      <c r="E170" s="8">
        <v>2078.14</v>
      </c>
      <c r="F170" s="9">
        <v>113</v>
      </c>
      <c r="G170" s="10" t="s">
        <v>9</v>
      </c>
      <c r="H170" s="18">
        <v>15.274072164948446</v>
      </c>
      <c r="I170" t="s">
        <v>29</v>
      </c>
    </row>
    <row r="171" spans="1:9" x14ac:dyDescent="0.25">
      <c r="A171" s="7">
        <v>45018</v>
      </c>
      <c r="B171" s="20" t="s">
        <v>16</v>
      </c>
      <c r="C171" s="10">
        <v>2023</v>
      </c>
      <c r="D171" s="8">
        <v>3869.4</v>
      </c>
      <c r="E171" s="8">
        <v>1381.59</v>
      </c>
      <c r="F171" s="9">
        <v>265</v>
      </c>
      <c r="G171" s="10" t="s">
        <v>6</v>
      </c>
      <c r="H171" s="11">
        <v>27.28</v>
      </c>
      <c r="I171" t="s">
        <v>30</v>
      </c>
    </row>
    <row r="172" spans="1:9" x14ac:dyDescent="0.25">
      <c r="A172" s="7">
        <v>45025</v>
      </c>
      <c r="B172" s="20" t="s">
        <v>16</v>
      </c>
      <c r="C172" s="10">
        <v>2023</v>
      </c>
      <c r="D172" s="8">
        <v>3665.73</v>
      </c>
      <c r="E172" s="8">
        <v>2019.61</v>
      </c>
      <c r="F172" s="9">
        <v>302</v>
      </c>
      <c r="G172" s="10" t="s">
        <v>6</v>
      </c>
      <c r="H172" s="11">
        <v>11.81</v>
      </c>
      <c r="I172" t="s">
        <v>31</v>
      </c>
    </row>
    <row r="173" spans="1:9" x14ac:dyDescent="0.25">
      <c r="A173" s="7">
        <v>45032</v>
      </c>
      <c r="B173" s="20" t="s">
        <v>16</v>
      </c>
      <c r="C173" s="10">
        <v>2023</v>
      </c>
      <c r="D173" s="12">
        <v>4927.8995789473702</v>
      </c>
      <c r="E173" s="8">
        <v>2398.4</v>
      </c>
      <c r="F173" s="9">
        <v>468</v>
      </c>
      <c r="G173" s="10" t="s">
        <v>9</v>
      </c>
      <c r="H173" s="11">
        <v>12.35</v>
      </c>
      <c r="I173" t="s">
        <v>29</v>
      </c>
    </row>
    <row r="174" spans="1:9" x14ac:dyDescent="0.25">
      <c r="A174" s="7">
        <v>45039</v>
      </c>
      <c r="B174" s="20" t="s">
        <v>16</v>
      </c>
      <c r="C174" s="10">
        <v>2023</v>
      </c>
      <c r="D174" s="8">
        <v>4884.3500000000004</v>
      </c>
      <c r="E174" s="8">
        <v>3160.91</v>
      </c>
      <c r="F174" s="9">
        <v>333</v>
      </c>
      <c r="G174" s="10" t="s">
        <v>9</v>
      </c>
      <c r="H174" s="11">
        <v>11.88</v>
      </c>
      <c r="I174" t="s">
        <v>31</v>
      </c>
    </row>
    <row r="175" spans="1:9" x14ac:dyDescent="0.25">
      <c r="A175" s="7">
        <v>45046</v>
      </c>
      <c r="B175" s="20" t="s">
        <v>16</v>
      </c>
      <c r="C175" s="10">
        <v>2023</v>
      </c>
      <c r="D175" s="8">
        <v>5511.73</v>
      </c>
      <c r="E175" s="8">
        <v>2767.42</v>
      </c>
      <c r="F175" s="9">
        <v>278</v>
      </c>
      <c r="G175" s="10" t="s">
        <v>9</v>
      </c>
      <c r="H175" s="11">
        <v>12.22</v>
      </c>
      <c r="I175" t="s">
        <v>29</v>
      </c>
    </row>
    <row r="176" spans="1:9" x14ac:dyDescent="0.25">
      <c r="A176" s="7">
        <v>45053</v>
      </c>
      <c r="B176" s="20" t="s">
        <v>17</v>
      </c>
      <c r="C176" s="10">
        <v>2023</v>
      </c>
      <c r="D176" s="8">
        <v>5415.04</v>
      </c>
      <c r="E176" s="8">
        <v>3722.55</v>
      </c>
      <c r="F176" s="9">
        <v>383</v>
      </c>
      <c r="G176" s="10" t="s">
        <v>7</v>
      </c>
      <c r="H176" s="11">
        <v>11.81</v>
      </c>
      <c r="I176" t="s">
        <v>31</v>
      </c>
    </row>
    <row r="177" spans="1:9" x14ac:dyDescent="0.25">
      <c r="A177" s="7">
        <v>45060</v>
      </c>
      <c r="B177" s="20" t="s">
        <v>17</v>
      </c>
      <c r="C177" s="10">
        <v>2023</v>
      </c>
      <c r="D177" s="8">
        <v>6240.77</v>
      </c>
      <c r="E177" s="8">
        <v>1386.12</v>
      </c>
      <c r="F177" s="9">
        <v>79</v>
      </c>
      <c r="G177" s="10" t="s">
        <v>8</v>
      </c>
      <c r="H177" s="11">
        <v>20.95</v>
      </c>
      <c r="I177" t="s">
        <v>30</v>
      </c>
    </row>
    <row r="178" spans="1:9" x14ac:dyDescent="0.25">
      <c r="A178" s="7">
        <v>45067</v>
      </c>
      <c r="B178" s="20" t="s">
        <v>17</v>
      </c>
      <c r="C178" s="10">
        <v>2023</v>
      </c>
      <c r="D178" s="8">
        <v>5019.5</v>
      </c>
      <c r="E178" s="8">
        <v>2697.86</v>
      </c>
      <c r="F178" s="9">
        <v>324</v>
      </c>
      <c r="G178" s="10" t="s">
        <v>9</v>
      </c>
      <c r="H178" s="11">
        <v>22.1</v>
      </c>
      <c r="I178" t="s">
        <v>30</v>
      </c>
    </row>
    <row r="179" spans="1:9" x14ac:dyDescent="0.25">
      <c r="A179" s="7">
        <v>45074</v>
      </c>
      <c r="B179" s="20" t="s">
        <v>17</v>
      </c>
      <c r="C179" s="10">
        <v>2023</v>
      </c>
      <c r="D179" s="8">
        <v>7180.3</v>
      </c>
      <c r="E179" s="8">
        <v>2146.67</v>
      </c>
      <c r="F179" s="9">
        <v>377</v>
      </c>
      <c r="G179" s="10" t="s">
        <v>9</v>
      </c>
      <c r="H179" s="11">
        <v>12.15</v>
      </c>
      <c r="I179" t="s">
        <v>29</v>
      </c>
    </row>
    <row r="180" spans="1:9" x14ac:dyDescent="0.25">
      <c r="A180" s="7">
        <v>45081</v>
      </c>
      <c r="B180" s="20" t="s">
        <v>18</v>
      </c>
      <c r="C180" s="10">
        <v>2023</v>
      </c>
      <c r="D180" s="8">
        <v>4603.01</v>
      </c>
      <c r="E180" s="8">
        <v>3751.84</v>
      </c>
      <c r="F180" s="9">
        <v>152</v>
      </c>
      <c r="G180" s="10" t="s">
        <v>9</v>
      </c>
      <c r="H180" s="11">
        <v>10.84</v>
      </c>
      <c r="I180" t="s">
        <v>31</v>
      </c>
    </row>
    <row r="181" spans="1:9" x14ac:dyDescent="0.25">
      <c r="A181" s="7">
        <v>45088</v>
      </c>
      <c r="B181" s="20" t="s">
        <v>18</v>
      </c>
      <c r="C181" s="10">
        <v>2023</v>
      </c>
      <c r="D181" s="8">
        <v>9080.25</v>
      </c>
      <c r="E181" s="8">
        <v>1353.36</v>
      </c>
      <c r="F181" s="9">
        <v>414</v>
      </c>
      <c r="G181" s="10" t="s">
        <v>6</v>
      </c>
      <c r="H181" s="18">
        <v>15.274072164948446</v>
      </c>
      <c r="I181" t="s">
        <v>29</v>
      </c>
    </row>
    <row r="182" spans="1:9" x14ac:dyDescent="0.25">
      <c r="A182" s="7">
        <v>45095</v>
      </c>
      <c r="B182" s="20" t="s">
        <v>18</v>
      </c>
      <c r="C182" s="10">
        <v>2023</v>
      </c>
      <c r="D182" s="8">
        <v>5938.5</v>
      </c>
      <c r="E182" s="8">
        <v>1328.22</v>
      </c>
      <c r="F182" s="9">
        <v>334</v>
      </c>
      <c r="G182" s="10" t="s">
        <v>6</v>
      </c>
      <c r="H182" s="11">
        <v>12.24</v>
      </c>
      <c r="I182" t="s">
        <v>29</v>
      </c>
    </row>
    <row r="183" spans="1:9" x14ac:dyDescent="0.25">
      <c r="A183" s="7">
        <v>45102</v>
      </c>
      <c r="B183" s="20" t="s">
        <v>18</v>
      </c>
      <c r="C183" s="10">
        <v>2023</v>
      </c>
      <c r="D183" s="8">
        <v>3714.26</v>
      </c>
      <c r="E183" s="8">
        <v>1520.49</v>
      </c>
      <c r="F183" s="9">
        <v>258</v>
      </c>
      <c r="G183" s="10" t="s">
        <v>7</v>
      </c>
      <c r="H183" s="11">
        <v>18.16</v>
      </c>
      <c r="I183" t="s">
        <v>29</v>
      </c>
    </row>
    <row r="184" spans="1:9" x14ac:dyDescent="0.25">
      <c r="A184" s="7">
        <v>45109</v>
      </c>
      <c r="B184" s="20" t="s">
        <v>19</v>
      </c>
      <c r="C184" s="10">
        <v>2023</v>
      </c>
      <c r="D184" s="8">
        <v>3393.66</v>
      </c>
      <c r="E184" s="12">
        <v>2083.8517708333316</v>
      </c>
      <c r="F184" s="9">
        <v>363</v>
      </c>
      <c r="G184" s="10" t="s">
        <v>8</v>
      </c>
      <c r="H184" s="11">
        <v>16.010000000000002</v>
      </c>
      <c r="I184" t="s">
        <v>29</v>
      </c>
    </row>
    <row r="185" spans="1:9" x14ac:dyDescent="0.25">
      <c r="A185" s="7">
        <v>45116</v>
      </c>
      <c r="B185" s="20" t="s">
        <v>19</v>
      </c>
      <c r="C185" s="10">
        <v>2023</v>
      </c>
      <c r="D185" s="8">
        <v>5723.71</v>
      </c>
      <c r="E185" s="8">
        <v>1579.4</v>
      </c>
      <c r="F185" s="9">
        <v>527</v>
      </c>
      <c r="G185" s="10" t="s">
        <v>7</v>
      </c>
      <c r="H185" s="11">
        <v>7.42</v>
      </c>
      <c r="I185" t="s">
        <v>31</v>
      </c>
    </row>
    <row r="186" spans="1:9" x14ac:dyDescent="0.25">
      <c r="A186" s="7">
        <v>45123</v>
      </c>
      <c r="B186" s="20" t="s">
        <v>19</v>
      </c>
      <c r="C186" s="10">
        <v>2023</v>
      </c>
      <c r="D186" s="8">
        <v>4664.8100000000004</v>
      </c>
      <c r="E186" s="8">
        <v>1392.69</v>
      </c>
      <c r="F186" s="9">
        <v>318</v>
      </c>
      <c r="G186" s="10" t="s">
        <v>8</v>
      </c>
      <c r="H186" s="11">
        <v>22.74</v>
      </c>
      <c r="I186" t="s">
        <v>30</v>
      </c>
    </row>
    <row r="187" spans="1:9" x14ac:dyDescent="0.25">
      <c r="A187" s="7">
        <v>45130</v>
      </c>
      <c r="B187" s="20" t="s">
        <v>19</v>
      </c>
      <c r="C187" s="10">
        <v>2023</v>
      </c>
      <c r="D187" s="8">
        <v>6071</v>
      </c>
      <c r="E187" s="8">
        <v>2120.3200000000002</v>
      </c>
      <c r="F187" s="9">
        <v>325</v>
      </c>
      <c r="G187" s="10" t="s">
        <v>6</v>
      </c>
      <c r="H187" s="11">
        <v>23.98</v>
      </c>
      <c r="I187" t="s">
        <v>30</v>
      </c>
    </row>
    <row r="188" spans="1:9" x14ac:dyDescent="0.25">
      <c r="A188" s="7">
        <v>45137</v>
      </c>
      <c r="B188" s="20" t="s">
        <v>19</v>
      </c>
      <c r="C188" s="10">
        <v>2023</v>
      </c>
      <c r="D188" s="8">
        <v>5709.86</v>
      </c>
      <c r="E188" s="8">
        <v>2273.4</v>
      </c>
      <c r="F188" s="9">
        <v>254</v>
      </c>
      <c r="G188" s="10" t="s">
        <v>6</v>
      </c>
      <c r="H188" s="11">
        <v>11.94</v>
      </c>
      <c r="I188" t="s">
        <v>31</v>
      </c>
    </row>
    <row r="189" spans="1:9" x14ac:dyDescent="0.25">
      <c r="A189" s="7">
        <v>45144</v>
      </c>
      <c r="B189" s="20" t="s">
        <v>20</v>
      </c>
      <c r="C189" s="10">
        <v>2023</v>
      </c>
      <c r="D189" s="8">
        <v>4890.76</v>
      </c>
      <c r="E189" s="8">
        <v>3500.94</v>
      </c>
      <c r="F189" s="9">
        <v>215</v>
      </c>
      <c r="G189" s="10" t="s">
        <v>6</v>
      </c>
      <c r="H189" s="11">
        <v>13.06</v>
      </c>
      <c r="I189" t="s">
        <v>29</v>
      </c>
    </row>
    <row r="190" spans="1:9" x14ac:dyDescent="0.25">
      <c r="A190" s="7">
        <v>45151</v>
      </c>
      <c r="B190" s="20" t="s">
        <v>20</v>
      </c>
      <c r="C190" s="10">
        <v>2023</v>
      </c>
      <c r="D190" s="8">
        <v>3729.81</v>
      </c>
      <c r="E190" s="8">
        <v>2760.34</v>
      </c>
      <c r="F190" s="9">
        <v>383</v>
      </c>
      <c r="G190" s="10" t="s">
        <v>7</v>
      </c>
      <c r="H190" s="11">
        <v>16.43</v>
      </c>
      <c r="I190" t="s">
        <v>29</v>
      </c>
    </row>
    <row r="191" spans="1:9" x14ac:dyDescent="0.25">
      <c r="A191" s="7">
        <v>45158</v>
      </c>
      <c r="B191" s="20" t="s">
        <v>20</v>
      </c>
      <c r="C191" s="10">
        <v>2023</v>
      </c>
      <c r="D191" s="8">
        <v>2727.73</v>
      </c>
      <c r="E191" s="8">
        <v>1538.48</v>
      </c>
      <c r="F191" s="9">
        <v>214</v>
      </c>
      <c r="G191" s="10" t="s">
        <v>9</v>
      </c>
      <c r="H191" s="11">
        <v>16.670000000000002</v>
      </c>
      <c r="I191" t="s">
        <v>29</v>
      </c>
    </row>
    <row r="192" spans="1:9" x14ac:dyDescent="0.25">
      <c r="A192" s="7">
        <v>45165</v>
      </c>
      <c r="B192" s="20" t="s">
        <v>20</v>
      </c>
      <c r="C192" s="10">
        <v>2023</v>
      </c>
      <c r="D192" s="8">
        <v>4330.2299999999996</v>
      </c>
      <c r="E192" s="8">
        <v>1281.27</v>
      </c>
      <c r="F192" s="9">
        <v>307</v>
      </c>
      <c r="G192" s="10" t="s">
        <v>9</v>
      </c>
      <c r="H192" s="11">
        <v>18.29</v>
      </c>
      <c r="I192" t="s">
        <v>29</v>
      </c>
    </row>
    <row r="193" spans="1:9" x14ac:dyDescent="0.25">
      <c r="A193" s="7">
        <v>45172</v>
      </c>
      <c r="B193" s="20" t="s">
        <v>21</v>
      </c>
      <c r="C193" s="10">
        <v>2023</v>
      </c>
      <c r="D193" s="8">
        <v>6284.6</v>
      </c>
      <c r="E193" s="8">
        <v>2393.54</v>
      </c>
      <c r="F193" s="17">
        <v>295.10256410256409</v>
      </c>
      <c r="G193" s="10" t="s">
        <v>6</v>
      </c>
      <c r="H193" s="11">
        <v>25.05</v>
      </c>
      <c r="I193" t="s">
        <v>30</v>
      </c>
    </row>
    <row r="194" spans="1:9" x14ac:dyDescent="0.25">
      <c r="A194" s="7">
        <v>45179</v>
      </c>
      <c r="B194" s="20" t="s">
        <v>21</v>
      </c>
      <c r="C194" s="10">
        <v>2023</v>
      </c>
      <c r="D194" s="12">
        <v>4927.8995789473702</v>
      </c>
      <c r="E194" s="8">
        <v>943.81</v>
      </c>
      <c r="F194" s="9">
        <v>348</v>
      </c>
      <c r="G194" s="10" t="s">
        <v>9</v>
      </c>
      <c r="H194" s="11">
        <v>14.12</v>
      </c>
      <c r="I194" t="s">
        <v>29</v>
      </c>
    </row>
    <row r="195" spans="1:9" x14ac:dyDescent="0.25">
      <c r="A195" s="7">
        <v>45186</v>
      </c>
      <c r="B195" s="20" t="s">
        <v>21</v>
      </c>
      <c r="C195" s="10">
        <v>2023</v>
      </c>
      <c r="D195" s="8">
        <v>3131.39</v>
      </c>
      <c r="E195" s="8">
        <v>3465.17</v>
      </c>
      <c r="F195" s="9">
        <v>333</v>
      </c>
      <c r="G195" s="10" t="s">
        <v>9</v>
      </c>
      <c r="H195" s="11">
        <v>11.01</v>
      </c>
      <c r="I195" t="s">
        <v>31</v>
      </c>
    </row>
    <row r="196" spans="1:9" x14ac:dyDescent="0.25">
      <c r="A196" s="7">
        <v>45193</v>
      </c>
      <c r="B196" s="20" t="s">
        <v>21</v>
      </c>
      <c r="C196" s="10">
        <v>2023</v>
      </c>
      <c r="D196" s="8">
        <v>5259.77</v>
      </c>
      <c r="E196" s="8">
        <v>2943.55</v>
      </c>
      <c r="F196" s="9">
        <v>404</v>
      </c>
      <c r="G196" s="10" t="s">
        <v>7</v>
      </c>
      <c r="H196" s="11">
        <v>8.1</v>
      </c>
      <c r="I196" t="s">
        <v>31</v>
      </c>
    </row>
    <row r="197" spans="1:9" x14ac:dyDescent="0.25">
      <c r="A197" s="7">
        <v>45200</v>
      </c>
      <c r="B197" s="20" t="s">
        <v>22</v>
      </c>
      <c r="C197" s="10">
        <v>2023</v>
      </c>
      <c r="D197" s="8">
        <v>5577.98</v>
      </c>
      <c r="E197" s="8">
        <v>1624.66</v>
      </c>
      <c r="F197" s="9">
        <v>249</v>
      </c>
      <c r="G197" s="10" t="s">
        <v>8</v>
      </c>
      <c r="H197" s="11">
        <v>11.35</v>
      </c>
      <c r="I197" t="s">
        <v>31</v>
      </c>
    </row>
    <row r="198" spans="1:9" x14ac:dyDescent="0.25">
      <c r="A198" s="7">
        <v>45207</v>
      </c>
      <c r="B198" s="20" t="s">
        <v>22</v>
      </c>
      <c r="C198" s="10">
        <v>2023</v>
      </c>
      <c r="D198" s="8">
        <v>3674.21</v>
      </c>
      <c r="E198" s="8">
        <v>629.49</v>
      </c>
      <c r="F198" s="9">
        <v>273</v>
      </c>
      <c r="G198" s="10" t="s">
        <v>6</v>
      </c>
      <c r="H198" s="11">
        <v>14.83</v>
      </c>
      <c r="I198" t="s">
        <v>29</v>
      </c>
    </row>
    <row r="199" spans="1:9" x14ac:dyDescent="0.25">
      <c r="A199" s="7">
        <v>45214</v>
      </c>
      <c r="B199" s="20" t="s">
        <v>22</v>
      </c>
      <c r="C199" s="10">
        <v>2023</v>
      </c>
      <c r="D199" s="8">
        <v>5230.59</v>
      </c>
      <c r="E199" s="8">
        <v>3083.1</v>
      </c>
      <c r="F199" s="9">
        <v>202</v>
      </c>
      <c r="G199" s="10" t="s">
        <v>10</v>
      </c>
      <c r="H199" s="11">
        <v>23.97</v>
      </c>
      <c r="I199" t="s">
        <v>30</v>
      </c>
    </row>
    <row r="200" spans="1:9" x14ac:dyDescent="0.25">
      <c r="A200" s="7">
        <v>45221</v>
      </c>
      <c r="B200" s="20" t="s">
        <v>22</v>
      </c>
      <c r="C200" s="10">
        <v>2023</v>
      </c>
      <c r="D200" s="8">
        <v>5087.3100000000004</v>
      </c>
      <c r="E200" s="8">
        <v>1908.37</v>
      </c>
      <c r="F200" s="9">
        <v>256</v>
      </c>
      <c r="G200" s="10" t="s">
        <v>7</v>
      </c>
      <c r="H200" s="11">
        <v>12.41</v>
      </c>
      <c r="I200" t="s">
        <v>29</v>
      </c>
    </row>
    <row r="201" spans="1:9" x14ac:dyDescent="0.25">
      <c r="A201" s="7">
        <v>45228</v>
      </c>
      <c r="B201" s="20" t="s">
        <v>22</v>
      </c>
      <c r="C201" s="10">
        <v>2023</v>
      </c>
      <c r="D201" s="8">
        <v>3285.54</v>
      </c>
      <c r="E201" s="8">
        <v>2990.25</v>
      </c>
      <c r="F201" s="9">
        <v>338</v>
      </c>
      <c r="G201" s="10" t="s">
        <v>7</v>
      </c>
      <c r="H201" s="11">
        <v>16.12</v>
      </c>
      <c r="I201" t="s">
        <v>29</v>
      </c>
    </row>
  </sheetData>
  <autoFilter ref="A1:H201" xr:uid="{034137A6-CD2E-49BC-813F-BE70194C427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3E58-B2D1-49D9-A3BE-B1556C40FCF8}">
  <dimension ref="A4:C9"/>
  <sheetViews>
    <sheetView workbookViewId="0">
      <selection activeCell="N10" sqref="N10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23.140625" bestFit="1" customWidth="1"/>
  </cols>
  <sheetData>
    <row r="4" spans="1:3" x14ac:dyDescent="0.25">
      <c r="A4" s="21" t="s">
        <v>26</v>
      </c>
      <c r="B4" t="s">
        <v>25</v>
      </c>
      <c r="C4" t="s">
        <v>67</v>
      </c>
    </row>
    <row r="5" spans="1:3" x14ac:dyDescent="0.25">
      <c r="A5" s="19" t="s">
        <v>6</v>
      </c>
      <c r="B5" s="12">
        <v>256157.16915789474</v>
      </c>
      <c r="C5" s="12">
        <v>101313.43531250002</v>
      </c>
    </row>
    <row r="6" spans="1:3" x14ac:dyDescent="0.25">
      <c r="A6" s="19" t="s">
        <v>9</v>
      </c>
      <c r="B6" s="12">
        <v>233820.62873684222</v>
      </c>
      <c r="C6" s="12">
        <v>102305.48000000001</v>
      </c>
    </row>
    <row r="7" spans="1:3" x14ac:dyDescent="0.25">
      <c r="A7" s="19" t="s">
        <v>8</v>
      </c>
      <c r="B7" s="12">
        <v>216976.15873684213</v>
      </c>
      <c r="C7" s="12">
        <v>83957.093541666662</v>
      </c>
    </row>
    <row r="8" spans="1:3" x14ac:dyDescent="0.25">
      <c r="A8" s="19" t="s">
        <v>7</v>
      </c>
      <c r="B8" s="12">
        <v>211229.26957894739</v>
      </c>
      <c r="C8" s="12">
        <v>98958.885312499973</v>
      </c>
    </row>
    <row r="9" spans="1:3" x14ac:dyDescent="0.25">
      <c r="A9" s="19" t="s">
        <v>10</v>
      </c>
      <c r="B9" s="12">
        <v>67396.689578947364</v>
      </c>
      <c r="C9" s="12">
        <v>30235.460000000003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F027-1645-438A-B0A9-9F0FE205F11D}">
  <dimension ref="A1:I224"/>
  <sheetViews>
    <sheetView workbookViewId="0">
      <selection activeCell="Q6" sqref="Q6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27" t="s">
        <v>38</v>
      </c>
      <c r="B3" s="27"/>
    </row>
    <row r="4" spans="1:9" x14ac:dyDescent="0.25">
      <c r="A4" t="s">
        <v>39</v>
      </c>
      <c r="B4">
        <v>6.3645538393759957E-2</v>
      </c>
    </row>
    <row r="5" spans="1:9" x14ac:dyDescent="0.25">
      <c r="A5" t="s">
        <v>40</v>
      </c>
      <c r="B5">
        <v>4.0507545574315733E-3</v>
      </c>
    </row>
    <row r="6" spans="1:9" x14ac:dyDescent="0.25">
      <c r="A6" t="s">
        <v>41</v>
      </c>
      <c r="B6">
        <v>-9.7929213672281286E-4</v>
      </c>
    </row>
    <row r="7" spans="1:9" x14ac:dyDescent="0.25">
      <c r="A7" t="s">
        <v>42</v>
      </c>
      <c r="B7">
        <v>1331.8336280709791</v>
      </c>
    </row>
    <row r="8" spans="1:9" ht="15.75" thickBot="1" x14ac:dyDescent="0.3">
      <c r="A8" s="25" t="s">
        <v>43</v>
      </c>
      <c r="B8" s="25">
        <v>200</v>
      </c>
    </row>
    <row r="10" spans="1:9" ht="15.75" thickBot="1" x14ac:dyDescent="0.3">
      <c r="A10" t="s">
        <v>44</v>
      </c>
    </row>
    <row r="11" spans="1:9" x14ac:dyDescent="0.25">
      <c r="A11" s="26"/>
      <c r="B11" s="26" t="s">
        <v>49</v>
      </c>
      <c r="C11" s="26" t="s">
        <v>50</v>
      </c>
      <c r="D11" s="26" t="s">
        <v>51</v>
      </c>
      <c r="E11" s="26" t="s">
        <v>52</v>
      </c>
      <c r="F11" s="26" t="s">
        <v>53</v>
      </c>
    </row>
    <row r="12" spans="1:9" x14ac:dyDescent="0.25">
      <c r="A12" t="s">
        <v>45</v>
      </c>
      <c r="B12">
        <v>1</v>
      </c>
      <c r="C12">
        <v>1428446.1255459785</v>
      </c>
      <c r="D12">
        <v>1428446.1255459785</v>
      </c>
      <c r="E12">
        <v>0.80531152168808173</v>
      </c>
      <c r="F12">
        <v>0.37059990124018805</v>
      </c>
    </row>
    <row r="13" spans="1:9" x14ac:dyDescent="0.25">
      <c r="A13" t="s">
        <v>46</v>
      </c>
      <c r="B13">
        <v>198</v>
      </c>
      <c r="C13">
        <v>351208600.94642001</v>
      </c>
      <c r="D13">
        <v>1773780.8128607071</v>
      </c>
    </row>
    <row r="14" spans="1:9" ht="15.75" thickBot="1" x14ac:dyDescent="0.3">
      <c r="A14" s="25" t="s">
        <v>47</v>
      </c>
      <c r="B14" s="25">
        <v>199</v>
      </c>
      <c r="C14" s="25">
        <v>352637047.07196599</v>
      </c>
      <c r="D14" s="25"/>
      <c r="E14" s="25"/>
      <c r="F14" s="25"/>
    </row>
    <row r="15" spans="1:9" ht="15.75" thickBot="1" x14ac:dyDescent="0.3"/>
    <row r="16" spans="1:9" x14ac:dyDescent="0.25">
      <c r="A16" s="26"/>
      <c r="B16" s="26" t="s">
        <v>54</v>
      </c>
      <c r="C16" s="26" t="s">
        <v>42</v>
      </c>
      <c r="D16" s="26" t="s">
        <v>55</v>
      </c>
      <c r="E16" s="26" t="s">
        <v>56</v>
      </c>
      <c r="F16" s="26" t="s">
        <v>57</v>
      </c>
      <c r="G16" s="26" t="s">
        <v>58</v>
      </c>
      <c r="H16" s="26" t="s">
        <v>59</v>
      </c>
      <c r="I16" s="26" t="s">
        <v>60</v>
      </c>
    </row>
    <row r="17" spans="1:9" x14ac:dyDescent="0.25">
      <c r="A17" t="s">
        <v>48</v>
      </c>
      <c r="B17">
        <v>4694.6241490260418</v>
      </c>
      <c r="C17">
        <v>276.48153932704156</v>
      </c>
      <c r="D17">
        <v>16.979882853852729</v>
      </c>
      <c r="E17">
        <v>1.6981825430263227E-40</v>
      </c>
      <c r="F17">
        <v>4149.3977211740294</v>
      </c>
      <c r="G17">
        <v>5239.8505768780542</v>
      </c>
      <c r="H17">
        <v>4149.3977211740294</v>
      </c>
      <c r="I17">
        <v>5239.8505768780542</v>
      </c>
    </row>
    <row r="18" spans="1:9" ht="15.75" thickBot="1" x14ac:dyDescent="0.3">
      <c r="A18" s="25" t="s">
        <v>61</v>
      </c>
      <c r="B18" s="25">
        <v>0.11194434901098521</v>
      </c>
      <c r="C18" s="25">
        <v>0.12474415882088193</v>
      </c>
      <c r="D18" s="25">
        <v>0.89739150970366677</v>
      </c>
      <c r="E18" s="25">
        <v>0.3705999012401453</v>
      </c>
      <c r="F18" s="25">
        <v>-0.13405331244178212</v>
      </c>
      <c r="G18" s="25">
        <v>0.35794201046375251</v>
      </c>
      <c r="H18" s="25">
        <v>-0.13405331244178212</v>
      </c>
      <c r="I18" s="25">
        <v>0.35794201046375251</v>
      </c>
    </row>
    <row r="22" spans="1:9" x14ac:dyDescent="0.25">
      <c r="A22" t="s">
        <v>62</v>
      </c>
    </row>
    <row r="23" spans="1:9" ht="15.75" thickBot="1" x14ac:dyDescent="0.3"/>
    <row r="24" spans="1:9" x14ac:dyDescent="0.25">
      <c r="A24" s="26" t="s">
        <v>63</v>
      </c>
      <c r="B24" s="26" t="s">
        <v>64</v>
      </c>
      <c r="C24" s="26" t="s">
        <v>65</v>
      </c>
    </row>
    <row r="25" spans="1:9" x14ac:dyDescent="0.25">
      <c r="A25">
        <v>1</v>
      </c>
      <c r="B25">
        <v>4950.5546780654267</v>
      </c>
      <c r="C25" s="28">
        <v>794.51532193457297</v>
      </c>
    </row>
    <row r="26" spans="1:9" x14ac:dyDescent="0.25">
      <c r="A26">
        <v>2</v>
      </c>
      <c r="B26">
        <v>4968.7344403448105</v>
      </c>
      <c r="C26" s="28">
        <v>-176.13444034481017</v>
      </c>
    </row>
    <row r="27" spans="1:9" x14ac:dyDescent="0.25">
      <c r="A27">
        <v>3</v>
      </c>
      <c r="B27">
        <v>5015.5059088050903</v>
      </c>
      <c r="C27" s="28">
        <v>956.02409119490949</v>
      </c>
    </row>
    <row r="28" spans="1:9" x14ac:dyDescent="0.25">
      <c r="A28">
        <v>4</v>
      </c>
      <c r="B28">
        <v>5012.8864110382328</v>
      </c>
      <c r="C28" s="28">
        <v>2271.6535889617671</v>
      </c>
    </row>
    <row r="29" spans="1:9" x14ac:dyDescent="0.25">
      <c r="A29">
        <v>5</v>
      </c>
      <c r="B29">
        <v>4795.1345022290452</v>
      </c>
      <c r="C29" s="28">
        <v>-146.36450222904477</v>
      </c>
    </row>
    <row r="30" spans="1:9" x14ac:dyDescent="0.25">
      <c r="A30">
        <v>6</v>
      </c>
      <c r="B30">
        <v>4834.5254797590305</v>
      </c>
      <c r="C30" s="28">
        <v>-185.73547975903057</v>
      </c>
    </row>
    <row r="31" spans="1:9" x14ac:dyDescent="0.25">
      <c r="A31">
        <v>7</v>
      </c>
      <c r="B31">
        <v>4964.6372771710085</v>
      </c>
      <c r="C31" s="28">
        <v>2404.1827228289912</v>
      </c>
    </row>
    <row r="32" spans="1:9" x14ac:dyDescent="0.25">
      <c r="A32">
        <v>8</v>
      </c>
      <c r="B32">
        <v>4964.5253328219978</v>
      </c>
      <c r="C32" s="28">
        <v>-36.625753874627662</v>
      </c>
    </row>
    <row r="33" spans="1:3" x14ac:dyDescent="0.25">
      <c r="A33">
        <v>9</v>
      </c>
      <c r="B33">
        <v>4964.6383966144986</v>
      </c>
      <c r="C33" s="28">
        <v>-668.8483966144986</v>
      </c>
    </row>
    <row r="34" spans="1:3" x14ac:dyDescent="0.25">
      <c r="A34">
        <v>10</v>
      </c>
      <c r="B34">
        <v>5263.5466001261811</v>
      </c>
      <c r="C34" s="28">
        <v>550.293399873819</v>
      </c>
    </row>
    <row r="35" spans="1:3" x14ac:dyDescent="0.25">
      <c r="A35">
        <v>11</v>
      </c>
      <c r="B35">
        <v>4969.6389506848191</v>
      </c>
      <c r="C35" s="28">
        <v>-664.76895068481917</v>
      </c>
    </row>
    <row r="36" spans="1:3" x14ac:dyDescent="0.25">
      <c r="A36">
        <v>12</v>
      </c>
      <c r="B36">
        <v>5020.2086909070413</v>
      </c>
      <c r="C36" s="28">
        <v>-718.79869090704142</v>
      </c>
    </row>
    <row r="37" spans="1:3" x14ac:dyDescent="0.25">
      <c r="A37">
        <v>13</v>
      </c>
      <c r="B37">
        <v>5003.948774213196</v>
      </c>
      <c r="C37" s="28">
        <v>358.99122578680362</v>
      </c>
    </row>
    <row r="38" spans="1:3" x14ac:dyDescent="0.25">
      <c r="A38">
        <v>14</v>
      </c>
      <c r="B38">
        <v>4976.8481667611268</v>
      </c>
      <c r="C38" s="28">
        <v>-2846.7681667611268</v>
      </c>
    </row>
    <row r="39" spans="1:3" x14ac:dyDescent="0.25">
      <c r="A39">
        <v>15</v>
      </c>
      <c r="B39">
        <v>4890.2782433404618</v>
      </c>
      <c r="C39" s="28">
        <v>-2477.6582433404619</v>
      </c>
    </row>
    <row r="40" spans="1:3" x14ac:dyDescent="0.25">
      <c r="A40">
        <v>16</v>
      </c>
      <c r="B40">
        <v>4986.4832168805024</v>
      </c>
      <c r="C40" s="28">
        <v>-829.91321688050266</v>
      </c>
    </row>
    <row r="41" spans="1:3" x14ac:dyDescent="0.25">
      <c r="A41">
        <v>17</v>
      </c>
      <c r="B41">
        <v>4849.3021338284807</v>
      </c>
      <c r="C41" s="28">
        <v>-1368.5521338284807</v>
      </c>
    </row>
    <row r="42" spans="1:3" x14ac:dyDescent="0.25">
      <c r="A42">
        <v>18</v>
      </c>
      <c r="B42">
        <v>4897.304990127881</v>
      </c>
      <c r="C42" s="28">
        <v>574.06500987211894</v>
      </c>
    </row>
    <row r="43" spans="1:3" x14ac:dyDescent="0.25">
      <c r="A43">
        <v>19</v>
      </c>
      <c r="B43">
        <v>4875.0459757705366</v>
      </c>
      <c r="C43" s="28">
        <v>-1237.0859757705366</v>
      </c>
    </row>
    <row r="44" spans="1:3" x14ac:dyDescent="0.25">
      <c r="A44">
        <v>20</v>
      </c>
      <c r="B44">
        <v>4927.8995789473674</v>
      </c>
      <c r="C44" s="28">
        <v>-2046.3595789473675</v>
      </c>
    </row>
    <row r="45" spans="1:3" x14ac:dyDescent="0.25">
      <c r="A45">
        <v>21</v>
      </c>
      <c r="B45">
        <v>5125.8035564421243</v>
      </c>
      <c r="C45" s="28">
        <v>2072.6664435578759</v>
      </c>
    </row>
    <row r="46" spans="1:3" x14ac:dyDescent="0.25">
      <c r="A46">
        <v>22</v>
      </c>
      <c r="B46">
        <v>4751.2892590519123</v>
      </c>
      <c r="C46" s="28">
        <v>-89.949259051912122</v>
      </c>
    </row>
    <row r="47" spans="1:3" x14ac:dyDescent="0.25">
      <c r="A47">
        <v>23</v>
      </c>
      <c r="B47">
        <v>4979.9714140985334</v>
      </c>
      <c r="C47" s="28">
        <v>121.31858590146658</v>
      </c>
    </row>
    <row r="48" spans="1:3" x14ac:dyDescent="0.25">
      <c r="A48">
        <v>24</v>
      </c>
      <c r="B48">
        <v>4774.0856062845096</v>
      </c>
      <c r="C48" s="28">
        <v>-1911.2056062845095</v>
      </c>
    </row>
    <row r="49" spans="1:3" x14ac:dyDescent="0.25">
      <c r="A49">
        <v>25</v>
      </c>
      <c r="B49">
        <v>4876.2482580789147</v>
      </c>
      <c r="C49" s="28">
        <v>51.651320868455514</v>
      </c>
    </row>
    <row r="50" spans="1:3" x14ac:dyDescent="0.25">
      <c r="A50">
        <v>26</v>
      </c>
      <c r="B50">
        <v>5016.0342861324225</v>
      </c>
      <c r="C50" s="28">
        <v>150.34571386757762</v>
      </c>
    </row>
    <row r="51" spans="1:3" x14ac:dyDescent="0.25">
      <c r="A51">
        <v>27</v>
      </c>
      <c r="B51">
        <v>4924.2690254741574</v>
      </c>
      <c r="C51" s="28">
        <v>-1650.7590254741572</v>
      </c>
    </row>
    <row r="52" spans="1:3" x14ac:dyDescent="0.25">
      <c r="A52">
        <v>28</v>
      </c>
      <c r="B52">
        <v>4821.9944293307408</v>
      </c>
      <c r="C52" s="28">
        <v>741.5555706692594</v>
      </c>
    </row>
    <row r="53" spans="1:3" x14ac:dyDescent="0.25">
      <c r="A53">
        <v>29</v>
      </c>
      <c r="B53">
        <v>4854.4538127699661</v>
      </c>
      <c r="C53" s="28">
        <v>-755.41381276996617</v>
      </c>
    </row>
    <row r="54" spans="1:3" x14ac:dyDescent="0.25">
      <c r="A54">
        <v>30</v>
      </c>
      <c r="B54">
        <v>4979.3747507183043</v>
      </c>
      <c r="C54" s="28">
        <v>-416.91475071830428</v>
      </c>
    </row>
    <row r="55" spans="1:3" x14ac:dyDescent="0.25">
      <c r="A55">
        <v>31</v>
      </c>
      <c r="B55">
        <v>4853.1048833643836</v>
      </c>
      <c r="C55" s="28">
        <v>-755.66488336438397</v>
      </c>
    </row>
    <row r="56" spans="1:3" x14ac:dyDescent="0.25">
      <c r="A56">
        <v>32</v>
      </c>
      <c r="B56">
        <v>4937.8982499662443</v>
      </c>
      <c r="C56" s="28">
        <v>2840.5217500337558</v>
      </c>
    </row>
    <row r="57" spans="1:3" x14ac:dyDescent="0.25">
      <c r="A57">
        <v>33</v>
      </c>
      <c r="B57">
        <v>4922.5943380129529</v>
      </c>
      <c r="C57" s="28">
        <v>57.155661987047097</v>
      </c>
    </row>
    <row r="58" spans="1:3" x14ac:dyDescent="0.25">
      <c r="A58">
        <v>34</v>
      </c>
      <c r="B58">
        <v>4860.158496795566</v>
      </c>
      <c r="C58" s="28">
        <v>-1446.7284967955661</v>
      </c>
    </row>
    <row r="59" spans="1:3" x14ac:dyDescent="0.25">
      <c r="A59">
        <v>35</v>
      </c>
      <c r="B59">
        <v>5110.5153166976934</v>
      </c>
      <c r="C59" s="28">
        <v>1123.3046833023063</v>
      </c>
    </row>
    <row r="60" spans="1:3" x14ac:dyDescent="0.25">
      <c r="A60">
        <v>36</v>
      </c>
      <c r="B60">
        <v>4975.2843042054428</v>
      </c>
      <c r="C60" s="28">
        <v>-1806.5543042054428</v>
      </c>
    </row>
    <row r="61" spans="1:3" x14ac:dyDescent="0.25">
      <c r="A61">
        <v>37</v>
      </c>
      <c r="B61">
        <v>4737.1506877718248</v>
      </c>
      <c r="C61" s="28">
        <v>576.1493122281754</v>
      </c>
    </row>
    <row r="62" spans="1:3" x14ac:dyDescent="0.25">
      <c r="A62">
        <v>38</v>
      </c>
      <c r="B62">
        <v>4935.2104661464909</v>
      </c>
      <c r="C62" s="28">
        <v>-2874.7204661464912</v>
      </c>
    </row>
    <row r="63" spans="1:3" x14ac:dyDescent="0.25">
      <c r="A63">
        <v>39</v>
      </c>
      <c r="B63">
        <v>4859.2461503511258</v>
      </c>
      <c r="C63" s="28">
        <v>-1851.526150351126</v>
      </c>
    </row>
    <row r="64" spans="1:3" x14ac:dyDescent="0.25">
      <c r="A64">
        <v>40</v>
      </c>
      <c r="B64">
        <v>4994.8532958560536</v>
      </c>
      <c r="C64" s="28">
        <v>300.43670414394637</v>
      </c>
    </row>
    <row r="65" spans="1:3" x14ac:dyDescent="0.25">
      <c r="A65">
        <v>41</v>
      </c>
      <c r="B65">
        <v>4847.5378908880675</v>
      </c>
      <c r="C65" s="28">
        <v>1260.1621091119323</v>
      </c>
    </row>
    <row r="66" spans="1:3" x14ac:dyDescent="0.25">
      <c r="A66">
        <v>42</v>
      </c>
      <c r="B66">
        <v>4908.2374752522937</v>
      </c>
      <c r="C66" s="28">
        <v>348.81252474770645</v>
      </c>
    </row>
    <row r="67" spans="1:3" x14ac:dyDescent="0.25">
      <c r="A67">
        <v>43</v>
      </c>
      <c r="B67">
        <v>4927.8995789473674</v>
      </c>
      <c r="C67" s="28">
        <v>-101.3695789473677</v>
      </c>
    </row>
    <row r="68" spans="1:3" x14ac:dyDescent="0.25">
      <c r="A68">
        <v>44</v>
      </c>
      <c r="B68">
        <v>4996.0455031730207</v>
      </c>
      <c r="C68" s="28">
        <v>-447.70550317302059</v>
      </c>
    </row>
    <row r="69" spans="1:3" x14ac:dyDescent="0.25">
      <c r="A69">
        <v>45</v>
      </c>
      <c r="B69">
        <v>4811.0194053537034</v>
      </c>
      <c r="C69" s="28">
        <v>-2028.7994053537036</v>
      </c>
    </row>
    <row r="70" spans="1:3" x14ac:dyDescent="0.25">
      <c r="A70">
        <v>46</v>
      </c>
      <c r="B70">
        <v>4888.5565392526723</v>
      </c>
      <c r="C70" s="28">
        <v>-968.32653925267232</v>
      </c>
    </row>
    <row r="71" spans="1:3" x14ac:dyDescent="0.25">
      <c r="A71">
        <v>47</v>
      </c>
      <c r="B71">
        <v>4875.9784721977985</v>
      </c>
      <c r="C71" s="28">
        <v>-566.93847219779855</v>
      </c>
    </row>
    <row r="72" spans="1:3" x14ac:dyDescent="0.25">
      <c r="A72">
        <v>48</v>
      </c>
      <c r="B72">
        <v>4860.0040135939307</v>
      </c>
      <c r="C72" s="28">
        <v>1725.6759864060696</v>
      </c>
    </row>
    <row r="73" spans="1:3" x14ac:dyDescent="0.25">
      <c r="A73">
        <v>49</v>
      </c>
      <c r="B73">
        <v>5076.6185678171669</v>
      </c>
      <c r="C73" s="28">
        <v>438.81143218283341</v>
      </c>
    </row>
    <row r="74" spans="1:3" x14ac:dyDescent="0.25">
      <c r="A74">
        <v>50</v>
      </c>
      <c r="B74">
        <v>4954.781696684081</v>
      </c>
      <c r="C74" s="28">
        <v>-2599.3416966840809</v>
      </c>
    </row>
    <row r="75" spans="1:3" x14ac:dyDescent="0.25">
      <c r="A75">
        <v>51</v>
      </c>
      <c r="B75">
        <v>4805.5934627571414</v>
      </c>
      <c r="C75" s="28">
        <v>680.53653724285869</v>
      </c>
    </row>
    <row r="76" spans="1:3" x14ac:dyDescent="0.25">
      <c r="A76">
        <v>52</v>
      </c>
      <c r="B76">
        <v>5000.7124630832886</v>
      </c>
      <c r="C76" s="28">
        <v>-578.33246308328853</v>
      </c>
    </row>
    <row r="77" spans="1:3" x14ac:dyDescent="0.25">
      <c r="A77">
        <v>53</v>
      </c>
      <c r="B77">
        <v>5108.5630072509421</v>
      </c>
      <c r="C77" s="28">
        <v>-1123.9430072509422</v>
      </c>
    </row>
    <row r="78" spans="1:3" x14ac:dyDescent="0.25">
      <c r="A78">
        <v>54</v>
      </c>
      <c r="B78">
        <v>5010.975521000616</v>
      </c>
      <c r="C78" s="28">
        <v>906.53447899938419</v>
      </c>
    </row>
    <row r="79" spans="1:3" x14ac:dyDescent="0.25">
      <c r="A79">
        <v>55</v>
      </c>
      <c r="B79">
        <v>4782.4444908251598</v>
      </c>
      <c r="C79" s="28">
        <v>1764.0555091748402</v>
      </c>
    </row>
    <row r="80" spans="1:3" x14ac:dyDescent="0.25">
      <c r="A80">
        <v>56</v>
      </c>
      <c r="B80">
        <v>4875.1467256846463</v>
      </c>
      <c r="C80" s="28">
        <v>1521.7732743153538</v>
      </c>
    </row>
    <row r="81" spans="1:3" x14ac:dyDescent="0.25">
      <c r="A81">
        <v>57</v>
      </c>
      <c r="B81">
        <v>5031.9718031011162</v>
      </c>
      <c r="C81" s="28">
        <v>-1290.8018031011161</v>
      </c>
    </row>
    <row r="82" spans="1:3" x14ac:dyDescent="0.25">
      <c r="A82">
        <v>58</v>
      </c>
      <c r="B82">
        <v>4927.8995789473674</v>
      </c>
      <c r="C82" s="28">
        <v>-391.71957894736715</v>
      </c>
    </row>
    <row r="83" spans="1:3" x14ac:dyDescent="0.25">
      <c r="A83">
        <v>59</v>
      </c>
      <c r="B83">
        <v>4958.259807607853</v>
      </c>
      <c r="C83" s="28">
        <v>538.64019239214667</v>
      </c>
    </row>
    <row r="84" spans="1:3" x14ac:dyDescent="0.25">
      <c r="A84">
        <v>60</v>
      </c>
      <c r="B84">
        <v>4987.8858795736096</v>
      </c>
      <c r="C84" s="28">
        <v>1475.4341204263901</v>
      </c>
    </row>
    <row r="85" spans="1:3" x14ac:dyDescent="0.25">
      <c r="A85">
        <v>61</v>
      </c>
      <c r="B85">
        <v>4835.5016344824062</v>
      </c>
      <c r="C85" s="28">
        <v>-554.26163448240641</v>
      </c>
    </row>
    <row r="86" spans="1:3" x14ac:dyDescent="0.25">
      <c r="A86">
        <v>62</v>
      </c>
      <c r="B86">
        <v>4913.1820571481094</v>
      </c>
      <c r="C86" s="28">
        <v>-191.67205714810916</v>
      </c>
    </row>
    <row r="87" spans="1:3" x14ac:dyDescent="0.25">
      <c r="A87">
        <v>63</v>
      </c>
      <c r="B87">
        <v>4761.0082674330461</v>
      </c>
      <c r="C87" s="28">
        <v>166.89131151432412</v>
      </c>
    </row>
    <row r="88" spans="1:3" x14ac:dyDescent="0.25">
      <c r="A88">
        <v>64</v>
      </c>
      <c r="B88">
        <v>4826.7733335900193</v>
      </c>
      <c r="C88" s="28">
        <v>-1621.0833335900193</v>
      </c>
    </row>
    <row r="89" spans="1:3" x14ac:dyDescent="0.25">
      <c r="A89">
        <v>65</v>
      </c>
      <c r="B89">
        <v>4895.894491330343</v>
      </c>
      <c r="C89" s="28">
        <v>1322.8955086696569</v>
      </c>
    </row>
    <row r="90" spans="1:3" x14ac:dyDescent="0.25">
      <c r="A90">
        <v>66</v>
      </c>
      <c r="B90">
        <v>4806.766639534776</v>
      </c>
      <c r="C90" s="28">
        <v>2227.5933604652237</v>
      </c>
    </row>
    <row r="91" spans="1:3" x14ac:dyDescent="0.25">
      <c r="A91">
        <v>67</v>
      </c>
      <c r="B91">
        <v>5064.704330751928</v>
      </c>
      <c r="C91" s="28">
        <v>-172.72433075192839</v>
      </c>
    </row>
    <row r="92" spans="1:3" x14ac:dyDescent="0.25">
      <c r="A92">
        <v>68</v>
      </c>
      <c r="B92">
        <v>4790.4361979010537</v>
      </c>
      <c r="C92" s="28">
        <v>1714.8638020989465</v>
      </c>
    </row>
    <row r="93" spans="1:3" x14ac:dyDescent="0.25">
      <c r="A93">
        <v>69</v>
      </c>
      <c r="B93">
        <v>4879.1039584221853</v>
      </c>
      <c r="C93" s="28">
        <v>663.3460415778145</v>
      </c>
    </row>
    <row r="94" spans="1:3" x14ac:dyDescent="0.25">
      <c r="A94">
        <v>70</v>
      </c>
      <c r="B94">
        <v>4930.2211065110714</v>
      </c>
      <c r="C94" s="28">
        <v>-897.90110651107125</v>
      </c>
    </row>
    <row r="95" spans="1:3" x14ac:dyDescent="0.25">
      <c r="A95">
        <v>71</v>
      </c>
      <c r="B95">
        <v>5047.5869203446582</v>
      </c>
      <c r="C95" s="28">
        <v>494.50307965534193</v>
      </c>
    </row>
    <row r="96" spans="1:3" x14ac:dyDescent="0.25">
      <c r="A96">
        <v>72</v>
      </c>
      <c r="B96">
        <v>4789.9234927825837</v>
      </c>
      <c r="C96" s="28">
        <v>2517.1265072174165</v>
      </c>
    </row>
    <row r="97" spans="1:3" x14ac:dyDescent="0.25">
      <c r="A97">
        <v>73</v>
      </c>
      <c r="B97">
        <v>5022.680422133204</v>
      </c>
      <c r="C97" s="28">
        <v>-76.420422133203829</v>
      </c>
    </row>
    <row r="98" spans="1:3" x14ac:dyDescent="0.25">
      <c r="A98">
        <v>74</v>
      </c>
      <c r="B98">
        <v>4919.4296712664118</v>
      </c>
      <c r="C98" s="28">
        <v>2427.5403287335885</v>
      </c>
    </row>
    <row r="99" spans="1:3" x14ac:dyDescent="0.25">
      <c r="A99">
        <v>75</v>
      </c>
      <c r="B99">
        <v>4830.6130247610963</v>
      </c>
      <c r="C99" s="28">
        <v>-3760.2330247610962</v>
      </c>
    </row>
    <row r="100" spans="1:3" x14ac:dyDescent="0.25">
      <c r="A100">
        <v>76</v>
      </c>
      <c r="B100">
        <v>4959.8964339903932</v>
      </c>
      <c r="C100" s="28">
        <v>1272.9535660096071</v>
      </c>
    </row>
    <row r="101" spans="1:3" x14ac:dyDescent="0.25">
      <c r="A101">
        <v>77</v>
      </c>
      <c r="B101">
        <v>4936.3399846280117</v>
      </c>
      <c r="C101" s="28">
        <v>194.23001537198797</v>
      </c>
    </row>
    <row r="102" spans="1:3" x14ac:dyDescent="0.25">
      <c r="A102">
        <v>78</v>
      </c>
      <c r="B102">
        <v>4864.7605289834073</v>
      </c>
      <c r="C102" s="28">
        <v>-313.27052898340753</v>
      </c>
    </row>
    <row r="103" spans="1:3" x14ac:dyDescent="0.25">
      <c r="A103">
        <v>79</v>
      </c>
      <c r="B103">
        <v>4924.7638194967858</v>
      </c>
      <c r="C103" s="28">
        <v>212.87618050321453</v>
      </c>
    </row>
    <row r="104" spans="1:3" x14ac:dyDescent="0.25">
      <c r="A104">
        <v>80</v>
      </c>
      <c r="B104">
        <v>4884.0060014653764</v>
      </c>
      <c r="C104" s="28">
        <v>-2865.3560014653763</v>
      </c>
    </row>
    <row r="105" spans="1:3" x14ac:dyDescent="0.25">
      <c r="A105">
        <v>81</v>
      </c>
      <c r="B105">
        <v>4928.6785133816993</v>
      </c>
      <c r="C105" s="28">
        <v>-258.18851338169952</v>
      </c>
    </row>
    <row r="106" spans="1:3" x14ac:dyDescent="0.25">
      <c r="A106">
        <v>82</v>
      </c>
      <c r="B106">
        <v>4977.8097687191312</v>
      </c>
      <c r="C106" s="28">
        <v>557.8602312808689</v>
      </c>
    </row>
    <row r="107" spans="1:3" x14ac:dyDescent="0.25">
      <c r="A107">
        <v>83</v>
      </c>
      <c r="B107">
        <v>5060.5489565166399</v>
      </c>
      <c r="C107" s="28">
        <v>2156.2910434833602</v>
      </c>
    </row>
    <row r="108" spans="1:3" x14ac:dyDescent="0.25">
      <c r="A108">
        <v>84</v>
      </c>
      <c r="B108">
        <v>4807.6599554398845</v>
      </c>
      <c r="C108" s="28">
        <v>-585.06995543988432</v>
      </c>
    </row>
    <row r="109" spans="1:3" x14ac:dyDescent="0.25">
      <c r="A109">
        <v>85</v>
      </c>
      <c r="B109">
        <v>5109.5380425308276</v>
      </c>
      <c r="C109" s="28">
        <v>-1322.2780425308274</v>
      </c>
    </row>
    <row r="110" spans="1:3" x14ac:dyDescent="0.25">
      <c r="A110">
        <v>86</v>
      </c>
      <c r="B110">
        <v>4743.6927155280273</v>
      </c>
      <c r="C110" s="28">
        <v>-496.33271552802762</v>
      </c>
    </row>
    <row r="111" spans="1:3" x14ac:dyDescent="0.25">
      <c r="A111">
        <v>87</v>
      </c>
      <c r="B111">
        <v>4904.9194447476084</v>
      </c>
      <c r="C111" s="28">
        <v>1468.180555252392</v>
      </c>
    </row>
    <row r="112" spans="1:3" x14ac:dyDescent="0.25">
      <c r="A112">
        <v>88</v>
      </c>
      <c r="B112">
        <v>4971.1994549100327</v>
      </c>
      <c r="C112" s="28">
        <v>521.93054508996738</v>
      </c>
    </row>
    <row r="113" spans="1:3" x14ac:dyDescent="0.25">
      <c r="A113">
        <v>89</v>
      </c>
      <c r="B113">
        <v>4943.6768172621914</v>
      </c>
      <c r="C113" s="28">
        <v>-738.31681726219176</v>
      </c>
    </row>
    <row r="114" spans="1:3" x14ac:dyDescent="0.25">
      <c r="A114">
        <v>90</v>
      </c>
      <c r="B114">
        <v>4862.7466501446997</v>
      </c>
      <c r="C114" s="28">
        <v>907.15334985529989</v>
      </c>
    </row>
    <row r="115" spans="1:3" x14ac:dyDescent="0.25">
      <c r="A115">
        <v>91</v>
      </c>
      <c r="B115">
        <v>4899.8741129376831</v>
      </c>
      <c r="C115" s="28">
        <v>245.7458870623168</v>
      </c>
    </row>
    <row r="116" spans="1:3" x14ac:dyDescent="0.25">
      <c r="A116">
        <v>92</v>
      </c>
      <c r="B116">
        <v>4874.36199579808</v>
      </c>
      <c r="C116" s="28">
        <v>1578.6080042019203</v>
      </c>
    </row>
    <row r="117" spans="1:3" x14ac:dyDescent="0.25">
      <c r="A117">
        <v>93</v>
      </c>
      <c r="B117">
        <v>4865.7322059328226</v>
      </c>
      <c r="C117" s="28">
        <v>-918.81220593282251</v>
      </c>
    </row>
    <row r="118" spans="1:3" x14ac:dyDescent="0.25">
      <c r="A118">
        <v>94</v>
      </c>
      <c r="B118">
        <v>4994.5991821837988</v>
      </c>
      <c r="C118" s="28">
        <v>-486.08918218379858</v>
      </c>
    </row>
    <row r="119" spans="1:3" x14ac:dyDescent="0.25">
      <c r="A119">
        <v>95</v>
      </c>
      <c r="B119">
        <v>4950.4852725690398</v>
      </c>
      <c r="C119" s="28">
        <v>-538.64527256903966</v>
      </c>
    </row>
    <row r="120" spans="1:3" x14ac:dyDescent="0.25">
      <c r="A120">
        <v>96</v>
      </c>
      <c r="B120">
        <v>4856.4587360607529</v>
      </c>
      <c r="C120" s="28">
        <v>-2051.7287360607529</v>
      </c>
    </row>
    <row r="121" spans="1:3" x14ac:dyDescent="0.25">
      <c r="A121">
        <v>97</v>
      </c>
      <c r="B121">
        <v>4999.0769561442376</v>
      </c>
      <c r="C121" s="28">
        <v>445.10304385576273</v>
      </c>
    </row>
    <row r="122" spans="1:3" x14ac:dyDescent="0.25">
      <c r="A122">
        <v>98</v>
      </c>
      <c r="B122">
        <v>4946.0332458088724</v>
      </c>
      <c r="C122" s="28">
        <v>445.54675419112755</v>
      </c>
    </row>
    <row r="123" spans="1:3" x14ac:dyDescent="0.25">
      <c r="A123">
        <v>99</v>
      </c>
      <c r="B123">
        <v>4991.3091377663659</v>
      </c>
      <c r="C123" s="28">
        <v>16.36086223363418</v>
      </c>
    </row>
    <row r="124" spans="1:3" x14ac:dyDescent="0.25">
      <c r="A124">
        <v>100</v>
      </c>
      <c r="B124">
        <v>4974.8992156448458</v>
      </c>
      <c r="C124" s="28">
        <v>-326.77921564484586</v>
      </c>
    </row>
    <row r="125" spans="1:3" x14ac:dyDescent="0.25">
      <c r="A125">
        <v>101</v>
      </c>
      <c r="B125">
        <v>4844.2713547839267</v>
      </c>
      <c r="C125" s="28">
        <v>-1967.3313547839266</v>
      </c>
    </row>
    <row r="126" spans="1:3" x14ac:dyDescent="0.25">
      <c r="A126">
        <v>102</v>
      </c>
      <c r="B126">
        <v>4868.3461064822295</v>
      </c>
      <c r="C126" s="28">
        <v>-499.31610648222977</v>
      </c>
    </row>
    <row r="127" spans="1:3" x14ac:dyDescent="0.25">
      <c r="A127">
        <v>103</v>
      </c>
      <c r="B127">
        <v>4985.4365372172497</v>
      </c>
      <c r="C127" s="28">
        <v>-499.50653721724939</v>
      </c>
    </row>
    <row r="128" spans="1:3" x14ac:dyDescent="0.25">
      <c r="A128">
        <v>104</v>
      </c>
      <c r="B128">
        <v>4973.1752726700761</v>
      </c>
      <c r="C128" s="28">
        <v>-1176.5952726700762</v>
      </c>
    </row>
    <row r="129" spans="1:3" x14ac:dyDescent="0.25">
      <c r="A129">
        <v>105</v>
      </c>
      <c r="B129">
        <v>4916.6411375325488</v>
      </c>
      <c r="C129" s="28">
        <v>-158.57113753254907</v>
      </c>
    </row>
    <row r="130" spans="1:3" x14ac:dyDescent="0.25">
      <c r="A130">
        <v>106</v>
      </c>
      <c r="B130">
        <v>4929.0199436461835</v>
      </c>
      <c r="C130" s="28">
        <v>677.06005635381644</v>
      </c>
    </row>
    <row r="131" spans="1:3" x14ac:dyDescent="0.25">
      <c r="A131">
        <v>107</v>
      </c>
      <c r="B131">
        <v>5032.9345245026107</v>
      </c>
      <c r="C131" s="28">
        <v>-105.03494555524048</v>
      </c>
    </row>
    <row r="132" spans="1:3" x14ac:dyDescent="0.25">
      <c r="A132">
        <v>108</v>
      </c>
      <c r="B132">
        <v>4865.5340644350736</v>
      </c>
      <c r="C132" s="28">
        <v>396.33593556492633</v>
      </c>
    </row>
    <row r="133" spans="1:3" x14ac:dyDescent="0.25">
      <c r="A133">
        <v>109</v>
      </c>
      <c r="B133">
        <v>4967.5086497231405</v>
      </c>
      <c r="C133" s="28">
        <v>418.82135027685945</v>
      </c>
    </row>
    <row r="134" spans="1:3" x14ac:dyDescent="0.25">
      <c r="A134">
        <v>110</v>
      </c>
      <c r="B134">
        <v>4900.4058485954856</v>
      </c>
      <c r="C134" s="28">
        <v>-12.075848595485695</v>
      </c>
    </row>
    <row r="135" spans="1:3" x14ac:dyDescent="0.25">
      <c r="A135">
        <v>111</v>
      </c>
      <c r="B135">
        <v>4899.0188581112388</v>
      </c>
      <c r="C135" s="28">
        <v>-2777.1788581112387</v>
      </c>
    </row>
    <row r="136" spans="1:3" x14ac:dyDescent="0.25">
      <c r="A136">
        <v>112</v>
      </c>
      <c r="B136">
        <v>5016.914168715648</v>
      </c>
      <c r="C136" s="28">
        <v>-56.684168715648411</v>
      </c>
    </row>
    <row r="137" spans="1:3" x14ac:dyDescent="0.25">
      <c r="A137">
        <v>113</v>
      </c>
      <c r="B137">
        <v>4992.4330590304362</v>
      </c>
      <c r="C137" s="28">
        <v>97.916940969564166</v>
      </c>
    </row>
    <row r="138" spans="1:3" x14ac:dyDescent="0.25">
      <c r="A138">
        <v>114</v>
      </c>
      <c r="B138">
        <v>4991.3673488278519</v>
      </c>
      <c r="C138" s="28">
        <v>3703.4926511721487</v>
      </c>
    </row>
    <row r="139" spans="1:3" x14ac:dyDescent="0.25">
      <c r="A139">
        <v>115</v>
      </c>
      <c r="B139">
        <v>5035.4252862681051</v>
      </c>
      <c r="C139" s="28">
        <v>-323.96528626810505</v>
      </c>
    </row>
    <row r="140" spans="1:3" x14ac:dyDescent="0.25">
      <c r="A140">
        <v>116</v>
      </c>
      <c r="B140">
        <v>4920.3935121113964</v>
      </c>
      <c r="C140" s="28">
        <v>531.92648788860333</v>
      </c>
    </row>
    <row r="141" spans="1:3" x14ac:dyDescent="0.25">
      <c r="A141">
        <v>117</v>
      </c>
      <c r="B141">
        <v>4979.5852060944453</v>
      </c>
      <c r="C141" s="28">
        <v>-31.65520609444502</v>
      </c>
    </row>
    <row r="142" spans="1:3" x14ac:dyDescent="0.25">
      <c r="A142">
        <v>118</v>
      </c>
      <c r="B142">
        <v>4927.8995789473674</v>
      </c>
      <c r="C142" s="28">
        <v>-1680.9195789473674</v>
      </c>
    </row>
    <row r="143" spans="1:3" x14ac:dyDescent="0.25">
      <c r="A143">
        <v>119</v>
      </c>
      <c r="B143">
        <v>4947.5433750770308</v>
      </c>
      <c r="C143" s="28">
        <v>1766.6866249229688</v>
      </c>
    </row>
    <row r="144" spans="1:3" x14ac:dyDescent="0.25">
      <c r="A144">
        <v>120</v>
      </c>
      <c r="B144">
        <v>4906.8583208724785</v>
      </c>
      <c r="C144" s="28">
        <v>1221.0416791275211</v>
      </c>
    </row>
    <row r="145" spans="1:3" x14ac:dyDescent="0.25">
      <c r="A145">
        <v>121</v>
      </c>
      <c r="B145">
        <v>4927.1997285312646</v>
      </c>
      <c r="C145" s="28">
        <v>1259.3502714687356</v>
      </c>
    </row>
    <row r="146" spans="1:3" x14ac:dyDescent="0.25">
      <c r="A146">
        <v>122</v>
      </c>
      <c r="B146">
        <v>4971.8129099426124</v>
      </c>
      <c r="C146" s="28">
        <v>-1335.8929099426123</v>
      </c>
    </row>
    <row r="147" spans="1:3" x14ac:dyDescent="0.25">
      <c r="A147">
        <v>123</v>
      </c>
      <c r="B147">
        <v>4845.2363150724013</v>
      </c>
      <c r="C147" s="28">
        <v>82.663263874968834</v>
      </c>
    </row>
    <row r="148" spans="1:3" x14ac:dyDescent="0.25">
      <c r="A148">
        <v>124</v>
      </c>
      <c r="B148">
        <v>5105.8976123009907</v>
      </c>
      <c r="C148" s="28">
        <v>-177.99803335362049</v>
      </c>
    </row>
    <row r="149" spans="1:3" x14ac:dyDescent="0.25">
      <c r="A149">
        <v>125</v>
      </c>
      <c r="B149">
        <v>4828.4189155204813</v>
      </c>
      <c r="C149" s="28">
        <v>1051.8710844795187</v>
      </c>
    </row>
    <row r="150" spans="1:3" x14ac:dyDescent="0.25">
      <c r="A150">
        <v>126</v>
      </c>
      <c r="B150">
        <v>4809.7757036361918</v>
      </c>
      <c r="C150" s="28">
        <v>3475.9042963638085</v>
      </c>
    </row>
    <row r="151" spans="1:3" x14ac:dyDescent="0.25">
      <c r="A151">
        <v>127</v>
      </c>
      <c r="B151">
        <v>5022.2281669632002</v>
      </c>
      <c r="C151" s="28">
        <v>-1508.0281669632004</v>
      </c>
    </row>
    <row r="152" spans="1:3" x14ac:dyDescent="0.25">
      <c r="A152">
        <v>128</v>
      </c>
      <c r="B152">
        <v>4989.4105616071392</v>
      </c>
      <c r="C152" s="28">
        <v>-838.86056160713906</v>
      </c>
    </row>
    <row r="153" spans="1:3" x14ac:dyDescent="0.25">
      <c r="A153">
        <v>129</v>
      </c>
      <c r="B153">
        <v>4974.4066605091975</v>
      </c>
      <c r="C153" s="28">
        <v>175.07333949080203</v>
      </c>
    </row>
    <row r="154" spans="1:3" x14ac:dyDescent="0.25">
      <c r="A154">
        <v>130</v>
      </c>
      <c r="B154">
        <v>4974.785032408854</v>
      </c>
      <c r="C154" s="28">
        <v>-729.99503240885406</v>
      </c>
    </row>
    <row r="155" spans="1:3" x14ac:dyDescent="0.25">
      <c r="A155">
        <v>131</v>
      </c>
      <c r="B155">
        <v>4917.4157924277042</v>
      </c>
      <c r="C155" s="28">
        <v>-2243.4157924277042</v>
      </c>
    </row>
    <row r="156" spans="1:3" x14ac:dyDescent="0.25">
      <c r="A156">
        <v>132</v>
      </c>
      <c r="B156">
        <v>4838.1591933279269</v>
      </c>
      <c r="C156" s="28">
        <v>264.68080667207323</v>
      </c>
    </row>
    <row r="157" spans="1:3" x14ac:dyDescent="0.25">
      <c r="A157">
        <v>133</v>
      </c>
      <c r="B157">
        <v>4925.3011523720379</v>
      </c>
      <c r="C157" s="28">
        <v>-1518.7611523720379</v>
      </c>
    </row>
    <row r="158" spans="1:3" x14ac:dyDescent="0.25">
      <c r="A158">
        <v>134</v>
      </c>
      <c r="B158">
        <v>4857.8692348582908</v>
      </c>
      <c r="C158" s="28">
        <v>852.52076514170949</v>
      </c>
    </row>
    <row r="159" spans="1:3" x14ac:dyDescent="0.25">
      <c r="A159">
        <v>135</v>
      </c>
      <c r="B159">
        <v>5005.840633711482</v>
      </c>
      <c r="C159" s="28">
        <v>-1384.9806337114819</v>
      </c>
    </row>
    <row r="160" spans="1:3" x14ac:dyDescent="0.25">
      <c r="A160">
        <v>136</v>
      </c>
      <c r="B160">
        <v>4905.3425943868697</v>
      </c>
      <c r="C160" s="28">
        <v>2419.55740561313</v>
      </c>
    </row>
    <row r="161" spans="1:3" x14ac:dyDescent="0.25">
      <c r="A161">
        <v>137</v>
      </c>
      <c r="B161">
        <v>4844.5847989611575</v>
      </c>
      <c r="C161" s="28">
        <v>-1019.4647989611576</v>
      </c>
    </row>
    <row r="162" spans="1:3" x14ac:dyDescent="0.25">
      <c r="A162">
        <v>138</v>
      </c>
      <c r="B162">
        <v>4889.7308354737979</v>
      </c>
      <c r="C162" s="28">
        <v>-372.82083547379807</v>
      </c>
    </row>
    <row r="163" spans="1:3" x14ac:dyDescent="0.25">
      <c r="A163">
        <v>139</v>
      </c>
      <c r="B163">
        <v>4955.493662743791</v>
      </c>
      <c r="C163" s="28">
        <v>1264.7863372562088</v>
      </c>
    </row>
    <row r="164" spans="1:3" x14ac:dyDescent="0.25">
      <c r="A164">
        <v>140</v>
      </c>
      <c r="B164">
        <v>4868.0281845310383</v>
      </c>
      <c r="C164" s="28">
        <v>-1714.3281845310385</v>
      </c>
    </row>
    <row r="165" spans="1:3" x14ac:dyDescent="0.25">
      <c r="A165">
        <v>141</v>
      </c>
      <c r="B165">
        <v>4844.8780931555666</v>
      </c>
      <c r="C165" s="28">
        <v>496.311906844433</v>
      </c>
    </row>
    <row r="166" spans="1:3" x14ac:dyDescent="0.25">
      <c r="A166">
        <v>142</v>
      </c>
      <c r="B166">
        <v>4940.3363978877042</v>
      </c>
      <c r="C166" s="28">
        <v>2020.3736021122959</v>
      </c>
    </row>
    <row r="167" spans="1:3" x14ac:dyDescent="0.25">
      <c r="A167">
        <v>143</v>
      </c>
      <c r="B167">
        <v>4940.450581123695</v>
      </c>
      <c r="C167" s="28">
        <v>-2351.6705811236948</v>
      </c>
    </row>
    <row r="168" spans="1:3" x14ac:dyDescent="0.25">
      <c r="A168">
        <v>144</v>
      </c>
      <c r="B168">
        <v>4873.1138163066071</v>
      </c>
      <c r="C168" s="28">
        <v>403.83618369339274</v>
      </c>
    </row>
    <row r="169" spans="1:3" x14ac:dyDescent="0.25">
      <c r="A169">
        <v>145</v>
      </c>
      <c r="B169">
        <v>4876.3288580102026</v>
      </c>
      <c r="C169" s="28">
        <v>513.49114198979714</v>
      </c>
    </row>
    <row r="170" spans="1:3" x14ac:dyDescent="0.25">
      <c r="A170">
        <v>146</v>
      </c>
      <c r="B170">
        <v>4939.2941959984119</v>
      </c>
      <c r="C170" s="28">
        <v>1233.4358040015877</v>
      </c>
    </row>
    <row r="171" spans="1:3" x14ac:dyDescent="0.25">
      <c r="A171">
        <v>147</v>
      </c>
      <c r="B171">
        <v>4788.8286770492559</v>
      </c>
      <c r="C171" s="28">
        <v>-1644.2586770492558</v>
      </c>
    </row>
    <row r="172" spans="1:3" x14ac:dyDescent="0.25">
      <c r="A172">
        <v>148</v>
      </c>
      <c r="B172">
        <v>4792.4668683921136</v>
      </c>
      <c r="C172" s="28">
        <v>135.43271055525656</v>
      </c>
    </row>
    <row r="173" spans="1:3" x14ac:dyDescent="0.25">
      <c r="A173">
        <v>149</v>
      </c>
      <c r="B173">
        <v>4854.171713010458</v>
      </c>
      <c r="C173" s="28">
        <v>928.73828698954185</v>
      </c>
    </row>
    <row r="174" spans="1:3" x14ac:dyDescent="0.25">
      <c r="A174">
        <v>150</v>
      </c>
      <c r="B174">
        <v>4899.3972300108962</v>
      </c>
      <c r="C174" s="28">
        <v>546.08276998910333</v>
      </c>
    </row>
    <row r="175" spans="1:3" x14ac:dyDescent="0.25">
      <c r="A175">
        <v>151</v>
      </c>
      <c r="B175">
        <v>4946.3567649775141</v>
      </c>
      <c r="C175" s="28">
        <v>429.38323502248568</v>
      </c>
    </row>
    <row r="176" spans="1:3" x14ac:dyDescent="0.25">
      <c r="A176">
        <v>152</v>
      </c>
      <c r="B176">
        <v>4927.8995789473674</v>
      </c>
      <c r="C176" s="28">
        <v>591.77042105263263</v>
      </c>
    </row>
    <row r="177" spans="1:3" x14ac:dyDescent="0.25">
      <c r="A177">
        <v>153</v>
      </c>
      <c r="B177">
        <v>4995.3212232349197</v>
      </c>
      <c r="C177" s="28">
        <v>-1015.3612232349196</v>
      </c>
    </row>
    <row r="178" spans="1:3" x14ac:dyDescent="0.25">
      <c r="A178">
        <v>154</v>
      </c>
      <c r="B178">
        <v>4904.1895675920568</v>
      </c>
      <c r="C178" s="28">
        <v>444.19043240794326</v>
      </c>
    </row>
    <row r="179" spans="1:3" x14ac:dyDescent="0.25">
      <c r="A179">
        <v>155</v>
      </c>
      <c r="B179">
        <v>4916.8101734995553</v>
      </c>
      <c r="C179" s="28">
        <v>522.7998265004444</v>
      </c>
    </row>
    <row r="180" spans="1:3" x14ac:dyDescent="0.25">
      <c r="A180">
        <v>156</v>
      </c>
      <c r="B180">
        <v>4828.731240254222</v>
      </c>
      <c r="C180" s="28">
        <v>-900.26124025422223</v>
      </c>
    </row>
    <row r="181" spans="1:3" x14ac:dyDescent="0.25">
      <c r="A181">
        <v>157</v>
      </c>
      <c r="B181">
        <v>4916.8549512391592</v>
      </c>
      <c r="C181" s="28">
        <v>2881.8050487608407</v>
      </c>
    </row>
    <row r="182" spans="1:3" x14ac:dyDescent="0.25">
      <c r="A182">
        <v>158</v>
      </c>
      <c r="B182">
        <v>4892.6615385309051</v>
      </c>
      <c r="C182" s="28">
        <v>818.08846146909491</v>
      </c>
    </row>
    <row r="183" spans="1:3" x14ac:dyDescent="0.25">
      <c r="A183">
        <v>159</v>
      </c>
      <c r="B183">
        <v>4947.4135196321786</v>
      </c>
      <c r="C183" s="28">
        <v>-1734.3735196321786</v>
      </c>
    </row>
    <row r="184" spans="1:3" x14ac:dyDescent="0.25">
      <c r="A184">
        <v>160</v>
      </c>
      <c r="B184">
        <v>4844.4303157595223</v>
      </c>
      <c r="C184" s="28">
        <v>1140.3996842404777</v>
      </c>
    </row>
    <row r="185" spans="1:3" x14ac:dyDescent="0.25">
      <c r="A185">
        <v>161</v>
      </c>
      <c r="B185">
        <v>4965.0234851750965</v>
      </c>
      <c r="C185" s="28">
        <v>-1427.0434851750965</v>
      </c>
    </row>
    <row r="186" spans="1:3" x14ac:dyDescent="0.25">
      <c r="A186">
        <v>162</v>
      </c>
      <c r="B186">
        <v>5055.7778883617921</v>
      </c>
      <c r="C186" s="28">
        <v>1124.852111638208</v>
      </c>
    </row>
    <row r="187" spans="1:3" x14ac:dyDescent="0.25">
      <c r="A187">
        <v>163</v>
      </c>
      <c r="B187">
        <v>4908.7725692405666</v>
      </c>
      <c r="C187" s="28">
        <v>1829.1174307594338</v>
      </c>
    </row>
    <row r="188" spans="1:3" x14ac:dyDescent="0.25">
      <c r="A188">
        <v>164</v>
      </c>
      <c r="B188">
        <v>4954.4884024896728</v>
      </c>
      <c r="C188" s="28">
        <v>-1185.5084024896728</v>
      </c>
    </row>
    <row r="189" spans="1:3" x14ac:dyDescent="0.25">
      <c r="A189">
        <v>165</v>
      </c>
      <c r="B189">
        <v>4980.3195610239572</v>
      </c>
      <c r="C189" s="28">
        <v>1464.7404389760432</v>
      </c>
    </row>
    <row r="190" spans="1:3" x14ac:dyDescent="0.25">
      <c r="A190">
        <v>166</v>
      </c>
      <c r="B190">
        <v>4927.8995789473674</v>
      </c>
      <c r="C190" s="28">
        <v>691.27042105263263</v>
      </c>
    </row>
    <row r="191" spans="1:3" x14ac:dyDescent="0.25">
      <c r="A191">
        <v>167</v>
      </c>
      <c r="B191">
        <v>4938.5811104952118</v>
      </c>
      <c r="C191" s="28">
        <v>1294.5088895047884</v>
      </c>
    </row>
    <row r="192" spans="1:3" x14ac:dyDescent="0.25">
      <c r="A192">
        <v>168</v>
      </c>
      <c r="B192">
        <v>4927.8995789473674</v>
      </c>
      <c r="C192" s="28">
        <v>2.7284841053187847E-12</v>
      </c>
    </row>
    <row r="193" spans="1:3" x14ac:dyDescent="0.25">
      <c r="A193">
        <v>169</v>
      </c>
      <c r="B193">
        <v>4927.2601784797307</v>
      </c>
      <c r="C193" s="28">
        <v>-295.34017847973064</v>
      </c>
    </row>
    <row r="194" spans="1:3" x14ac:dyDescent="0.25">
      <c r="A194">
        <v>170</v>
      </c>
      <c r="B194">
        <v>4849.2853421761292</v>
      </c>
      <c r="C194" s="28">
        <v>-979.88534217612914</v>
      </c>
    </row>
    <row r="195" spans="1:3" x14ac:dyDescent="0.25">
      <c r="A195">
        <v>171</v>
      </c>
      <c r="B195">
        <v>4920.7080757321173</v>
      </c>
      <c r="C195" s="28">
        <v>-1254.9780757321173</v>
      </c>
    </row>
    <row r="196" spans="1:3" x14ac:dyDescent="0.25">
      <c r="A196">
        <v>172</v>
      </c>
      <c r="B196">
        <v>4963.1114756939887</v>
      </c>
      <c r="C196" s="28">
        <v>-35.21189674661855</v>
      </c>
    </row>
    <row r="197" spans="1:3" x14ac:dyDescent="0.25">
      <c r="A197">
        <v>173</v>
      </c>
      <c r="B197">
        <v>5048.4701612583549</v>
      </c>
      <c r="C197" s="28">
        <v>-164.12016125835453</v>
      </c>
    </row>
    <row r="198" spans="1:3" x14ac:dyDescent="0.25">
      <c r="A198">
        <v>174</v>
      </c>
      <c r="B198">
        <v>5004.4211793660224</v>
      </c>
      <c r="C198" s="28">
        <v>507.30882063397712</v>
      </c>
    </row>
    <row r="199" spans="1:3" x14ac:dyDescent="0.25">
      <c r="A199">
        <v>175</v>
      </c>
      <c r="B199">
        <v>5111.3425854368852</v>
      </c>
      <c r="C199" s="28">
        <v>303.69741456311476</v>
      </c>
    </row>
    <row r="200" spans="1:3" x14ac:dyDescent="0.25">
      <c r="A200">
        <v>176</v>
      </c>
      <c r="B200">
        <v>4849.7924500771487</v>
      </c>
      <c r="C200" s="28">
        <v>1390.9775499228517</v>
      </c>
    </row>
    <row r="201" spans="1:3" x14ac:dyDescent="0.25">
      <c r="A201">
        <v>177</v>
      </c>
      <c r="B201">
        <v>4996.6343304488182</v>
      </c>
      <c r="C201" s="28">
        <v>22.865669551181782</v>
      </c>
    </row>
    <row r="202" spans="1:3" x14ac:dyDescent="0.25">
      <c r="A202">
        <v>178</v>
      </c>
      <c r="B202">
        <v>4934.9317247174531</v>
      </c>
      <c r="C202" s="28">
        <v>2245.3682752825471</v>
      </c>
    </row>
    <row r="203" spans="1:3" x14ac:dyDescent="0.25">
      <c r="A203">
        <v>179</v>
      </c>
      <c r="B203">
        <v>5114.6214354194162</v>
      </c>
      <c r="C203" s="28">
        <v>-511.61143541941601</v>
      </c>
    </row>
    <row r="204" spans="1:3" x14ac:dyDescent="0.25">
      <c r="A204">
        <v>180</v>
      </c>
      <c r="B204">
        <v>4846.1251532035485</v>
      </c>
      <c r="C204" s="28">
        <v>4234.1248467964515</v>
      </c>
    </row>
    <row r="205" spans="1:3" x14ac:dyDescent="0.25">
      <c r="A205">
        <v>181</v>
      </c>
      <c r="B205">
        <v>4843.3108722694124</v>
      </c>
      <c r="C205" s="28">
        <v>1095.1891277305876</v>
      </c>
    </row>
    <row r="206" spans="1:3" x14ac:dyDescent="0.25">
      <c r="A206">
        <v>182</v>
      </c>
      <c r="B206">
        <v>4864.8344122537546</v>
      </c>
      <c r="C206" s="28">
        <v>-1150.5744122537544</v>
      </c>
    </row>
    <row r="207" spans="1:3" x14ac:dyDescent="0.25">
      <c r="A207">
        <v>183</v>
      </c>
      <c r="B207">
        <v>4927.8995789473674</v>
      </c>
      <c r="C207" s="28">
        <v>-1534.2395789473676</v>
      </c>
    </row>
    <row r="208" spans="1:3" x14ac:dyDescent="0.25">
      <c r="A208">
        <v>184</v>
      </c>
      <c r="B208">
        <v>4871.4290538539917</v>
      </c>
      <c r="C208" s="28">
        <v>852.28094614600832</v>
      </c>
    </row>
    <row r="209" spans="1:3" x14ac:dyDescent="0.25">
      <c r="A209">
        <v>185</v>
      </c>
      <c r="B209">
        <v>4850.5279244501507</v>
      </c>
      <c r="C209" s="28">
        <v>-185.71792445015035</v>
      </c>
    </row>
    <row r="210" spans="1:3" x14ac:dyDescent="0.25">
      <c r="A210">
        <v>186</v>
      </c>
      <c r="B210">
        <v>4931.9819911210143</v>
      </c>
      <c r="C210" s="28">
        <v>1139.0180088789857</v>
      </c>
    </row>
    <row r="211" spans="1:3" x14ac:dyDescent="0.25">
      <c r="A211">
        <v>187</v>
      </c>
      <c r="B211">
        <v>4949.1184320676157</v>
      </c>
      <c r="C211" s="28">
        <v>760.74156793238399</v>
      </c>
    </row>
    <row r="212" spans="1:3" x14ac:dyDescent="0.25">
      <c r="A212">
        <v>188</v>
      </c>
      <c r="B212">
        <v>5086.5345982525605</v>
      </c>
      <c r="C212" s="28">
        <v>-195.77459825256028</v>
      </c>
    </row>
    <row r="213" spans="1:3" x14ac:dyDescent="0.25">
      <c r="A213">
        <v>189</v>
      </c>
      <c r="B213">
        <v>5003.6286133750245</v>
      </c>
      <c r="C213" s="28">
        <v>-1273.8186133750246</v>
      </c>
    </row>
    <row r="214" spans="1:3" x14ac:dyDescent="0.25">
      <c r="A214">
        <v>190</v>
      </c>
      <c r="B214">
        <v>4866.8482910924622</v>
      </c>
      <c r="C214" s="28">
        <v>-2139.1182910924622</v>
      </c>
    </row>
    <row r="215" spans="1:3" x14ac:dyDescent="0.25">
      <c r="A215">
        <v>191</v>
      </c>
      <c r="B215">
        <v>4838.055085083347</v>
      </c>
      <c r="C215" s="28">
        <v>-507.8250850833474</v>
      </c>
    </row>
    <row r="216" spans="1:3" x14ac:dyDescent="0.25">
      <c r="A216">
        <v>192</v>
      </c>
      <c r="B216">
        <v>4962.5674261577951</v>
      </c>
      <c r="C216" s="28">
        <v>1322.0325738422052</v>
      </c>
    </row>
    <row r="217" spans="1:3" x14ac:dyDescent="0.25">
      <c r="A217">
        <v>193</v>
      </c>
      <c r="B217">
        <v>4800.2783450661</v>
      </c>
      <c r="C217" s="28">
        <v>127.6212338812702</v>
      </c>
    </row>
    <row r="218" spans="1:3" x14ac:dyDescent="0.25">
      <c r="A218">
        <v>194</v>
      </c>
      <c r="B218">
        <v>5082.5303488884374</v>
      </c>
      <c r="C218" s="28">
        <v>-1951.1403488884375</v>
      </c>
    </row>
    <row r="219" spans="1:3" x14ac:dyDescent="0.25">
      <c r="A219">
        <v>195</v>
      </c>
      <c r="B219">
        <v>5024.1379375573269</v>
      </c>
      <c r="C219" s="28">
        <v>235.63206244267349</v>
      </c>
    </row>
    <row r="220" spans="1:3" x14ac:dyDescent="0.25">
      <c r="A220">
        <v>196</v>
      </c>
      <c r="B220">
        <v>4876.4956550902289</v>
      </c>
      <c r="C220" s="28">
        <v>701.4843449097707</v>
      </c>
    </row>
    <row r="221" spans="1:3" x14ac:dyDescent="0.25">
      <c r="A221">
        <v>197</v>
      </c>
      <c r="B221">
        <v>4765.091997284967</v>
      </c>
      <c r="C221" s="28">
        <v>-1090.8819972849669</v>
      </c>
    </row>
    <row r="222" spans="1:3" x14ac:dyDescent="0.25">
      <c r="A222">
        <v>198</v>
      </c>
      <c r="B222">
        <v>5039.7597714618105</v>
      </c>
      <c r="C222" s="28">
        <v>190.83022853818966</v>
      </c>
    </row>
    <row r="223" spans="1:3" x14ac:dyDescent="0.25">
      <c r="A223">
        <v>199</v>
      </c>
      <c r="B223">
        <v>4908.2553863481353</v>
      </c>
      <c r="C223" s="28">
        <v>179.05461365186511</v>
      </c>
    </row>
    <row r="224" spans="1:3" ht="15.75" thickBot="1" x14ac:dyDescent="0.3">
      <c r="A224" s="25">
        <v>200</v>
      </c>
      <c r="B224" s="25">
        <v>5029.3657386561399</v>
      </c>
      <c r="C224" s="29">
        <v>-1743.8257386561399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144B-3F89-4252-8638-8EC04A1CAF70}">
  <dimension ref="A1:E227"/>
  <sheetViews>
    <sheetView topLeftCell="A192" workbookViewId="0">
      <selection activeCell="F21" sqref="F2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6.5703125" customWidth="1"/>
    <col min="4" max="4" width="31.28515625" customWidth="1"/>
    <col min="5" max="5" width="31.42578125" customWidth="1"/>
  </cols>
  <sheetData>
    <row r="1" spans="1:5" x14ac:dyDescent="0.25">
      <c r="A1" t="s">
        <v>0</v>
      </c>
      <c r="B1" t="s">
        <v>1</v>
      </c>
      <c r="C1" t="s">
        <v>34</v>
      </c>
      <c r="D1" t="s">
        <v>35</v>
      </c>
      <c r="E1" t="s">
        <v>36</v>
      </c>
    </row>
    <row r="2" spans="1:5" x14ac:dyDescent="0.25">
      <c r="A2" s="16">
        <v>43835</v>
      </c>
      <c r="B2" s="12">
        <v>5745.07</v>
      </c>
    </row>
    <row r="3" spans="1:5" x14ac:dyDescent="0.25">
      <c r="A3" s="16">
        <v>43842</v>
      </c>
      <c r="B3" s="12">
        <v>4792.6000000000004</v>
      </c>
    </row>
    <row r="4" spans="1:5" x14ac:dyDescent="0.25">
      <c r="A4" s="16">
        <v>43849</v>
      </c>
      <c r="B4" s="12">
        <v>5971.53</v>
      </c>
    </row>
    <row r="5" spans="1:5" x14ac:dyDescent="0.25">
      <c r="A5" s="16">
        <v>43856</v>
      </c>
      <c r="B5" s="12">
        <v>7284.54</v>
      </c>
    </row>
    <row r="6" spans="1:5" x14ac:dyDescent="0.25">
      <c r="A6" s="16">
        <v>43863</v>
      </c>
      <c r="B6" s="12">
        <v>4648.7700000000004</v>
      </c>
    </row>
    <row r="7" spans="1:5" x14ac:dyDescent="0.25">
      <c r="A7" s="16">
        <v>43870</v>
      </c>
      <c r="B7" s="12">
        <v>4648.79</v>
      </c>
    </row>
    <row r="8" spans="1:5" x14ac:dyDescent="0.25">
      <c r="A8" s="16">
        <v>43877</v>
      </c>
      <c r="B8" s="12">
        <v>7368.82</v>
      </c>
    </row>
    <row r="9" spans="1:5" x14ac:dyDescent="0.25">
      <c r="A9" s="16">
        <v>43884</v>
      </c>
      <c r="B9" s="12">
        <v>4927.8995789473702</v>
      </c>
    </row>
    <row r="10" spans="1:5" x14ac:dyDescent="0.25">
      <c r="A10" s="16">
        <v>43891</v>
      </c>
      <c r="B10" s="12">
        <v>4295.79</v>
      </c>
    </row>
    <row r="11" spans="1:5" x14ac:dyDescent="0.25">
      <c r="A11" s="16">
        <v>43898</v>
      </c>
      <c r="B11" s="12">
        <v>5813.84</v>
      </c>
    </row>
    <row r="12" spans="1:5" x14ac:dyDescent="0.25">
      <c r="A12" s="16">
        <v>43905</v>
      </c>
      <c r="B12" s="12">
        <v>4304.87</v>
      </c>
    </row>
    <row r="13" spans="1:5" x14ac:dyDescent="0.25">
      <c r="A13" s="16">
        <v>43912</v>
      </c>
      <c r="B13" s="12">
        <v>4301.41</v>
      </c>
    </row>
    <row r="14" spans="1:5" x14ac:dyDescent="0.25">
      <c r="A14" s="16">
        <v>43919</v>
      </c>
      <c r="B14" s="12">
        <v>5362.94</v>
      </c>
    </row>
    <row r="15" spans="1:5" x14ac:dyDescent="0.25">
      <c r="A15" s="16">
        <v>43926</v>
      </c>
      <c r="B15" s="12">
        <v>2130.08</v>
      </c>
    </row>
    <row r="16" spans="1:5" x14ac:dyDescent="0.25">
      <c r="A16" s="16">
        <v>43933</v>
      </c>
      <c r="B16" s="12">
        <v>2412.62</v>
      </c>
    </row>
    <row r="17" spans="1:2" x14ac:dyDescent="0.25">
      <c r="A17" s="16">
        <v>43940</v>
      </c>
      <c r="B17" s="12">
        <v>4156.57</v>
      </c>
    </row>
    <row r="18" spans="1:2" x14ac:dyDescent="0.25">
      <c r="A18" s="16">
        <v>43947</v>
      </c>
      <c r="B18" s="12">
        <v>3480.75</v>
      </c>
    </row>
    <row r="19" spans="1:2" x14ac:dyDescent="0.25">
      <c r="A19" s="16">
        <v>43954</v>
      </c>
      <c r="B19" s="12">
        <v>5471.37</v>
      </c>
    </row>
    <row r="20" spans="1:2" x14ac:dyDescent="0.25">
      <c r="A20" s="16">
        <v>43961</v>
      </c>
      <c r="B20" s="12">
        <v>3637.96</v>
      </c>
    </row>
    <row r="21" spans="1:2" x14ac:dyDescent="0.25">
      <c r="A21" s="16">
        <v>43968</v>
      </c>
      <c r="B21" s="12">
        <v>2881.54</v>
      </c>
    </row>
    <row r="22" spans="1:2" x14ac:dyDescent="0.25">
      <c r="A22" s="16">
        <v>43975</v>
      </c>
      <c r="B22" s="12">
        <v>7198.47</v>
      </c>
    </row>
    <row r="23" spans="1:2" x14ac:dyDescent="0.25">
      <c r="A23" s="16">
        <v>43982</v>
      </c>
      <c r="B23" s="12">
        <v>4661.34</v>
      </c>
    </row>
    <row r="24" spans="1:2" x14ac:dyDescent="0.25">
      <c r="A24" s="16">
        <v>43989</v>
      </c>
      <c r="B24" s="12">
        <v>5101.29</v>
      </c>
    </row>
    <row r="25" spans="1:2" x14ac:dyDescent="0.25">
      <c r="A25" s="16">
        <v>43996</v>
      </c>
      <c r="B25" s="12">
        <v>2862.88</v>
      </c>
    </row>
    <row r="26" spans="1:2" x14ac:dyDescent="0.25">
      <c r="A26" s="16">
        <v>44003</v>
      </c>
      <c r="B26" s="12">
        <v>4927.8995789473702</v>
      </c>
    </row>
    <row r="27" spans="1:2" x14ac:dyDescent="0.25">
      <c r="A27" s="16">
        <v>44010</v>
      </c>
      <c r="B27" s="12">
        <v>5166.38</v>
      </c>
    </row>
    <row r="28" spans="1:2" x14ac:dyDescent="0.25">
      <c r="A28" s="16">
        <v>44017</v>
      </c>
      <c r="B28" s="12">
        <v>3273.51</v>
      </c>
    </row>
    <row r="29" spans="1:2" x14ac:dyDescent="0.25">
      <c r="A29" s="16">
        <v>44024</v>
      </c>
      <c r="B29" s="12">
        <v>5563.55</v>
      </c>
    </row>
    <row r="30" spans="1:2" x14ac:dyDescent="0.25">
      <c r="A30" s="16">
        <v>44031</v>
      </c>
      <c r="B30" s="12">
        <v>4099.04</v>
      </c>
    </row>
    <row r="31" spans="1:2" x14ac:dyDescent="0.25">
      <c r="A31" s="16">
        <v>44038</v>
      </c>
      <c r="B31" s="12">
        <v>4562.46</v>
      </c>
    </row>
    <row r="32" spans="1:2" x14ac:dyDescent="0.25">
      <c r="A32" s="16">
        <v>44045</v>
      </c>
      <c r="B32" s="12">
        <v>4097.4399999999996</v>
      </c>
    </row>
    <row r="33" spans="1:2" x14ac:dyDescent="0.25">
      <c r="A33" s="16">
        <v>44052</v>
      </c>
      <c r="B33" s="12">
        <v>7778.42</v>
      </c>
    </row>
    <row r="34" spans="1:2" x14ac:dyDescent="0.25">
      <c r="A34" s="16">
        <v>44059</v>
      </c>
      <c r="B34" s="12">
        <v>4979.75</v>
      </c>
    </row>
    <row r="35" spans="1:2" x14ac:dyDescent="0.25">
      <c r="A35" s="16">
        <v>44066</v>
      </c>
      <c r="B35" s="12">
        <v>3413.43</v>
      </c>
    </row>
    <row r="36" spans="1:2" x14ac:dyDescent="0.25">
      <c r="A36" s="16">
        <v>44073</v>
      </c>
      <c r="B36" s="12">
        <v>6233.82</v>
      </c>
    </row>
    <row r="37" spans="1:2" x14ac:dyDescent="0.25">
      <c r="A37" s="16">
        <v>44080</v>
      </c>
      <c r="B37" s="12">
        <v>3168.73</v>
      </c>
    </row>
    <row r="38" spans="1:2" x14ac:dyDescent="0.25">
      <c r="A38" s="16">
        <v>44087</v>
      </c>
      <c r="B38" s="12">
        <v>5313.3</v>
      </c>
    </row>
    <row r="39" spans="1:2" x14ac:dyDescent="0.25">
      <c r="A39" s="16">
        <v>44094</v>
      </c>
      <c r="B39" s="12">
        <v>2060.4899999999998</v>
      </c>
    </row>
    <row r="40" spans="1:2" x14ac:dyDescent="0.25">
      <c r="A40" s="16">
        <v>44101</v>
      </c>
      <c r="B40" s="12">
        <v>3007.72</v>
      </c>
    </row>
    <row r="41" spans="1:2" x14ac:dyDescent="0.25">
      <c r="A41" s="16">
        <v>44108</v>
      </c>
      <c r="B41" s="12">
        <v>5295.29</v>
      </c>
    </row>
    <row r="42" spans="1:2" x14ac:dyDescent="0.25">
      <c r="A42" s="16">
        <v>44115</v>
      </c>
      <c r="B42" s="12">
        <v>6107.7</v>
      </c>
    </row>
    <row r="43" spans="1:2" x14ac:dyDescent="0.25">
      <c r="A43" s="16">
        <v>44122</v>
      </c>
      <c r="B43" s="12">
        <v>5257.05</v>
      </c>
    </row>
    <row r="44" spans="1:2" x14ac:dyDescent="0.25">
      <c r="A44" s="16">
        <v>44129</v>
      </c>
      <c r="B44" s="12">
        <v>4826.53</v>
      </c>
    </row>
    <row r="45" spans="1:2" x14ac:dyDescent="0.25">
      <c r="A45" s="16">
        <v>44136</v>
      </c>
      <c r="B45" s="12">
        <v>4548.34</v>
      </c>
    </row>
    <row r="46" spans="1:2" x14ac:dyDescent="0.25">
      <c r="A46" s="16">
        <v>44143</v>
      </c>
      <c r="B46" s="12">
        <v>2782.22</v>
      </c>
    </row>
    <row r="47" spans="1:2" x14ac:dyDescent="0.25">
      <c r="A47" s="16">
        <v>44150</v>
      </c>
      <c r="B47" s="12">
        <v>3920.23</v>
      </c>
    </row>
    <row r="48" spans="1:2" x14ac:dyDescent="0.25">
      <c r="A48" s="16">
        <v>44157</v>
      </c>
      <c r="B48" s="12">
        <v>4309.04</v>
      </c>
    </row>
    <row r="49" spans="1:2" x14ac:dyDescent="0.25">
      <c r="A49" s="16">
        <v>44164</v>
      </c>
      <c r="B49" s="12">
        <v>6585.68</v>
      </c>
    </row>
    <row r="50" spans="1:2" x14ac:dyDescent="0.25">
      <c r="A50" s="16">
        <v>44171</v>
      </c>
      <c r="B50" s="12">
        <v>5515.43</v>
      </c>
    </row>
    <row r="51" spans="1:2" x14ac:dyDescent="0.25">
      <c r="A51" s="16">
        <v>44178</v>
      </c>
      <c r="B51" s="12">
        <v>2355.44</v>
      </c>
    </row>
    <row r="52" spans="1:2" x14ac:dyDescent="0.25">
      <c r="A52" s="16">
        <v>44185</v>
      </c>
      <c r="B52" s="12">
        <v>5486.13</v>
      </c>
    </row>
    <row r="53" spans="1:2" x14ac:dyDescent="0.25">
      <c r="A53" s="16">
        <v>44192</v>
      </c>
      <c r="B53" s="12">
        <v>4422.38</v>
      </c>
    </row>
    <row r="54" spans="1:2" x14ac:dyDescent="0.25">
      <c r="A54" s="16">
        <v>44199</v>
      </c>
      <c r="B54" s="12">
        <v>3984.62</v>
      </c>
    </row>
    <row r="55" spans="1:2" x14ac:dyDescent="0.25">
      <c r="A55" s="16">
        <v>44206</v>
      </c>
      <c r="B55" s="12">
        <v>5917.51</v>
      </c>
    </row>
    <row r="56" spans="1:2" x14ac:dyDescent="0.25">
      <c r="A56" s="16">
        <v>44213</v>
      </c>
      <c r="B56" s="12">
        <v>6546.5</v>
      </c>
    </row>
    <row r="57" spans="1:2" x14ac:dyDescent="0.25">
      <c r="A57" s="16">
        <v>44220</v>
      </c>
      <c r="B57" s="12">
        <v>6396.92</v>
      </c>
    </row>
    <row r="58" spans="1:2" x14ac:dyDescent="0.25">
      <c r="A58" s="16">
        <v>44227</v>
      </c>
      <c r="B58" s="12">
        <v>3741.17</v>
      </c>
    </row>
    <row r="59" spans="1:2" x14ac:dyDescent="0.25">
      <c r="A59" s="16">
        <v>44234</v>
      </c>
      <c r="B59" s="12">
        <v>4536.18</v>
      </c>
    </row>
    <row r="60" spans="1:2" x14ac:dyDescent="0.25">
      <c r="A60" s="16">
        <v>44241</v>
      </c>
      <c r="B60" s="12">
        <v>5496.9</v>
      </c>
    </row>
    <row r="61" spans="1:2" x14ac:dyDescent="0.25">
      <c r="A61" s="16">
        <v>44248</v>
      </c>
      <c r="B61" s="12">
        <v>6463.32</v>
      </c>
    </row>
    <row r="62" spans="1:2" x14ac:dyDescent="0.25">
      <c r="A62" s="16">
        <v>44255</v>
      </c>
      <c r="B62" s="12">
        <v>4281.24</v>
      </c>
    </row>
    <row r="63" spans="1:2" x14ac:dyDescent="0.25">
      <c r="A63" s="16">
        <v>44262</v>
      </c>
      <c r="B63" s="12">
        <v>4721.51</v>
      </c>
    </row>
    <row r="64" spans="1:2" x14ac:dyDescent="0.25">
      <c r="A64" s="16">
        <v>44269</v>
      </c>
      <c r="B64" s="12">
        <v>4927.8995789473702</v>
      </c>
    </row>
    <row r="65" spans="1:2" x14ac:dyDescent="0.25">
      <c r="A65" s="16">
        <v>44276</v>
      </c>
      <c r="B65" s="12">
        <v>3205.69</v>
      </c>
    </row>
    <row r="66" spans="1:2" x14ac:dyDescent="0.25">
      <c r="A66" s="16">
        <v>44283</v>
      </c>
      <c r="B66" s="12">
        <v>6218.79</v>
      </c>
    </row>
    <row r="67" spans="1:2" x14ac:dyDescent="0.25">
      <c r="A67" s="16">
        <v>44290</v>
      </c>
      <c r="B67" s="12">
        <v>7034.36</v>
      </c>
    </row>
    <row r="68" spans="1:2" x14ac:dyDescent="0.25">
      <c r="A68" s="16">
        <v>44297</v>
      </c>
      <c r="B68" s="12">
        <v>4891.9799999999996</v>
      </c>
    </row>
    <row r="69" spans="1:2" x14ac:dyDescent="0.25">
      <c r="A69" s="16">
        <v>44304</v>
      </c>
      <c r="B69" s="12">
        <v>6505.3</v>
      </c>
    </row>
    <row r="70" spans="1:2" x14ac:dyDescent="0.25">
      <c r="A70" s="16">
        <v>44311</v>
      </c>
      <c r="B70" s="12">
        <v>5542.45</v>
      </c>
    </row>
    <row r="71" spans="1:2" x14ac:dyDescent="0.25">
      <c r="A71" s="16">
        <v>44318</v>
      </c>
      <c r="B71" s="12">
        <v>4032.32</v>
      </c>
    </row>
    <row r="72" spans="1:2" x14ac:dyDescent="0.25">
      <c r="A72" s="16">
        <v>44325</v>
      </c>
      <c r="B72" s="12">
        <v>5542.09</v>
      </c>
    </row>
    <row r="73" spans="1:2" x14ac:dyDescent="0.25">
      <c r="A73" s="16">
        <v>44332</v>
      </c>
      <c r="B73" s="12">
        <v>7307.05</v>
      </c>
    </row>
    <row r="74" spans="1:2" x14ac:dyDescent="0.25">
      <c r="A74" s="16">
        <v>44339</v>
      </c>
      <c r="B74" s="12">
        <v>4946.26</v>
      </c>
    </row>
    <row r="75" spans="1:2" x14ac:dyDescent="0.25">
      <c r="A75" s="16">
        <v>44346</v>
      </c>
      <c r="B75" s="12">
        <v>7346.97</v>
      </c>
    </row>
    <row r="76" spans="1:2" x14ac:dyDescent="0.25">
      <c r="A76" s="16">
        <v>44353</v>
      </c>
      <c r="B76" s="12">
        <v>1070.3800000000001</v>
      </c>
    </row>
    <row r="77" spans="1:2" x14ac:dyDescent="0.25">
      <c r="A77" s="16">
        <v>44360</v>
      </c>
      <c r="B77" s="12">
        <v>6232.85</v>
      </c>
    </row>
    <row r="78" spans="1:2" x14ac:dyDescent="0.25">
      <c r="A78" s="16">
        <v>44367</v>
      </c>
      <c r="B78" s="12">
        <v>5130.57</v>
      </c>
    </row>
    <row r="79" spans="1:2" x14ac:dyDescent="0.25">
      <c r="A79" s="16">
        <v>44374</v>
      </c>
      <c r="B79" s="12">
        <v>4551.49</v>
      </c>
    </row>
    <row r="80" spans="1:2" x14ac:dyDescent="0.25">
      <c r="A80" s="16">
        <v>44381</v>
      </c>
      <c r="B80" s="12">
        <v>5137.6400000000003</v>
      </c>
    </row>
    <row r="81" spans="1:2" x14ac:dyDescent="0.25">
      <c r="A81" s="16">
        <v>44388</v>
      </c>
      <c r="B81" s="12">
        <v>2018.65</v>
      </c>
    </row>
    <row r="82" spans="1:2" x14ac:dyDescent="0.25">
      <c r="A82" s="16">
        <v>44395</v>
      </c>
      <c r="B82" s="12">
        <v>4670.49</v>
      </c>
    </row>
    <row r="83" spans="1:2" x14ac:dyDescent="0.25">
      <c r="A83" s="16">
        <v>44402</v>
      </c>
      <c r="B83" s="12">
        <v>5535.67</v>
      </c>
    </row>
    <row r="84" spans="1:2" x14ac:dyDescent="0.25">
      <c r="A84" s="16">
        <v>44409</v>
      </c>
      <c r="B84" s="12">
        <v>7216.84</v>
      </c>
    </row>
    <row r="85" spans="1:2" x14ac:dyDescent="0.25">
      <c r="A85" s="16">
        <v>44416</v>
      </c>
      <c r="B85" s="12">
        <v>4222.59</v>
      </c>
    </row>
    <row r="86" spans="1:2" x14ac:dyDescent="0.25">
      <c r="A86" s="16">
        <v>44423</v>
      </c>
      <c r="B86" s="12">
        <v>3787.26</v>
      </c>
    </row>
    <row r="87" spans="1:2" x14ac:dyDescent="0.25">
      <c r="A87" s="16">
        <v>44430</v>
      </c>
      <c r="B87" s="12">
        <v>4247.3599999999997</v>
      </c>
    </row>
    <row r="88" spans="1:2" x14ac:dyDescent="0.25">
      <c r="A88" s="16">
        <v>44437</v>
      </c>
      <c r="B88" s="12">
        <v>6373.1</v>
      </c>
    </row>
    <row r="89" spans="1:2" x14ac:dyDescent="0.25">
      <c r="A89" s="16">
        <v>44444</v>
      </c>
      <c r="B89" s="12">
        <v>5493.13</v>
      </c>
    </row>
    <row r="90" spans="1:2" x14ac:dyDescent="0.25">
      <c r="A90" s="16">
        <v>44451</v>
      </c>
      <c r="B90" s="12">
        <v>4205.3599999999997</v>
      </c>
    </row>
    <row r="91" spans="1:2" x14ac:dyDescent="0.25">
      <c r="A91" s="16">
        <v>44458</v>
      </c>
      <c r="B91" s="12">
        <v>5769.9</v>
      </c>
    </row>
    <row r="92" spans="1:2" x14ac:dyDescent="0.25">
      <c r="A92" s="16">
        <v>44465</v>
      </c>
      <c r="B92" s="12">
        <v>5145.62</v>
      </c>
    </row>
    <row r="93" spans="1:2" x14ac:dyDescent="0.25">
      <c r="A93" s="16">
        <v>44472</v>
      </c>
      <c r="B93" s="12">
        <v>6452.97</v>
      </c>
    </row>
    <row r="94" spans="1:2" x14ac:dyDescent="0.25">
      <c r="A94" s="16">
        <v>44479</v>
      </c>
      <c r="B94" s="12">
        <v>3946.92</v>
      </c>
    </row>
    <row r="95" spans="1:2" x14ac:dyDescent="0.25">
      <c r="A95" s="16">
        <v>44486</v>
      </c>
      <c r="B95" s="12">
        <v>4508.51</v>
      </c>
    </row>
    <row r="96" spans="1:2" x14ac:dyDescent="0.25">
      <c r="A96" s="16">
        <v>44493</v>
      </c>
      <c r="B96" s="12">
        <v>4411.84</v>
      </c>
    </row>
    <row r="97" spans="1:2" x14ac:dyDescent="0.25">
      <c r="A97" s="16">
        <v>44500</v>
      </c>
      <c r="B97" s="12">
        <v>2804.73</v>
      </c>
    </row>
    <row r="98" spans="1:2" x14ac:dyDescent="0.25">
      <c r="A98" s="16">
        <v>44507</v>
      </c>
      <c r="B98" s="12">
        <v>5444.18</v>
      </c>
    </row>
    <row r="99" spans="1:2" x14ac:dyDescent="0.25">
      <c r="A99" s="16">
        <v>44514</v>
      </c>
      <c r="B99" s="12">
        <v>5391.58</v>
      </c>
    </row>
    <row r="100" spans="1:2" x14ac:dyDescent="0.25">
      <c r="A100" s="16">
        <v>44521</v>
      </c>
      <c r="B100" s="12">
        <v>5007.67</v>
      </c>
    </row>
    <row r="101" spans="1:2" x14ac:dyDescent="0.25">
      <c r="A101" s="16">
        <v>44528</v>
      </c>
      <c r="B101" s="12">
        <v>4648.12</v>
      </c>
    </row>
    <row r="102" spans="1:2" x14ac:dyDescent="0.25">
      <c r="A102" s="16">
        <v>44535</v>
      </c>
      <c r="B102" s="12">
        <v>2876.94</v>
      </c>
    </row>
    <row r="103" spans="1:2" x14ac:dyDescent="0.25">
      <c r="A103" s="16">
        <v>44542</v>
      </c>
      <c r="B103" s="12">
        <v>4369.03</v>
      </c>
    </row>
    <row r="104" spans="1:2" x14ac:dyDescent="0.25">
      <c r="A104" s="16">
        <v>44549</v>
      </c>
      <c r="B104" s="12">
        <v>4485.93</v>
      </c>
    </row>
    <row r="105" spans="1:2" x14ac:dyDescent="0.25">
      <c r="A105" s="16">
        <v>44556</v>
      </c>
      <c r="B105" s="12">
        <v>3796.58</v>
      </c>
    </row>
    <row r="106" spans="1:2" x14ac:dyDescent="0.25">
      <c r="A106" s="16">
        <v>44563</v>
      </c>
      <c r="B106" s="12">
        <v>4758.07</v>
      </c>
    </row>
    <row r="107" spans="1:2" x14ac:dyDescent="0.25">
      <c r="A107" s="16">
        <v>44570</v>
      </c>
      <c r="B107" s="12">
        <v>5606.08</v>
      </c>
    </row>
    <row r="108" spans="1:2" x14ac:dyDescent="0.25">
      <c r="A108" s="16">
        <v>44577</v>
      </c>
      <c r="B108" s="12">
        <v>4927.8995789473702</v>
      </c>
    </row>
    <row r="109" spans="1:2" x14ac:dyDescent="0.25">
      <c r="A109" s="16">
        <v>44584</v>
      </c>
      <c r="B109" s="12">
        <v>5261.87</v>
      </c>
    </row>
    <row r="110" spans="1:2" x14ac:dyDescent="0.25">
      <c r="A110" s="16">
        <v>44591</v>
      </c>
      <c r="B110" s="12">
        <v>5386.33</v>
      </c>
    </row>
    <row r="111" spans="1:2" x14ac:dyDescent="0.25">
      <c r="A111" s="16">
        <v>44598</v>
      </c>
      <c r="B111" s="12">
        <v>4888.33</v>
      </c>
    </row>
    <row r="112" spans="1:2" x14ac:dyDescent="0.25">
      <c r="A112" s="16">
        <v>44605</v>
      </c>
      <c r="B112" s="12">
        <v>2121.84</v>
      </c>
    </row>
    <row r="113" spans="1:2" x14ac:dyDescent="0.25">
      <c r="A113" s="16">
        <v>44612</v>
      </c>
      <c r="B113" s="12">
        <v>4960.2299999999996</v>
      </c>
    </row>
    <row r="114" spans="1:2" x14ac:dyDescent="0.25">
      <c r="A114" s="16">
        <v>44619</v>
      </c>
      <c r="B114" s="12">
        <v>5090.3500000000004</v>
      </c>
    </row>
    <row r="115" spans="1:2" x14ac:dyDescent="0.25">
      <c r="A115" s="16">
        <v>44626</v>
      </c>
      <c r="B115" s="12">
        <v>8694.86</v>
      </c>
    </row>
    <row r="116" spans="1:2" x14ac:dyDescent="0.25">
      <c r="A116" s="16">
        <v>44633</v>
      </c>
      <c r="B116" s="12">
        <v>4711.46</v>
      </c>
    </row>
    <row r="117" spans="1:2" x14ac:dyDescent="0.25">
      <c r="A117" s="16">
        <v>44640</v>
      </c>
      <c r="B117" s="12">
        <v>5452.32</v>
      </c>
    </row>
    <row r="118" spans="1:2" x14ac:dyDescent="0.25">
      <c r="A118" s="16">
        <v>44647</v>
      </c>
      <c r="B118" s="12">
        <v>4947.93</v>
      </c>
    </row>
    <row r="119" spans="1:2" x14ac:dyDescent="0.25">
      <c r="A119" s="16">
        <v>44654</v>
      </c>
      <c r="B119" s="12">
        <v>3246.98</v>
      </c>
    </row>
    <row r="120" spans="1:2" x14ac:dyDescent="0.25">
      <c r="A120" s="16">
        <v>44661</v>
      </c>
      <c r="B120" s="12">
        <v>6714.23</v>
      </c>
    </row>
    <row r="121" spans="1:2" x14ac:dyDescent="0.25">
      <c r="A121" s="16">
        <v>44668</v>
      </c>
      <c r="B121" s="12">
        <v>6127.9</v>
      </c>
    </row>
    <row r="122" spans="1:2" x14ac:dyDescent="0.25">
      <c r="A122" s="16">
        <v>44675</v>
      </c>
      <c r="B122" s="12">
        <v>6186.55</v>
      </c>
    </row>
    <row r="123" spans="1:2" x14ac:dyDescent="0.25">
      <c r="A123" s="16">
        <v>44682</v>
      </c>
      <c r="B123" s="12">
        <v>3635.92</v>
      </c>
    </row>
    <row r="124" spans="1:2" x14ac:dyDescent="0.25">
      <c r="A124" s="16">
        <v>44689</v>
      </c>
      <c r="B124" s="12">
        <v>4927.8995789473702</v>
      </c>
    </row>
    <row r="125" spans="1:2" x14ac:dyDescent="0.25">
      <c r="A125" s="16">
        <v>44696</v>
      </c>
      <c r="B125" s="12">
        <v>4927.8995789473702</v>
      </c>
    </row>
    <row r="126" spans="1:2" x14ac:dyDescent="0.25">
      <c r="A126" s="16">
        <v>44703</v>
      </c>
      <c r="B126" s="12">
        <v>5880.29</v>
      </c>
    </row>
    <row r="127" spans="1:2" x14ac:dyDescent="0.25">
      <c r="A127" s="16">
        <v>44710</v>
      </c>
      <c r="B127" s="12">
        <v>8285.68</v>
      </c>
    </row>
    <row r="128" spans="1:2" x14ac:dyDescent="0.25">
      <c r="A128" s="16">
        <v>44717</v>
      </c>
      <c r="B128" s="12">
        <v>3514.2</v>
      </c>
    </row>
    <row r="129" spans="1:2" x14ac:dyDescent="0.25">
      <c r="A129" s="16">
        <v>44724</v>
      </c>
      <c r="B129" s="12">
        <v>4150.55</v>
      </c>
    </row>
    <row r="130" spans="1:2" x14ac:dyDescent="0.25">
      <c r="A130" s="16">
        <v>44731</v>
      </c>
      <c r="B130" s="12">
        <v>5149.4799999999996</v>
      </c>
    </row>
    <row r="131" spans="1:2" x14ac:dyDescent="0.25">
      <c r="A131" s="16">
        <v>44738</v>
      </c>
      <c r="B131" s="12">
        <v>4244.79</v>
      </c>
    </row>
    <row r="132" spans="1:2" x14ac:dyDescent="0.25">
      <c r="A132" s="16">
        <v>44745</v>
      </c>
      <c r="B132" s="12">
        <v>2674</v>
      </c>
    </row>
    <row r="133" spans="1:2" x14ac:dyDescent="0.25">
      <c r="A133" s="16">
        <v>44752</v>
      </c>
      <c r="B133" s="12">
        <v>5102.84</v>
      </c>
    </row>
    <row r="134" spans="1:2" x14ac:dyDescent="0.25">
      <c r="A134" s="16">
        <v>44759</v>
      </c>
      <c r="B134" s="12">
        <v>3406.54</v>
      </c>
    </row>
    <row r="135" spans="1:2" x14ac:dyDescent="0.25">
      <c r="A135" s="16">
        <v>44766</v>
      </c>
      <c r="B135" s="12">
        <v>5710.39</v>
      </c>
    </row>
    <row r="136" spans="1:2" x14ac:dyDescent="0.25">
      <c r="A136" s="16">
        <v>44773</v>
      </c>
      <c r="B136" s="12">
        <v>3620.86</v>
      </c>
    </row>
    <row r="137" spans="1:2" x14ac:dyDescent="0.25">
      <c r="A137" s="16">
        <v>44780</v>
      </c>
      <c r="B137" s="12">
        <v>7324.9</v>
      </c>
    </row>
    <row r="138" spans="1:2" x14ac:dyDescent="0.25">
      <c r="A138" s="16">
        <v>44787</v>
      </c>
      <c r="B138" s="12">
        <v>3825.12</v>
      </c>
    </row>
    <row r="139" spans="1:2" x14ac:dyDescent="0.25">
      <c r="A139" s="16">
        <v>44794</v>
      </c>
      <c r="B139" s="12">
        <v>4516.91</v>
      </c>
    </row>
    <row r="140" spans="1:2" x14ac:dyDescent="0.25">
      <c r="A140" s="16">
        <v>44801</v>
      </c>
      <c r="B140" s="12">
        <v>6220.28</v>
      </c>
    </row>
    <row r="141" spans="1:2" x14ac:dyDescent="0.25">
      <c r="A141" s="16">
        <v>44808</v>
      </c>
      <c r="B141" s="12">
        <v>3153.7</v>
      </c>
    </row>
    <row r="142" spans="1:2" x14ac:dyDescent="0.25">
      <c r="A142" s="16">
        <v>44815</v>
      </c>
      <c r="B142" s="12">
        <v>5341.19</v>
      </c>
    </row>
    <row r="143" spans="1:2" x14ac:dyDescent="0.25">
      <c r="A143" s="16">
        <v>44822</v>
      </c>
      <c r="B143" s="12">
        <v>6960.71</v>
      </c>
    </row>
    <row r="144" spans="1:2" x14ac:dyDescent="0.25">
      <c r="A144" s="16">
        <v>44829</v>
      </c>
      <c r="B144" s="12">
        <v>2588.7800000000002</v>
      </c>
    </row>
    <row r="145" spans="1:2" x14ac:dyDescent="0.25">
      <c r="A145" s="16">
        <v>44836</v>
      </c>
      <c r="B145" s="12">
        <v>5276.95</v>
      </c>
    </row>
    <row r="146" spans="1:2" x14ac:dyDescent="0.25">
      <c r="A146" s="16">
        <v>44843</v>
      </c>
      <c r="B146" s="12">
        <v>5389.82</v>
      </c>
    </row>
    <row r="147" spans="1:2" x14ac:dyDescent="0.25">
      <c r="A147" s="16">
        <v>44850</v>
      </c>
      <c r="B147" s="12">
        <v>6172.73</v>
      </c>
    </row>
    <row r="148" spans="1:2" x14ac:dyDescent="0.25">
      <c r="A148" s="16">
        <v>44857</v>
      </c>
      <c r="B148" s="12">
        <v>3144.57</v>
      </c>
    </row>
    <row r="149" spans="1:2" x14ac:dyDescent="0.25">
      <c r="A149" s="16">
        <v>44864</v>
      </c>
      <c r="B149" s="12">
        <v>4927.8995789473702</v>
      </c>
    </row>
    <row r="150" spans="1:2" x14ac:dyDescent="0.25">
      <c r="A150" s="16">
        <v>44871</v>
      </c>
      <c r="B150" s="12">
        <v>5782.91</v>
      </c>
    </row>
    <row r="151" spans="1:2" x14ac:dyDescent="0.25">
      <c r="A151" s="16">
        <v>44878</v>
      </c>
      <c r="B151" s="12">
        <v>5445.48</v>
      </c>
    </row>
    <row r="152" spans="1:2" x14ac:dyDescent="0.25">
      <c r="A152" s="16">
        <v>44885</v>
      </c>
      <c r="B152" s="12">
        <v>5375.74</v>
      </c>
    </row>
    <row r="153" spans="1:2" x14ac:dyDescent="0.25">
      <c r="A153" s="16">
        <v>44892</v>
      </c>
      <c r="B153" s="12">
        <v>5519.67</v>
      </c>
    </row>
    <row r="154" spans="1:2" x14ac:dyDescent="0.25">
      <c r="A154" s="16">
        <v>44899</v>
      </c>
      <c r="B154" s="12">
        <v>3979.96</v>
      </c>
    </row>
    <row r="155" spans="1:2" x14ac:dyDescent="0.25">
      <c r="A155" s="16">
        <v>44906</v>
      </c>
      <c r="B155" s="12">
        <v>5348.38</v>
      </c>
    </row>
    <row r="156" spans="1:2" x14ac:dyDescent="0.25">
      <c r="A156" s="16">
        <v>44913</v>
      </c>
      <c r="B156" s="12">
        <v>5439.61</v>
      </c>
    </row>
    <row r="157" spans="1:2" x14ac:dyDescent="0.25">
      <c r="A157" s="16">
        <v>44920</v>
      </c>
      <c r="B157" s="12">
        <v>3928.47</v>
      </c>
    </row>
    <row r="158" spans="1:2" x14ac:dyDescent="0.25">
      <c r="A158" s="16">
        <v>44927</v>
      </c>
      <c r="B158" s="12">
        <v>7798.66</v>
      </c>
    </row>
    <row r="159" spans="1:2" x14ac:dyDescent="0.25">
      <c r="A159" s="16">
        <v>44934</v>
      </c>
      <c r="B159" s="12">
        <v>5710.75</v>
      </c>
    </row>
    <row r="160" spans="1:2" x14ac:dyDescent="0.25">
      <c r="A160" s="16">
        <v>44941</v>
      </c>
      <c r="B160" s="12">
        <v>3213.04</v>
      </c>
    </row>
    <row r="161" spans="1:2" x14ac:dyDescent="0.25">
      <c r="A161" s="16">
        <v>44948</v>
      </c>
      <c r="B161" s="12">
        <v>5984.83</v>
      </c>
    </row>
    <row r="162" spans="1:2" x14ac:dyDescent="0.25">
      <c r="A162" s="16">
        <v>44955</v>
      </c>
      <c r="B162" s="12">
        <v>3537.98</v>
      </c>
    </row>
    <row r="163" spans="1:2" x14ac:dyDescent="0.25">
      <c r="A163" s="16">
        <v>44962</v>
      </c>
      <c r="B163" s="12">
        <v>6180.63</v>
      </c>
    </row>
    <row r="164" spans="1:2" x14ac:dyDescent="0.25">
      <c r="A164" s="16">
        <v>44969</v>
      </c>
      <c r="B164" s="12">
        <v>6737.89</v>
      </c>
    </row>
    <row r="165" spans="1:2" x14ac:dyDescent="0.25">
      <c r="A165" s="16">
        <v>44976</v>
      </c>
      <c r="B165" s="12">
        <v>3768.98</v>
      </c>
    </row>
    <row r="166" spans="1:2" x14ac:dyDescent="0.25">
      <c r="A166" s="16">
        <v>44983</v>
      </c>
      <c r="B166" s="12">
        <v>6445.06</v>
      </c>
    </row>
    <row r="167" spans="1:2" x14ac:dyDescent="0.25">
      <c r="A167" s="16">
        <v>44990</v>
      </c>
      <c r="B167" s="12">
        <v>5619.17</v>
      </c>
    </row>
    <row r="168" spans="1:2" x14ac:dyDescent="0.25">
      <c r="A168" s="16">
        <v>44997</v>
      </c>
      <c r="B168" s="12">
        <v>6233.09</v>
      </c>
    </row>
    <row r="169" spans="1:2" x14ac:dyDescent="0.25">
      <c r="A169" s="16">
        <v>45004</v>
      </c>
      <c r="B169" s="12">
        <v>4927.8995789473702</v>
      </c>
    </row>
    <row r="170" spans="1:2" x14ac:dyDescent="0.25">
      <c r="A170" s="16">
        <v>45011</v>
      </c>
      <c r="B170" s="12">
        <v>4631.92</v>
      </c>
    </row>
    <row r="171" spans="1:2" x14ac:dyDescent="0.25">
      <c r="A171" s="16">
        <v>45018</v>
      </c>
      <c r="B171" s="12">
        <v>3869.4</v>
      </c>
    </row>
    <row r="172" spans="1:2" x14ac:dyDescent="0.25">
      <c r="A172" s="16">
        <v>45025</v>
      </c>
      <c r="B172" s="12">
        <v>3665.73</v>
      </c>
    </row>
    <row r="173" spans="1:2" x14ac:dyDescent="0.25">
      <c r="A173" s="16">
        <v>45032</v>
      </c>
      <c r="B173" s="12">
        <v>4927.8995789473702</v>
      </c>
    </row>
    <row r="174" spans="1:2" x14ac:dyDescent="0.25">
      <c r="A174" s="16">
        <v>45039</v>
      </c>
      <c r="B174" s="12">
        <v>4884.3500000000004</v>
      </c>
    </row>
    <row r="175" spans="1:2" x14ac:dyDescent="0.25">
      <c r="A175" s="16">
        <v>45046</v>
      </c>
      <c r="B175" s="12">
        <v>5511.73</v>
      </c>
    </row>
    <row r="176" spans="1:2" x14ac:dyDescent="0.25">
      <c r="A176" s="16">
        <v>45053</v>
      </c>
      <c r="B176" s="12">
        <v>5415.04</v>
      </c>
    </row>
    <row r="177" spans="1:2" x14ac:dyDescent="0.25">
      <c r="A177" s="16">
        <v>45060</v>
      </c>
      <c r="B177" s="12">
        <v>6240.77</v>
      </c>
    </row>
    <row r="178" spans="1:2" x14ac:dyDescent="0.25">
      <c r="A178" s="16">
        <v>45067</v>
      </c>
      <c r="B178" s="12">
        <v>5019.5</v>
      </c>
    </row>
    <row r="179" spans="1:2" x14ac:dyDescent="0.25">
      <c r="A179" s="16">
        <v>45074</v>
      </c>
      <c r="B179" s="12">
        <v>7180.3</v>
      </c>
    </row>
    <row r="180" spans="1:2" x14ac:dyDescent="0.25">
      <c r="A180" s="16">
        <v>45081</v>
      </c>
      <c r="B180" s="12">
        <v>4603.01</v>
      </c>
    </row>
    <row r="181" spans="1:2" x14ac:dyDescent="0.25">
      <c r="A181" s="16">
        <v>45088</v>
      </c>
      <c r="B181" s="12">
        <v>9080.25</v>
      </c>
    </row>
    <row r="182" spans="1:2" x14ac:dyDescent="0.25">
      <c r="A182" s="16">
        <v>45095</v>
      </c>
      <c r="B182" s="12">
        <v>5938.5</v>
      </c>
    </row>
    <row r="183" spans="1:2" x14ac:dyDescent="0.25">
      <c r="A183" s="16">
        <v>45102</v>
      </c>
      <c r="B183" s="12">
        <v>3714.26</v>
      </c>
    </row>
    <row r="184" spans="1:2" x14ac:dyDescent="0.25">
      <c r="A184" s="16">
        <v>45109</v>
      </c>
      <c r="B184" s="12">
        <v>3393.66</v>
      </c>
    </row>
    <row r="185" spans="1:2" x14ac:dyDescent="0.25">
      <c r="A185" s="16">
        <v>45116</v>
      </c>
      <c r="B185" s="12">
        <v>5723.71</v>
      </c>
    </row>
    <row r="186" spans="1:2" x14ac:dyDescent="0.25">
      <c r="A186" s="16">
        <v>45123</v>
      </c>
      <c r="B186" s="12">
        <v>4664.8100000000004</v>
      </c>
    </row>
    <row r="187" spans="1:2" x14ac:dyDescent="0.25">
      <c r="A187" s="16">
        <v>45130</v>
      </c>
      <c r="B187" s="12">
        <v>6071</v>
      </c>
    </row>
    <row r="188" spans="1:2" x14ac:dyDescent="0.25">
      <c r="A188" s="16">
        <v>45137</v>
      </c>
      <c r="B188" s="12">
        <v>5709.86</v>
      </c>
    </row>
    <row r="189" spans="1:2" x14ac:dyDescent="0.25">
      <c r="A189" s="16">
        <v>45144</v>
      </c>
      <c r="B189" s="12">
        <v>4890.76</v>
      </c>
    </row>
    <row r="190" spans="1:2" x14ac:dyDescent="0.25">
      <c r="A190" s="16">
        <v>45151</v>
      </c>
      <c r="B190" s="12">
        <v>3729.81</v>
      </c>
    </row>
    <row r="191" spans="1:2" x14ac:dyDescent="0.25">
      <c r="A191" s="16">
        <v>45158</v>
      </c>
      <c r="B191" s="12">
        <v>2727.73</v>
      </c>
    </row>
    <row r="192" spans="1:2" x14ac:dyDescent="0.25">
      <c r="A192" s="16">
        <v>45165</v>
      </c>
      <c r="B192" s="12">
        <v>4330.2299999999996</v>
      </c>
    </row>
    <row r="193" spans="1:5" x14ac:dyDescent="0.25">
      <c r="A193" s="16">
        <v>45172</v>
      </c>
      <c r="B193" s="12">
        <v>6284.6</v>
      </c>
    </row>
    <row r="194" spans="1:5" x14ac:dyDescent="0.25">
      <c r="A194" s="16">
        <v>45179</v>
      </c>
      <c r="B194" s="12">
        <v>4927.8995789473702</v>
      </c>
    </row>
    <row r="195" spans="1:5" x14ac:dyDescent="0.25">
      <c r="A195" s="16">
        <v>45186</v>
      </c>
      <c r="B195" s="12">
        <v>3131.39</v>
      </c>
    </row>
    <row r="196" spans="1:5" x14ac:dyDescent="0.25">
      <c r="A196" s="16">
        <v>45193</v>
      </c>
      <c r="B196" s="12">
        <v>5259.77</v>
      </c>
    </row>
    <row r="197" spans="1:5" x14ac:dyDescent="0.25">
      <c r="A197" s="16">
        <v>45200</v>
      </c>
      <c r="B197" s="12">
        <v>5577.98</v>
      </c>
    </row>
    <row r="198" spans="1:5" x14ac:dyDescent="0.25">
      <c r="A198" s="16">
        <v>45207</v>
      </c>
      <c r="B198" s="12">
        <v>3674.21</v>
      </c>
    </row>
    <row r="199" spans="1:5" x14ac:dyDescent="0.25">
      <c r="A199" s="16">
        <v>45214</v>
      </c>
      <c r="B199" s="12">
        <v>5230.59</v>
      </c>
    </row>
    <row r="200" spans="1:5" x14ac:dyDescent="0.25">
      <c r="A200" s="16">
        <v>45221</v>
      </c>
      <c r="B200" s="12">
        <v>5087.3100000000004</v>
      </c>
    </row>
    <row r="201" spans="1:5" x14ac:dyDescent="0.25">
      <c r="A201" s="16">
        <v>45228</v>
      </c>
      <c r="B201" s="12">
        <v>3285.54</v>
      </c>
      <c r="C201" s="12">
        <v>3285.54</v>
      </c>
      <c r="D201" s="12">
        <v>3285.54</v>
      </c>
      <c r="E201" s="12">
        <v>3285.54</v>
      </c>
    </row>
    <row r="202" spans="1:5" x14ac:dyDescent="0.25">
      <c r="A202" s="16">
        <v>45235</v>
      </c>
      <c r="C202" s="12">
        <f>_xlfn.FORECAST.ETS(A202,$B$2:$B$201,$A$2:$A$201,1,1)</f>
        <v>3256.356169428278</v>
      </c>
      <c r="D202" s="12">
        <f>C202-_xlfn.FORECAST.ETS.CONFINT(A202,$B$2:$B$201,$A$2:$A$201,0.95,1,1)</f>
        <v>605.48603214229934</v>
      </c>
      <c r="E202" s="12">
        <f>C202+_xlfn.FORECAST.ETS.CONFINT(A202,$B$2:$B$201,$A$2:$A$201,0.95,1,1)</f>
        <v>5907.2263067142567</v>
      </c>
    </row>
    <row r="203" spans="1:5" x14ac:dyDescent="0.25">
      <c r="A203" s="16">
        <v>45242</v>
      </c>
      <c r="C203" s="12">
        <f>_xlfn.FORECAST.ETS(A203,$B$2:$B$201,$A$2:$A$201,1,1)</f>
        <v>4176.0231343913638</v>
      </c>
      <c r="D203" s="12">
        <f>C203-_xlfn.FORECAST.ETS.CONFINT(A203,$B$2:$B$201,$A$2:$A$201,0.95,1,1)</f>
        <v>1525.1410682166074</v>
      </c>
      <c r="E203" s="12">
        <f>C203+_xlfn.FORECAST.ETS.CONFINT(A203,$B$2:$B$201,$A$2:$A$201,0.95,1,1)</f>
        <v>6826.9052005661197</v>
      </c>
    </row>
    <row r="204" spans="1:5" x14ac:dyDescent="0.25">
      <c r="A204" s="16">
        <v>45249</v>
      </c>
      <c r="C204" s="12">
        <f>_xlfn.FORECAST.ETS(A204,$B$2:$B$201,$A$2:$A$201,1,1)</f>
        <v>3484.9866105267924</v>
      </c>
      <c r="D204" s="12">
        <f>C204-_xlfn.FORECAST.ETS.CONFINT(A204,$B$2:$B$201,$A$2:$A$201,0.95,1,1)</f>
        <v>834.08333757119453</v>
      </c>
      <c r="E204" s="12">
        <f>C204+_xlfn.FORECAST.ETS.CONFINT(A204,$B$2:$B$201,$A$2:$A$201,0.95,1,1)</f>
        <v>6135.8898834823904</v>
      </c>
    </row>
    <row r="205" spans="1:5" x14ac:dyDescent="0.25">
      <c r="A205" s="16">
        <v>45256</v>
      </c>
      <c r="C205" s="12">
        <f>_xlfn.FORECAST.ETS(A205,$B$2:$B$201,$A$2:$A$201,1,1)</f>
        <v>4763.6351331825108</v>
      </c>
      <c r="D205" s="12">
        <f>C205-_xlfn.FORECAST.ETS.CONFINT(A205,$B$2:$B$201,$A$2:$A$201,0.95,1,1)</f>
        <v>2112.6987249714757</v>
      </c>
      <c r="E205" s="12">
        <f>C205+_xlfn.FORECAST.ETS.CONFINT(A205,$B$2:$B$201,$A$2:$A$201,0.95,1,1)</f>
        <v>7414.5715413935459</v>
      </c>
    </row>
    <row r="206" spans="1:5" x14ac:dyDescent="0.25">
      <c r="A206" s="16">
        <v>45263</v>
      </c>
      <c r="C206" s="12">
        <f>_xlfn.FORECAST.ETS(A206,$B$2:$B$201,$A$2:$A$201,1,1)</f>
        <v>4312.7257282520877</v>
      </c>
      <c r="D206" s="12">
        <f>C206-_xlfn.FORECAST.ETS.CONFINT(A206,$B$2:$B$201,$A$2:$A$201,0.95,1,1)</f>
        <v>1661.74160600083</v>
      </c>
      <c r="E206" s="12">
        <f>C206+_xlfn.FORECAST.ETS.CONFINT(A206,$B$2:$B$201,$A$2:$A$201,0.95,1,1)</f>
        <v>6963.7098505033455</v>
      </c>
    </row>
    <row r="207" spans="1:5" x14ac:dyDescent="0.25">
      <c r="A207" s="16">
        <v>45270</v>
      </c>
      <c r="C207" s="12">
        <f>_xlfn.FORECAST.ETS(A207,$B$2:$B$201,$A$2:$A$201,1,1)</f>
        <v>3295.3326952368679</v>
      </c>
      <c r="D207" s="12">
        <f>C207-_xlfn.FORECAST.ETS.CONFINT(A207,$B$2:$B$201,$A$2:$A$201,0.95,1,1)</f>
        <v>644.28363025522822</v>
      </c>
      <c r="E207" s="12">
        <f>C207+_xlfn.FORECAST.ETS.CONFINT(A207,$B$2:$B$201,$A$2:$A$201,0.95,1,1)</f>
        <v>5946.3817602185081</v>
      </c>
    </row>
    <row r="208" spans="1:5" x14ac:dyDescent="0.25">
      <c r="A208" s="16">
        <v>45277</v>
      </c>
      <c r="C208" s="12">
        <f>_xlfn.FORECAST.ETS(A208,$B$2:$B$201,$A$2:$A$201,1,1)</f>
        <v>3266.148864665146</v>
      </c>
      <c r="D208" s="12">
        <f>C208-_xlfn.FORECAST.ETS.CONFINT(A208,$B$2:$B$201,$A$2:$A$201,0.95,1,1)</f>
        <v>591.75851587855777</v>
      </c>
      <c r="E208" s="12">
        <f>C208+_xlfn.FORECAST.ETS.CONFINT(A208,$B$2:$B$201,$A$2:$A$201,0.95,1,1)</f>
        <v>5940.5392134517342</v>
      </c>
    </row>
    <row r="209" spans="1:5" x14ac:dyDescent="0.25">
      <c r="A209" s="16">
        <v>45284</v>
      </c>
      <c r="C209" s="12">
        <f>_xlfn.FORECAST.ETS(A209,$B$2:$B$201,$A$2:$A$201,1,1)</f>
        <v>4185.8158296282318</v>
      </c>
      <c r="D209" s="12">
        <f>C209-_xlfn.FORECAST.ETS.CONFINT(A209,$B$2:$B$201,$A$2:$A$201,0.95,1,1)</f>
        <v>1511.3190669092869</v>
      </c>
      <c r="E209" s="12">
        <f>C209+_xlfn.FORECAST.ETS.CONFINT(A209,$B$2:$B$201,$A$2:$A$201,0.95,1,1)</f>
        <v>6860.3125923471762</v>
      </c>
    </row>
    <row r="210" spans="1:5" x14ac:dyDescent="0.25">
      <c r="A210" s="16">
        <v>45291</v>
      </c>
      <c r="C210" s="12">
        <f>_xlfn.FORECAST.ETS(A210,$B$2:$B$201,$A$2:$A$201,1,1)</f>
        <v>3494.7793057636604</v>
      </c>
      <c r="D210" s="12">
        <f>C210-_xlfn.FORECAST.ETS.CONFINT(A210,$B$2:$B$201,$A$2:$A$201,0.95,1,1)</f>
        <v>820.15117365957485</v>
      </c>
      <c r="E210" s="12">
        <f>C210+_xlfn.FORECAST.ETS.CONFINT(A210,$B$2:$B$201,$A$2:$A$201,0.95,1,1)</f>
        <v>6169.407437867746</v>
      </c>
    </row>
    <row r="211" spans="1:5" x14ac:dyDescent="0.25">
      <c r="A211" s="16">
        <v>45298</v>
      </c>
      <c r="C211" s="12">
        <f>_xlfn.FORECAST.ETS(A211,$B$2:$B$201,$A$2:$A$201,1,1)</f>
        <v>4773.4278284193788</v>
      </c>
      <c r="D211" s="12">
        <f>C211-_xlfn.FORECAST.ETS.CONFINT(A211,$B$2:$B$201,$A$2:$A$201,0.95,1,1)</f>
        <v>2098.6407479860136</v>
      </c>
      <c r="E211" s="12">
        <f>C211+_xlfn.FORECAST.ETS.CONFINT(A211,$B$2:$B$201,$A$2:$A$201,0.95,1,1)</f>
        <v>7448.214908852744</v>
      </c>
    </row>
    <row r="212" spans="1:5" x14ac:dyDescent="0.25">
      <c r="A212" s="16">
        <v>45305</v>
      </c>
      <c r="C212" s="12">
        <f>_xlfn.FORECAST.ETS(A212,$B$2:$B$201,$A$2:$A$201,1,1)</f>
        <v>4322.5184234889557</v>
      </c>
      <c r="D212" s="12">
        <f>C212-_xlfn.FORECAST.ETS.CONFINT(A212,$B$2:$B$201,$A$2:$A$201,0.95,1,1)</f>
        <v>1647.5421937158671</v>
      </c>
      <c r="E212" s="12">
        <f>C212+_xlfn.FORECAST.ETS.CONFINT(A212,$B$2:$B$201,$A$2:$A$201,0.95,1,1)</f>
        <v>6997.4946532620443</v>
      </c>
    </row>
    <row r="213" spans="1:5" x14ac:dyDescent="0.25">
      <c r="A213" s="16">
        <v>45312</v>
      </c>
      <c r="C213" s="12">
        <f>_xlfn.FORECAST.ETS(A213,$B$2:$B$201,$A$2:$A$201,1,1)</f>
        <v>3305.1253904737364</v>
      </c>
      <c r="D213" s="12">
        <f>C213-_xlfn.FORECAST.ETS.CONFINT(A213,$B$2:$B$201,$A$2:$A$201,0.95,1,1)</f>
        <v>629.92718999195267</v>
      </c>
      <c r="E213" s="12">
        <f>C213+_xlfn.FORECAST.ETS.CONFINT(A213,$B$2:$B$201,$A$2:$A$201,0.95,1,1)</f>
        <v>5980.3235909555206</v>
      </c>
    </row>
    <row r="214" spans="1:5" x14ac:dyDescent="0.25">
      <c r="A214" s="16">
        <v>45319</v>
      </c>
      <c r="C214" s="12">
        <f>_xlfn.FORECAST.ETS(A214,$B$2:$B$201,$A$2:$A$201,1,1)</f>
        <v>3275.941559902014</v>
      </c>
      <c r="D214" s="12">
        <f>C214-_xlfn.FORECAST.ETS.CONFINT(A214,$B$2:$B$201,$A$2:$A$201,0.95,1,1)</f>
        <v>575.48673669557547</v>
      </c>
      <c r="E214" s="12">
        <f>C214+_xlfn.FORECAST.ETS.CONFINT(A214,$B$2:$B$201,$A$2:$A$201,0.95,1,1)</f>
        <v>5976.3963831084529</v>
      </c>
    </row>
    <row r="215" spans="1:5" x14ac:dyDescent="0.25">
      <c r="A215" s="16">
        <v>45326</v>
      </c>
      <c r="C215" s="12">
        <f>_xlfn.FORECAST.ETS(A215,$B$2:$B$201,$A$2:$A$201,1,1)</f>
        <v>4195.6085248650998</v>
      </c>
      <c r="D215" s="12">
        <f>C215-_xlfn.FORECAST.ETS.CONFINT(A215,$B$2:$B$201,$A$2:$A$201,0.95,1,1)</f>
        <v>1494.8609704853893</v>
      </c>
      <c r="E215" s="12">
        <f>C215+_xlfn.FORECAST.ETS.CONFINT(A215,$B$2:$B$201,$A$2:$A$201,0.95,1,1)</f>
        <v>6896.3560792448097</v>
      </c>
    </row>
    <row r="216" spans="1:5" x14ac:dyDescent="0.25">
      <c r="A216" s="16">
        <v>45333</v>
      </c>
      <c r="C216" s="12">
        <f>_xlfn.FORECAST.ETS(A216,$B$2:$B$201,$A$2:$A$201,1,1)</f>
        <v>3504.5720010005289</v>
      </c>
      <c r="D216" s="12">
        <f>C216-_xlfn.FORECAST.ETS.CONFINT(A216,$B$2:$B$201,$A$2:$A$201,0.95,1,1)</f>
        <v>803.49142217951112</v>
      </c>
      <c r="E216" s="12">
        <f>C216+_xlfn.FORECAST.ETS.CONFINT(A216,$B$2:$B$201,$A$2:$A$201,0.95,1,1)</f>
        <v>6205.6525798215462</v>
      </c>
    </row>
    <row r="217" spans="1:5" x14ac:dyDescent="0.25">
      <c r="A217" s="16">
        <v>45340</v>
      </c>
      <c r="C217" s="12">
        <f>_xlfn.FORECAST.ETS(A217,$B$2:$B$201,$A$2:$A$201,1,1)</f>
        <v>4783.2205236562468</v>
      </c>
      <c r="D217" s="12">
        <f>C217-_xlfn.FORECAST.ETS.CONFINT(A217,$B$2:$B$201,$A$2:$A$201,0.95,1,1)</f>
        <v>2081.7640407951626</v>
      </c>
      <c r="E217" s="12">
        <f>C217+_xlfn.FORECAST.ETS.CONFINT(A217,$B$2:$B$201,$A$2:$A$201,0.95,1,1)</f>
        <v>7484.6770065173314</v>
      </c>
    </row>
    <row r="218" spans="1:5" x14ac:dyDescent="0.25">
      <c r="A218" s="16">
        <v>45347</v>
      </c>
      <c r="C218" s="12">
        <f>_xlfn.FORECAST.ETS(A218,$B$2:$B$201,$A$2:$A$201,1,1)</f>
        <v>4332.3111187258237</v>
      </c>
      <c r="D218" s="12">
        <f>C218-_xlfn.FORECAST.ETS.CONFINT(A218,$B$2:$B$201,$A$2:$A$201,0.95,1,1)</f>
        <v>1630.4332692964235</v>
      </c>
      <c r="E218" s="12">
        <f>C218+_xlfn.FORECAST.ETS.CONFINT(A218,$B$2:$B$201,$A$2:$A$201,0.95,1,1)</f>
        <v>7034.1889681552238</v>
      </c>
    </row>
    <row r="219" spans="1:5" x14ac:dyDescent="0.25">
      <c r="A219" s="16">
        <v>45354</v>
      </c>
      <c r="C219" s="12">
        <f>_xlfn.FORECAST.ETS(A219,$B$2:$B$201,$A$2:$A$201,1,1)</f>
        <v>3314.9180857106044</v>
      </c>
      <c r="D219" s="12">
        <f>C219-_xlfn.FORECAST.ETS.CONFINT(A219,$B$2:$B$201,$A$2:$A$201,0.95,1,1)</f>
        <v>612.57082807619099</v>
      </c>
      <c r="E219" s="12">
        <f>C219+_xlfn.FORECAST.ETS.CONFINT(A219,$B$2:$B$201,$A$2:$A$201,0.95,1,1)</f>
        <v>6017.2653433450178</v>
      </c>
    </row>
    <row r="220" spans="1:5" x14ac:dyDescent="0.25">
      <c r="A220" s="16">
        <v>45361</v>
      </c>
      <c r="C220" s="12">
        <f>_xlfn.FORECAST.ETS(A220,$B$2:$B$201,$A$2:$A$201,1,1)</f>
        <v>3285.7342551388824</v>
      </c>
      <c r="D220" s="12">
        <f>C220-_xlfn.FORECAST.ETS.CONFINT(A220,$B$2:$B$201,$A$2:$A$201,0.95,1,1)</f>
        <v>556.18745377492723</v>
      </c>
      <c r="E220" s="12">
        <f>C220+_xlfn.FORECAST.ETS.CONFINT(A220,$B$2:$B$201,$A$2:$A$201,0.95,1,1)</f>
        <v>6015.2810565028376</v>
      </c>
    </row>
    <row r="221" spans="1:5" x14ac:dyDescent="0.25">
      <c r="A221" s="16">
        <v>45368</v>
      </c>
      <c r="C221" s="12">
        <f>_xlfn.FORECAST.ETS(A221,$B$2:$B$201,$A$2:$A$201,1,1)</f>
        <v>4205.4012201019677</v>
      </c>
      <c r="D221" s="12">
        <f>C221-_xlfn.FORECAST.ETS.CONFINT(A221,$B$2:$B$201,$A$2:$A$201,0.95,1,1)</f>
        <v>1475.2868090484717</v>
      </c>
      <c r="E221" s="12">
        <f>C221+_xlfn.FORECAST.ETS.CONFINT(A221,$B$2:$B$201,$A$2:$A$201,0.95,1,1)</f>
        <v>6935.5156311554638</v>
      </c>
    </row>
    <row r="222" spans="1:5" x14ac:dyDescent="0.25">
      <c r="A222" s="16">
        <v>45375</v>
      </c>
      <c r="C222" s="12">
        <f>_xlfn.FORECAST.ETS(A222,$B$2:$B$201,$A$2:$A$201,1,1)</f>
        <v>3514.3646962373969</v>
      </c>
      <c r="D222" s="12">
        <f>C222-_xlfn.FORECAST.ETS.CONFINT(A222,$B$2:$B$201,$A$2:$A$201,0.95,1,1)</f>
        <v>783.62746613183481</v>
      </c>
      <c r="E222" s="12">
        <f>C222+_xlfn.FORECAST.ETS.CONFINT(A222,$B$2:$B$201,$A$2:$A$201,0.95,1,1)</f>
        <v>6245.1019263429589</v>
      </c>
    </row>
    <row r="223" spans="1:5" x14ac:dyDescent="0.25">
      <c r="A223" s="16">
        <v>45382</v>
      </c>
      <c r="C223" s="12">
        <f>_xlfn.FORECAST.ETS(A223,$B$2:$B$201,$A$2:$A$201,1,1)</f>
        <v>4793.0132188931157</v>
      </c>
      <c r="D223" s="12">
        <f>C223-_xlfn.FORECAST.ETS.CONFINT(A223,$B$2:$B$201,$A$2:$A$201,0.95,1,1)</f>
        <v>2061.595425440596</v>
      </c>
      <c r="E223" s="12">
        <f>C223+_xlfn.FORECAST.ETS.CONFINT(A223,$B$2:$B$201,$A$2:$A$201,0.95,1,1)</f>
        <v>7524.4310123456353</v>
      </c>
    </row>
    <row r="224" spans="1:5" x14ac:dyDescent="0.25">
      <c r="A224" s="16">
        <v>45389</v>
      </c>
      <c r="C224" s="12">
        <f>_xlfn.FORECAST.ETS(A224,$B$2:$B$201,$A$2:$A$201,1,1)</f>
        <v>4342.1038139626917</v>
      </c>
      <c r="D224" s="12">
        <f>C224-_xlfn.FORECAST.ETS.CONFINT(A224,$B$2:$B$201,$A$2:$A$201,0.95,1,1)</f>
        <v>1609.9451840181837</v>
      </c>
      <c r="E224" s="12">
        <f>C224+_xlfn.FORECAST.ETS.CONFINT(A224,$B$2:$B$201,$A$2:$A$201,0.95,1,1)</f>
        <v>7074.2624439071997</v>
      </c>
    </row>
    <row r="225" spans="1:5" x14ac:dyDescent="0.25">
      <c r="A225" s="16">
        <v>45396</v>
      </c>
      <c r="C225" s="12">
        <f>_xlfn.FORECAST.ETS(A225,$B$2:$B$201,$A$2:$A$201,1,1)</f>
        <v>3324.7107809474724</v>
      </c>
      <c r="D225" s="12">
        <f>C225-_xlfn.FORECAST.ETS.CONFINT(A225,$B$2:$B$201,$A$2:$A$201,0.95,1,1)</f>
        <v>591.74851913644943</v>
      </c>
      <c r="E225" s="12">
        <f>C225+_xlfn.FORECAST.ETS.CONFINT(A225,$B$2:$B$201,$A$2:$A$201,0.95,1,1)</f>
        <v>6057.6730427584953</v>
      </c>
    </row>
    <row r="226" spans="1:5" x14ac:dyDescent="0.25">
      <c r="A226" s="16">
        <v>45403</v>
      </c>
      <c r="C226" s="12">
        <f>_xlfn.FORECAST.ETS(A226,$B$2:$B$201,$A$2:$A$201,1,1)</f>
        <v>3295.5269503757504</v>
      </c>
      <c r="D226" s="12">
        <f>C226-_xlfn.FORECAST.ETS.CONFINT(A226,$B$2:$B$201,$A$2:$A$201,0.95,1,1)</f>
        <v>533.4067654004275</v>
      </c>
      <c r="E226" s="12">
        <f>C226+_xlfn.FORECAST.ETS.CONFINT(A226,$B$2:$B$201,$A$2:$A$201,0.95,1,1)</f>
        <v>6057.6471353510733</v>
      </c>
    </row>
    <row r="227" spans="1:5" x14ac:dyDescent="0.25">
      <c r="A227" s="16">
        <v>45410</v>
      </c>
      <c r="C227" s="12">
        <f>_xlfn.FORECAST.ETS(A227,$B$2:$B$201,$A$2:$A$201,1,1)</f>
        <v>4215.1939153388366</v>
      </c>
      <c r="D227" s="12">
        <f>C227-_xlfn.FORECAST.ETS.CONFINT(A227,$B$2:$B$201,$A$2:$A$201,0.95,1,1)</f>
        <v>1452.1465611935087</v>
      </c>
      <c r="E227" s="12">
        <f>C227+_xlfn.FORECAST.ETS.CONFINT(A227,$B$2:$B$201,$A$2:$A$201,0.95,1,1)</f>
        <v>6978.2412694841641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36C-F1BA-4499-9380-51B50C64FBC3}">
  <dimension ref="A1:B201"/>
  <sheetViews>
    <sheetView workbookViewId="0">
      <selection activeCell="M8" sqref="M8"/>
    </sheetView>
  </sheetViews>
  <sheetFormatPr defaultRowHeight="15" x14ac:dyDescent="0.25"/>
  <cols>
    <col min="1" max="1" width="10.7109375" bestFit="1" customWidth="1"/>
    <col min="2" max="2" width="12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7">
        <v>43835</v>
      </c>
      <c r="B2" s="8">
        <v>5745.07</v>
      </c>
    </row>
    <row r="3" spans="1:2" x14ac:dyDescent="0.25">
      <c r="A3" s="7">
        <v>43842</v>
      </c>
      <c r="B3" s="8">
        <v>4792.6000000000004</v>
      </c>
    </row>
    <row r="4" spans="1:2" x14ac:dyDescent="0.25">
      <c r="A4" s="7">
        <v>43849</v>
      </c>
      <c r="B4" s="8">
        <v>5971.53</v>
      </c>
    </row>
    <row r="5" spans="1:2" x14ac:dyDescent="0.25">
      <c r="A5" s="7">
        <v>43856</v>
      </c>
      <c r="B5" s="8">
        <v>7284.54</v>
      </c>
    </row>
    <row r="6" spans="1:2" x14ac:dyDescent="0.25">
      <c r="A6" s="7">
        <v>43863</v>
      </c>
      <c r="B6" s="8">
        <v>4648.7700000000004</v>
      </c>
    </row>
    <row r="7" spans="1:2" x14ac:dyDescent="0.25">
      <c r="A7" s="7">
        <v>43870</v>
      </c>
      <c r="B7" s="8">
        <v>4648.79</v>
      </c>
    </row>
    <row r="8" spans="1:2" x14ac:dyDescent="0.25">
      <c r="A8" s="7">
        <v>43877</v>
      </c>
      <c r="B8" s="8">
        <v>7368.82</v>
      </c>
    </row>
    <row r="9" spans="1:2" x14ac:dyDescent="0.25">
      <c r="A9" s="7">
        <v>43884</v>
      </c>
      <c r="B9" s="12">
        <v>4927.8995789473702</v>
      </c>
    </row>
    <row r="10" spans="1:2" x14ac:dyDescent="0.25">
      <c r="A10" s="7">
        <v>43891</v>
      </c>
      <c r="B10" s="8">
        <v>4295.79</v>
      </c>
    </row>
    <row r="11" spans="1:2" x14ac:dyDescent="0.25">
      <c r="A11" s="7">
        <v>43898</v>
      </c>
      <c r="B11" s="8">
        <v>5813.84</v>
      </c>
    </row>
    <row r="12" spans="1:2" x14ac:dyDescent="0.25">
      <c r="A12" s="7">
        <v>43905</v>
      </c>
      <c r="B12" s="8">
        <v>4304.87</v>
      </c>
    </row>
    <row r="13" spans="1:2" x14ac:dyDescent="0.25">
      <c r="A13" s="7">
        <v>43912</v>
      </c>
      <c r="B13" s="8">
        <v>4301.41</v>
      </c>
    </row>
    <row r="14" spans="1:2" x14ac:dyDescent="0.25">
      <c r="A14" s="7">
        <v>43919</v>
      </c>
      <c r="B14" s="8">
        <v>5362.94</v>
      </c>
    </row>
    <row r="15" spans="1:2" x14ac:dyDescent="0.25">
      <c r="A15" s="7">
        <v>43926</v>
      </c>
      <c r="B15" s="8">
        <v>2130.08</v>
      </c>
    </row>
    <row r="16" spans="1:2" x14ac:dyDescent="0.25">
      <c r="A16" s="7">
        <v>43933</v>
      </c>
      <c r="B16" s="8">
        <v>2412.62</v>
      </c>
    </row>
    <row r="17" spans="1:2" x14ac:dyDescent="0.25">
      <c r="A17" s="7">
        <v>43940</v>
      </c>
      <c r="B17" s="8">
        <v>4156.57</v>
      </c>
    </row>
    <row r="18" spans="1:2" x14ac:dyDescent="0.25">
      <c r="A18" s="7">
        <v>43947</v>
      </c>
      <c r="B18" s="8">
        <v>3480.75</v>
      </c>
    </row>
    <row r="19" spans="1:2" x14ac:dyDescent="0.25">
      <c r="A19" s="7">
        <v>43954</v>
      </c>
      <c r="B19" s="8">
        <v>5471.37</v>
      </c>
    </row>
    <row r="20" spans="1:2" x14ac:dyDescent="0.25">
      <c r="A20" s="7">
        <v>43961</v>
      </c>
      <c r="B20" s="8">
        <v>3637.96</v>
      </c>
    </row>
    <row r="21" spans="1:2" x14ac:dyDescent="0.25">
      <c r="A21" s="7">
        <v>43968</v>
      </c>
      <c r="B21" s="8">
        <v>2881.54</v>
      </c>
    </row>
    <row r="22" spans="1:2" x14ac:dyDescent="0.25">
      <c r="A22" s="7">
        <v>43975</v>
      </c>
      <c r="B22" s="8">
        <v>7198.47</v>
      </c>
    </row>
    <row r="23" spans="1:2" x14ac:dyDescent="0.25">
      <c r="A23" s="7">
        <v>43982</v>
      </c>
      <c r="B23" s="8">
        <v>4661.34</v>
      </c>
    </row>
    <row r="24" spans="1:2" x14ac:dyDescent="0.25">
      <c r="A24" s="7">
        <v>43989</v>
      </c>
      <c r="B24" s="8">
        <v>5101.29</v>
      </c>
    </row>
    <row r="25" spans="1:2" x14ac:dyDescent="0.25">
      <c r="A25" s="7">
        <v>43996</v>
      </c>
      <c r="B25" s="8">
        <v>2862.88</v>
      </c>
    </row>
    <row r="26" spans="1:2" x14ac:dyDescent="0.25">
      <c r="A26" s="7">
        <v>44003</v>
      </c>
      <c r="B26" s="12">
        <v>4927.8995789473702</v>
      </c>
    </row>
    <row r="27" spans="1:2" x14ac:dyDescent="0.25">
      <c r="A27" s="7">
        <v>44010</v>
      </c>
      <c r="B27" s="8">
        <v>5166.38</v>
      </c>
    </row>
    <row r="28" spans="1:2" x14ac:dyDescent="0.25">
      <c r="A28" s="7">
        <v>44017</v>
      </c>
      <c r="B28" s="8">
        <v>3273.51</v>
      </c>
    </row>
    <row r="29" spans="1:2" x14ac:dyDescent="0.25">
      <c r="A29" s="7">
        <v>44024</v>
      </c>
      <c r="B29" s="8">
        <v>5563.55</v>
      </c>
    </row>
    <row r="30" spans="1:2" x14ac:dyDescent="0.25">
      <c r="A30" s="7">
        <v>44031</v>
      </c>
      <c r="B30" s="8">
        <v>4099.04</v>
      </c>
    </row>
    <row r="31" spans="1:2" x14ac:dyDescent="0.25">
      <c r="A31" s="7">
        <v>44038</v>
      </c>
      <c r="B31" s="8">
        <v>4562.46</v>
      </c>
    </row>
    <row r="32" spans="1:2" x14ac:dyDescent="0.25">
      <c r="A32" s="7">
        <v>44045</v>
      </c>
      <c r="B32" s="8">
        <v>4097.4399999999996</v>
      </c>
    </row>
    <row r="33" spans="1:2" x14ac:dyDescent="0.25">
      <c r="A33" s="7">
        <v>44052</v>
      </c>
      <c r="B33" s="8">
        <v>7778.42</v>
      </c>
    </row>
    <row r="34" spans="1:2" x14ac:dyDescent="0.25">
      <c r="A34" s="7">
        <v>44059</v>
      </c>
      <c r="B34" s="8">
        <v>4979.75</v>
      </c>
    </row>
    <row r="35" spans="1:2" x14ac:dyDescent="0.25">
      <c r="A35" s="7">
        <v>44066</v>
      </c>
      <c r="B35" s="8">
        <v>3413.43</v>
      </c>
    </row>
    <row r="36" spans="1:2" x14ac:dyDescent="0.25">
      <c r="A36" s="7">
        <v>44073</v>
      </c>
      <c r="B36" s="8">
        <v>6233.82</v>
      </c>
    </row>
    <row r="37" spans="1:2" x14ac:dyDescent="0.25">
      <c r="A37" s="7">
        <v>44080</v>
      </c>
      <c r="B37" s="8">
        <v>3168.73</v>
      </c>
    </row>
    <row r="38" spans="1:2" x14ac:dyDescent="0.25">
      <c r="A38" s="7">
        <v>44087</v>
      </c>
      <c r="B38" s="8">
        <v>5313.3</v>
      </c>
    </row>
    <row r="39" spans="1:2" x14ac:dyDescent="0.25">
      <c r="A39" s="7">
        <v>44094</v>
      </c>
      <c r="B39" s="8">
        <v>2060.4899999999998</v>
      </c>
    </row>
    <row r="40" spans="1:2" x14ac:dyDescent="0.25">
      <c r="A40" s="7">
        <v>44101</v>
      </c>
      <c r="B40" s="8">
        <v>3007.72</v>
      </c>
    </row>
    <row r="41" spans="1:2" x14ac:dyDescent="0.25">
      <c r="A41" s="7">
        <v>44108</v>
      </c>
      <c r="B41" s="8">
        <v>5295.29</v>
      </c>
    </row>
    <row r="42" spans="1:2" x14ac:dyDescent="0.25">
      <c r="A42" s="7">
        <v>44115</v>
      </c>
      <c r="B42" s="8">
        <v>6107.7</v>
      </c>
    </row>
    <row r="43" spans="1:2" x14ac:dyDescent="0.25">
      <c r="A43" s="7">
        <v>44122</v>
      </c>
      <c r="B43" s="8">
        <v>5257.05</v>
      </c>
    </row>
    <row r="44" spans="1:2" x14ac:dyDescent="0.25">
      <c r="A44" s="7">
        <v>44129</v>
      </c>
      <c r="B44" s="8">
        <v>4826.53</v>
      </c>
    </row>
    <row r="45" spans="1:2" x14ac:dyDescent="0.25">
      <c r="A45" s="7">
        <v>44136</v>
      </c>
      <c r="B45" s="8">
        <v>4548.34</v>
      </c>
    </row>
    <row r="46" spans="1:2" x14ac:dyDescent="0.25">
      <c r="A46" s="7">
        <v>44143</v>
      </c>
      <c r="B46" s="8">
        <v>2782.22</v>
      </c>
    </row>
    <row r="47" spans="1:2" x14ac:dyDescent="0.25">
      <c r="A47" s="7">
        <v>44150</v>
      </c>
      <c r="B47" s="8">
        <v>3920.23</v>
      </c>
    </row>
    <row r="48" spans="1:2" x14ac:dyDescent="0.25">
      <c r="A48" s="7">
        <v>44157</v>
      </c>
      <c r="B48" s="8">
        <v>4309.04</v>
      </c>
    </row>
    <row r="49" spans="1:2" x14ac:dyDescent="0.25">
      <c r="A49" s="7">
        <v>44164</v>
      </c>
      <c r="B49" s="8">
        <v>6585.68</v>
      </c>
    </row>
    <row r="50" spans="1:2" x14ac:dyDescent="0.25">
      <c r="A50" s="7">
        <v>44171</v>
      </c>
      <c r="B50" s="8">
        <v>5515.43</v>
      </c>
    </row>
    <row r="51" spans="1:2" x14ac:dyDescent="0.25">
      <c r="A51" s="7">
        <v>44178</v>
      </c>
      <c r="B51" s="8">
        <v>2355.44</v>
      </c>
    </row>
    <row r="52" spans="1:2" x14ac:dyDescent="0.25">
      <c r="A52" s="7">
        <v>44185</v>
      </c>
      <c r="B52" s="8">
        <v>5486.13</v>
      </c>
    </row>
    <row r="53" spans="1:2" x14ac:dyDescent="0.25">
      <c r="A53" s="7">
        <v>44192</v>
      </c>
      <c r="B53" s="8">
        <v>4422.38</v>
      </c>
    </row>
    <row r="54" spans="1:2" x14ac:dyDescent="0.25">
      <c r="A54" s="7">
        <v>44199</v>
      </c>
      <c r="B54" s="8">
        <v>3984.62</v>
      </c>
    </row>
    <row r="55" spans="1:2" x14ac:dyDescent="0.25">
      <c r="A55" s="7">
        <v>44206</v>
      </c>
      <c r="B55" s="8">
        <v>5917.51</v>
      </c>
    </row>
    <row r="56" spans="1:2" x14ac:dyDescent="0.25">
      <c r="A56" s="7">
        <v>44213</v>
      </c>
      <c r="B56" s="8">
        <v>6546.5</v>
      </c>
    </row>
    <row r="57" spans="1:2" x14ac:dyDescent="0.25">
      <c r="A57" s="7">
        <v>44220</v>
      </c>
      <c r="B57" s="8">
        <v>6396.92</v>
      </c>
    </row>
    <row r="58" spans="1:2" x14ac:dyDescent="0.25">
      <c r="A58" s="7">
        <v>44227</v>
      </c>
      <c r="B58" s="8">
        <v>3741.17</v>
      </c>
    </row>
    <row r="59" spans="1:2" x14ac:dyDescent="0.25">
      <c r="A59" s="7">
        <v>44234</v>
      </c>
      <c r="B59" s="8">
        <v>4536.18</v>
      </c>
    </row>
    <row r="60" spans="1:2" x14ac:dyDescent="0.25">
      <c r="A60" s="7">
        <v>44241</v>
      </c>
      <c r="B60" s="8">
        <v>5496.9</v>
      </c>
    </row>
    <row r="61" spans="1:2" x14ac:dyDescent="0.25">
      <c r="A61" s="7">
        <v>44248</v>
      </c>
      <c r="B61" s="8">
        <v>6463.32</v>
      </c>
    </row>
    <row r="62" spans="1:2" x14ac:dyDescent="0.25">
      <c r="A62" s="7">
        <v>44255</v>
      </c>
      <c r="B62" s="8">
        <v>4281.24</v>
      </c>
    </row>
    <row r="63" spans="1:2" x14ac:dyDescent="0.25">
      <c r="A63" s="7">
        <v>44262</v>
      </c>
      <c r="B63" s="8">
        <v>4721.51</v>
      </c>
    </row>
    <row r="64" spans="1:2" x14ac:dyDescent="0.25">
      <c r="A64" s="7">
        <v>44269</v>
      </c>
      <c r="B64" s="12">
        <v>4927.8995789473702</v>
      </c>
    </row>
    <row r="65" spans="1:2" x14ac:dyDescent="0.25">
      <c r="A65" s="7">
        <v>44276</v>
      </c>
      <c r="B65" s="8">
        <v>3205.69</v>
      </c>
    </row>
    <row r="66" spans="1:2" x14ac:dyDescent="0.25">
      <c r="A66" s="7">
        <v>44283</v>
      </c>
      <c r="B66" s="8">
        <v>6218.79</v>
      </c>
    </row>
    <row r="67" spans="1:2" x14ac:dyDescent="0.25">
      <c r="A67" s="7">
        <v>44290</v>
      </c>
      <c r="B67" s="8">
        <v>7034.36</v>
      </c>
    </row>
    <row r="68" spans="1:2" x14ac:dyDescent="0.25">
      <c r="A68" s="7">
        <v>44297</v>
      </c>
      <c r="B68" s="8">
        <v>4891.9799999999996</v>
      </c>
    </row>
    <row r="69" spans="1:2" x14ac:dyDescent="0.25">
      <c r="A69" s="7">
        <v>44304</v>
      </c>
      <c r="B69" s="8">
        <v>6505.3</v>
      </c>
    </row>
    <row r="70" spans="1:2" x14ac:dyDescent="0.25">
      <c r="A70" s="7">
        <v>44311</v>
      </c>
      <c r="B70" s="8">
        <v>5542.45</v>
      </c>
    </row>
    <row r="71" spans="1:2" x14ac:dyDescent="0.25">
      <c r="A71" s="7">
        <v>44318</v>
      </c>
      <c r="B71" s="8">
        <v>4032.32</v>
      </c>
    </row>
    <row r="72" spans="1:2" x14ac:dyDescent="0.25">
      <c r="A72" s="7">
        <v>44325</v>
      </c>
      <c r="B72" s="8">
        <v>5542.09</v>
      </c>
    </row>
    <row r="73" spans="1:2" x14ac:dyDescent="0.25">
      <c r="A73" s="7">
        <v>44332</v>
      </c>
      <c r="B73" s="8">
        <v>7307.05</v>
      </c>
    </row>
    <row r="74" spans="1:2" x14ac:dyDescent="0.25">
      <c r="A74" s="7">
        <v>44339</v>
      </c>
      <c r="B74" s="8">
        <v>4946.26</v>
      </c>
    </row>
    <row r="75" spans="1:2" x14ac:dyDescent="0.25">
      <c r="A75" s="7">
        <v>44346</v>
      </c>
      <c r="B75" s="8">
        <v>7346.97</v>
      </c>
    </row>
    <row r="76" spans="1:2" x14ac:dyDescent="0.25">
      <c r="A76" s="7">
        <v>44353</v>
      </c>
      <c r="B76" s="8">
        <v>1070.3800000000001</v>
      </c>
    </row>
    <row r="77" spans="1:2" x14ac:dyDescent="0.25">
      <c r="A77" s="7">
        <v>44360</v>
      </c>
      <c r="B77" s="8">
        <v>6232.85</v>
      </c>
    </row>
    <row r="78" spans="1:2" x14ac:dyDescent="0.25">
      <c r="A78" s="7">
        <v>44367</v>
      </c>
      <c r="B78" s="8">
        <v>5130.57</v>
      </c>
    </row>
    <row r="79" spans="1:2" x14ac:dyDescent="0.25">
      <c r="A79" s="7">
        <v>44374</v>
      </c>
      <c r="B79" s="8">
        <v>4551.49</v>
      </c>
    </row>
    <row r="80" spans="1:2" x14ac:dyDescent="0.25">
      <c r="A80" s="7">
        <v>44381</v>
      </c>
      <c r="B80" s="8">
        <v>5137.6400000000003</v>
      </c>
    </row>
    <row r="81" spans="1:2" x14ac:dyDescent="0.25">
      <c r="A81" s="7">
        <v>44388</v>
      </c>
      <c r="B81" s="8">
        <v>2018.65</v>
      </c>
    </row>
    <row r="82" spans="1:2" x14ac:dyDescent="0.25">
      <c r="A82" s="7">
        <v>44395</v>
      </c>
      <c r="B82" s="8">
        <v>4670.49</v>
      </c>
    </row>
    <row r="83" spans="1:2" x14ac:dyDescent="0.25">
      <c r="A83" s="7">
        <v>44402</v>
      </c>
      <c r="B83" s="8">
        <v>5535.67</v>
      </c>
    </row>
    <row r="84" spans="1:2" x14ac:dyDescent="0.25">
      <c r="A84" s="7">
        <v>44409</v>
      </c>
      <c r="B84" s="8">
        <v>7216.84</v>
      </c>
    </row>
    <row r="85" spans="1:2" x14ac:dyDescent="0.25">
      <c r="A85" s="7">
        <v>44416</v>
      </c>
      <c r="B85" s="8">
        <v>4222.59</v>
      </c>
    </row>
    <row r="86" spans="1:2" x14ac:dyDescent="0.25">
      <c r="A86" s="7">
        <v>44423</v>
      </c>
      <c r="B86" s="8">
        <v>3787.26</v>
      </c>
    </row>
    <row r="87" spans="1:2" x14ac:dyDescent="0.25">
      <c r="A87" s="7">
        <v>44430</v>
      </c>
      <c r="B87" s="8">
        <v>4247.3599999999997</v>
      </c>
    </row>
    <row r="88" spans="1:2" x14ac:dyDescent="0.25">
      <c r="A88" s="7">
        <v>44437</v>
      </c>
      <c r="B88" s="8">
        <v>6373.1</v>
      </c>
    </row>
    <row r="89" spans="1:2" x14ac:dyDescent="0.25">
      <c r="A89" s="7">
        <v>44444</v>
      </c>
      <c r="B89" s="8">
        <v>5493.13</v>
      </c>
    </row>
    <row r="90" spans="1:2" x14ac:dyDescent="0.25">
      <c r="A90" s="7">
        <v>44451</v>
      </c>
      <c r="B90" s="8">
        <v>4205.3599999999997</v>
      </c>
    </row>
    <row r="91" spans="1:2" x14ac:dyDescent="0.25">
      <c r="A91" s="7">
        <v>44458</v>
      </c>
      <c r="B91" s="8">
        <v>5769.9</v>
      </c>
    </row>
    <row r="92" spans="1:2" x14ac:dyDescent="0.25">
      <c r="A92" s="7">
        <v>44465</v>
      </c>
      <c r="B92" s="8">
        <v>5145.62</v>
      </c>
    </row>
    <row r="93" spans="1:2" x14ac:dyDescent="0.25">
      <c r="A93" s="7">
        <v>44472</v>
      </c>
      <c r="B93" s="8">
        <v>6452.97</v>
      </c>
    </row>
    <row r="94" spans="1:2" x14ac:dyDescent="0.25">
      <c r="A94" s="7">
        <v>44479</v>
      </c>
      <c r="B94" s="8">
        <v>3946.92</v>
      </c>
    </row>
    <row r="95" spans="1:2" x14ac:dyDescent="0.25">
      <c r="A95" s="7">
        <v>44486</v>
      </c>
      <c r="B95" s="8">
        <v>4508.51</v>
      </c>
    </row>
    <row r="96" spans="1:2" x14ac:dyDescent="0.25">
      <c r="A96" s="7">
        <v>44493</v>
      </c>
      <c r="B96" s="8">
        <v>4411.84</v>
      </c>
    </row>
    <row r="97" spans="1:2" x14ac:dyDescent="0.25">
      <c r="A97" s="7">
        <v>44500</v>
      </c>
      <c r="B97" s="8">
        <v>2804.73</v>
      </c>
    </row>
    <row r="98" spans="1:2" x14ac:dyDescent="0.25">
      <c r="A98" s="7">
        <v>44507</v>
      </c>
      <c r="B98" s="8">
        <v>5444.18</v>
      </c>
    </row>
    <row r="99" spans="1:2" x14ac:dyDescent="0.25">
      <c r="A99" s="7">
        <v>44514</v>
      </c>
      <c r="B99" s="8">
        <v>5391.58</v>
      </c>
    </row>
    <row r="100" spans="1:2" x14ac:dyDescent="0.25">
      <c r="A100" s="7">
        <v>44521</v>
      </c>
      <c r="B100" s="8">
        <v>5007.67</v>
      </c>
    </row>
    <row r="101" spans="1:2" x14ac:dyDescent="0.25">
      <c r="A101" s="7">
        <v>44528</v>
      </c>
      <c r="B101" s="8">
        <v>4648.12</v>
      </c>
    </row>
    <row r="102" spans="1:2" x14ac:dyDescent="0.25">
      <c r="A102" s="7">
        <v>44535</v>
      </c>
      <c r="B102" s="8">
        <v>2876.94</v>
      </c>
    </row>
    <row r="103" spans="1:2" x14ac:dyDescent="0.25">
      <c r="A103" s="7">
        <v>44542</v>
      </c>
      <c r="B103" s="8">
        <v>4369.03</v>
      </c>
    </row>
    <row r="104" spans="1:2" x14ac:dyDescent="0.25">
      <c r="A104" s="7">
        <v>44549</v>
      </c>
      <c r="B104" s="8">
        <v>4485.93</v>
      </c>
    </row>
    <row r="105" spans="1:2" x14ac:dyDescent="0.25">
      <c r="A105" s="7">
        <v>44556</v>
      </c>
      <c r="B105" s="8">
        <v>3796.58</v>
      </c>
    </row>
    <row r="106" spans="1:2" x14ac:dyDescent="0.25">
      <c r="A106" s="7">
        <v>44563</v>
      </c>
      <c r="B106" s="8">
        <v>4758.07</v>
      </c>
    </row>
    <row r="107" spans="1:2" x14ac:dyDescent="0.25">
      <c r="A107" s="7">
        <v>44570</v>
      </c>
      <c r="B107" s="8">
        <v>5606.08</v>
      </c>
    </row>
    <row r="108" spans="1:2" x14ac:dyDescent="0.25">
      <c r="A108" s="7">
        <v>44577</v>
      </c>
      <c r="B108" s="12">
        <v>4927.8995789473702</v>
      </c>
    </row>
    <row r="109" spans="1:2" x14ac:dyDescent="0.25">
      <c r="A109" s="7">
        <v>44584</v>
      </c>
      <c r="B109" s="8">
        <v>5261.87</v>
      </c>
    </row>
    <row r="110" spans="1:2" x14ac:dyDescent="0.25">
      <c r="A110" s="7">
        <v>44591</v>
      </c>
      <c r="B110" s="8">
        <v>5386.33</v>
      </c>
    </row>
    <row r="111" spans="1:2" x14ac:dyDescent="0.25">
      <c r="A111" s="7">
        <v>44598</v>
      </c>
      <c r="B111" s="8">
        <v>4888.33</v>
      </c>
    </row>
    <row r="112" spans="1:2" x14ac:dyDescent="0.25">
      <c r="A112" s="7">
        <v>44605</v>
      </c>
      <c r="B112" s="8">
        <v>2121.84</v>
      </c>
    </row>
    <row r="113" spans="1:2" x14ac:dyDescent="0.25">
      <c r="A113" s="7">
        <v>44612</v>
      </c>
      <c r="B113" s="8">
        <v>4960.2299999999996</v>
      </c>
    </row>
    <row r="114" spans="1:2" x14ac:dyDescent="0.25">
      <c r="A114" s="7">
        <v>44619</v>
      </c>
      <c r="B114" s="8">
        <v>5090.3500000000004</v>
      </c>
    </row>
    <row r="115" spans="1:2" x14ac:dyDescent="0.25">
      <c r="A115" s="7">
        <v>44626</v>
      </c>
      <c r="B115" s="8">
        <v>8694.86</v>
      </c>
    </row>
    <row r="116" spans="1:2" x14ac:dyDescent="0.25">
      <c r="A116" s="7">
        <v>44633</v>
      </c>
      <c r="B116" s="8">
        <v>4711.46</v>
      </c>
    </row>
    <row r="117" spans="1:2" x14ac:dyDescent="0.25">
      <c r="A117" s="7">
        <v>44640</v>
      </c>
      <c r="B117" s="8">
        <v>5452.32</v>
      </c>
    </row>
    <row r="118" spans="1:2" x14ac:dyDescent="0.25">
      <c r="A118" s="7">
        <v>44647</v>
      </c>
      <c r="B118" s="8">
        <v>4947.93</v>
      </c>
    </row>
    <row r="119" spans="1:2" x14ac:dyDescent="0.25">
      <c r="A119" s="7">
        <v>44654</v>
      </c>
      <c r="B119" s="8">
        <v>3246.98</v>
      </c>
    </row>
    <row r="120" spans="1:2" x14ac:dyDescent="0.25">
      <c r="A120" s="7">
        <v>44661</v>
      </c>
      <c r="B120" s="8">
        <v>6714.23</v>
      </c>
    </row>
    <row r="121" spans="1:2" x14ac:dyDescent="0.25">
      <c r="A121" s="7">
        <v>44668</v>
      </c>
      <c r="B121" s="8">
        <v>6127.9</v>
      </c>
    </row>
    <row r="122" spans="1:2" x14ac:dyDescent="0.25">
      <c r="A122" s="7">
        <v>44675</v>
      </c>
      <c r="B122" s="8">
        <v>6186.55</v>
      </c>
    </row>
    <row r="123" spans="1:2" x14ac:dyDescent="0.25">
      <c r="A123" s="7">
        <v>44682</v>
      </c>
      <c r="B123" s="8">
        <v>3635.92</v>
      </c>
    </row>
    <row r="124" spans="1:2" x14ac:dyDescent="0.25">
      <c r="A124" s="7">
        <v>44689</v>
      </c>
      <c r="B124" s="12">
        <v>4927.8995789473702</v>
      </c>
    </row>
    <row r="125" spans="1:2" x14ac:dyDescent="0.25">
      <c r="A125" s="7">
        <v>44696</v>
      </c>
      <c r="B125" s="12">
        <v>4927.8995789473702</v>
      </c>
    </row>
    <row r="126" spans="1:2" x14ac:dyDescent="0.25">
      <c r="A126" s="7">
        <v>44703</v>
      </c>
      <c r="B126" s="8">
        <v>5880.29</v>
      </c>
    </row>
    <row r="127" spans="1:2" x14ac:dyDescent="0.25">
      <c r="A127" s="7">
        <v>44710</v>
      </c>
      <c r="B127" s="8">
        <v>8285.68</v>
      </c>
    </row>
    <row r="128" spans="1:2" x14ac:dyDescent="0.25">
      <c r="A128" s="7">
        <v>44717</v>
      </c>
      <c r="B128" s="8">
        <v>3514.2</v>
      </c>
    </row>
    <row r="129" spans="1:2" x14ac:dyDescent="0.25">
      <c r="A129" s="7">
        <v>44724</v>
      </c>
      <c r="B129" s="8">
        <v>4150.55</v>
      </c>
    </row>
    <row r="130" spans="1:2" x14ac:dyDescent="0.25">
      <c r="A130" s="7">
        <v>44731</v>
      </c>
      <c r="B130" s="8">
        <v>5149.4799999999996</v>
      </c>
    </row>
    <row r="131" spans="1:2" x14ac:dyDescent="0.25">
      <c r="A131" s="7">
        <v>44738</v>
      </c>
      <c r="B131" s="8">
        <v>4244.79</v>
      </c>
    </row>
    <row r="132" spans="1:2" x14ac:dyDescent="0.25">
      <c r="A132" s="7">
        <v>44745</v>
      </c>
      <c r="B132" s="8">
        <v>2674</v>
      </c>
    </row>
    <row r="133" spans="1:2" x14ac:dyDescent="0.25">
      <c r="A133" s="7">
        <v>44752</v>
      </c>
      <c r="B133" s="8">
        <v>5102.84</v>
      </c>
    </row>
    <row r="134" spans="1:2" x14ac:dyDescent="0.25">
      <c r="A134" s="7">
        <v>44759</v>
      </c>
      <c r="B134" s="8">
        <v>3406.54</v>
      </c>
    </row>
    <row r="135" spans="1:2" x14ac:dyDescent="0.25">
      <c r="A135" s="7">
        <v>44766</v>
      </c>
      <c r="B135" s="8">
        <v>5710.39</v>
      </c>
    </row>
    <row r="136" spans="1:2" x14ac:dyDescent="0.25">
      <c r="A136" s="7">
        <v>44773</v>
      </c>
      <c r="B136" s="8">
        <v>3620.86</v>
      </c>
    </row>
    <row r="137" spans="1:2" x14ac:dyDescent="0.25">
      <c r="A137" s="7">
        <v>44780</v>
      </c>
      <c r="B137" s="8">
        <v>7324.9</v>
      </c>
    </row>
    <row r="138" spans="1:2" x14ac:dyDescent="0.25">
      <c r="A138" s="7">
        <v>44787</v>
      </c>
      <c r="B138" s="8">
        <v>3825.12</v>
      </c>
    </row>
    <row r="139" spans="1:2" x14ac:dyDescent="0.25">
      <c r="A139" s="7">
        <v>44794</v>
      </c>
      <c r="B139" s="8">
        <v>4516.91</v>
      </c>
    </row>
    <row r="140" spans="1:2" x14ac:dyDescent="0.25">
      <c r="A140" s="7">
        <v>44801</v>
      </c>
      <c r="B140" s="8">
        <v>6220.28</v>
      </c>
    </row>
    <row r="141" spans="1:2" x14ac:dyDescent="0.25">
      <c r="A141" s="7">
        <v>44808</v>
      </c>
      <c r="B141" s="8">
        <v>3153.7</v>
      </c>
    </row>
    <row r="142" spans="1:2" x14ac:dyDescent="0.25">
      <c r="A142" s="7">
        <v>44815</v>
      </c>
      <c r="B142" s="8">
        <v>5341.19</v>
      </c>
    </row>
    <row r="143" spans="1:2" x14ac:dyDescent="0.25">
      <c r="A143" s="7">
        <v>44822</v>
      </c>
      <c r="B143" s="8">
        <v>6960.71</v>
      </c>
    </row>
    <row r="144" spans="1:2" x14ac:dyDescent="0.25">
      <c r="A144" s="7">
        <v>44829</v>
      </c>
      <c r="B144" s="8">
        <v>2588.7800000000002</v>
      </c>
    </row>
    <row r="145" spans="1:2" x14ac:dyDescent="0.25">
      <c r="A145" s="7">
        <v>44836</v>
      </c>
      <c r="B145" s="8">
        <v>5276.95</v>
      </c>
    </row>
    <row r="146" spans="1:2" x14ac:dyDescent="0.25">
      <c r="A146" s="7">
        <v>44843</v>
      </c>
      <c r="B146" s="8">
        <v>5389.82</v>
      </c>
    </row>
    <row r="147" spans="1:2" x14ac:dyDescent="0.25">
      <c r="A147" s="7">
        <v>44850</v>
      </c>
      <c r="B147" s="8">
        <v>6172.73</v>
      </c>
    </row>
    <row r="148" spans="1:2" x14ac:dyDescent="0.25">
      <c r="A148" s="7">
        <v>44857</v>
      </c>
      <c r="B148" s="8">
        <v>3144.57</v>
      </c>
    </row>
    <row r="149" spans="1:2" x14ac:dyDescent="0.25">
      <c r="A149" s="7">
        <v>44864</v>
      </c>
      <c r="B149" s="12">
        <v>4927.8995789473702</v>
      </c>
    </row>
    <row r="150" spans="1:2" x14ac:dyDescent="0.25">
      <c r="A150" s="7">
        <v>44871</v>
      </c>
      <c r="B150" s="8">
        <v>5782.91</v>
      </c>
    </row>
    <row r="151" spans="1:2" x14ac:dyDescent="0.25">
      <c r="A151" s="7">
        <v>44878</v>
      </c>
      <c r="B151" s="8">
        <v>5445.48</v>
      </c>
    </row>
    <row r="152" spans="1:2" x14ac:dyDescent="0.25">
      <c r="A152" s="7">
        <v>44885</v>
      </c>
      <c r="B152" s="8">
        <v>5375.74</v>
      </c>
    </row>
    <row r="153" spans="1:2" x14ac:dyDescent="0.25">
      <c r="A153" s="7">
        <v>44892</v>
      </c>
      <c r="B153" s="8">
        <v>5519.67</v>
      </c>
    </row>
    <row r="154" spans="1:2" x14ac:dyDescent="0.25">
      <c r="A154" s="7">
        <v>44899</v>
      </c>
      <c r="B154" s="8">
        <v>3979.96</v>
      </c>
    </row>
    <row r="155" spans="1:2" x14ac:dyDescent="0.25">
      <c r="A155" s="7">
        <v>44906</v>
      </c>
      <c r="B155" s="8">
        <v>5348.38</v>
      </c>
    </row>
    <row r="156" spans="1:2" x14ac:dyDescent="0.25">
      <c r="A156" s="7">
        <v>44913</v>
      </c>
      <c r="B156" s="8">
        <v>5439.61</v>
      </c>
    </row>
    <row r="157" spans="1:2" x14ac:dyDescent="0.25">
      <c r="A157" s="7">
        <v>44920</v>
      </c>
      <c r="B157" s="8">
        <v>3928.47</v>
      </c>
    </row>
    <row r="158" spans="1:2" x14ac:dyDescent="0.25">
      <c r="A158" s="7">
        <v>44927</v>
      </c>
      <c r="B158" s="8">
        <v>7798.66</v>
      </c>
    </row>
    <row r="159" spans="1:2" x14ac:dyDescent="0.25">
      <c r="A159" s="7">
        <v>44934</v>
      </c>
      <c r="B159" s="8">
        <v>5710.75</v>
      </c>
    </row>
    <row r="160" spans="1:2" x14ac:dyDescent="0.25">
      <c r="A160" s="7">
        <v>44941</v>
      </c>
      <c r="B160" s="8">
        <v>3213.04</v>
      </c>
    </row>
    <row r="161" spans="1:2" x14ac:dyDescent="0.25">
      <c r="A161" s="7">
        <v>44948</v>
      </c>
      <c r="B161" s="8">
        <v>5984.83</v>
      </c>
    </row>
    <row r="162" spans="1:2" x14ac:dyDescent="0.25">
      <c r="A162" s="7">
        <v>44955</v>
      </c>
      <c r="B162" s="8">
        <v>3537.98</v>
      </c>
    </row>
    <row r="163" spans="1:2" x14ac:dyDescent="0.25">
      <c r="A163" s="7">
        <v>44962</v>
      </c>
      <c r="B163" s="8">
        <v>6180.63</v>
      </c>
    </row>
    <row r="164" spans="1:2" x14ac:dyDescent="0.25">
      <c r="A164" s="7">
        <v>44969</v>
      </c>
      <c r="B164" s="8">
        <v>6737.89</v>
      </c>
    </row>
    <row r="165" spans="1:2" x14ac:dyDescent="0.25">
      <c r="A165" s="7">
        <v>44976</v>
      </c>
      <c r="B165" s="8">
        <v>3768.98</v>
      </c>
    </row>
    <row r="166" spans="1:2" x14ac:dyDescent="0.25">
      <c r="A166" s="7">
        <v>44983</v>
      </c>
      <c r="B166" s="8">
        <v>6445.06</v>
      </c>
    </row>
    <row r="167" spans="1:2" x14ac:dyDescent="0.25">
      <c r="A167" s="7">
        <v>44990</v>
      </c>
      <c r="B167" s="8">
        <v>5619.17</v>
      </c>
    </row>
    <row r="168" spans="1:2" x14ac:dyDescent="0.25">
      <c r="A168" s="7">
        <v>44997</v>
      </c>
      <c r="B168" s="8">
        <v>6233.09</v>
      </c>
    </row>
    <row r="169" spans="1:2" x14ac:dyDescent="0.25">
      <c r="A169" s="7">
        <v>45004</v>
      </c>
      <c r="B169" s="12">
        <v>4927.8995789473702</v>
      </c>
    </row>
    <row r="170" spans="1:2" x14ac:dyDescent="0.25">
      <c r="A170" s="7">
        <v>45011</v>
      </c>
      <c r="B170" s="8">
        <v>4631.92</v>
      </c>
    </row>
    <row r="171" spans="1:2" x14ac:dyDescent="0.25">
      <c r="A171" s="7">
        <v>45018</v>
      </c>
      <c r="B171" s="8">
        <v>3869.4</v>
      </c>
    </row>
    <row r="172" spans="1:2" x14ac:dyDescent="0.25">
      <c r="A172" s="7">
        <v>45025</v>
      </c>
      <c r="B172" s="8">
        <v>3665.73</v>
      </c>
    </row>
    <row r="173" spans="1:2" x14ac:dyDescent="0.25">
      <c r="A173" s="7">
        <v>45032</v>
      </c>
      <c r="B173" s="12">
        <v>4927.8995789473702</v>
      </c>
    </row>
    <row r="174" spans="1:2" x14ac:dyDescent="0.25">
      <c r="A174" s="7">
        <v>45039</v>
      </c>
      <c r="B174" s="8">
        <v>4884.3500000000004</v>
      </c>
    </row>
    <row r="175" spans="1:2" x14ac:dyDescent="0.25">
      <c r="A175" s="7">
        <v>45046</v>
      </c>
      <c r="B175" s="8">
        <v>5511.73</v>
      </c>
    </row>
    <row r="176" spans="1:2" x14ac:dyDescent="0.25">
      <c r="A176" s="7">
        <v>45053</v>
      </c>
      <c r="B176" s="8">
        <v>5415.04</v>
      </c>
    </row>
    <row r="177" spans="1:2" x14ac:dyDescent="0.25">
      <c r="A177" s="7">
        <v>45060</v>
      </c>
      <c r="B177" s="8">
        <v>6240.77</v>
      </c>
    </row>
    <row r="178" spans="1:2" x14ac:dyDescent="0.25">
      <c r="A178" s="7">
        <v>45067</v>
      </c>
      <c r="B178" s="8">
        <v>5019.5</v>
      </c>
    </row>
    <row r="179" spans="1:2" x14ac:dyDescent="0.25">
      <c r="A179" s="7">
        <v>45074</v>
      </c>
      <c r="B179" s="8">
        <v>7180.3</v>
      </c>
    </row>
    <row r="180" spans="1:2" x14ac:dyDescent="0.25">
      <c r="A180" s="7">
        <v>45081</v>
      </c>
      <c r="B180" s="8">
        <v>4603.01</v>
      </c>
    </row>
    <row r="181" spans="1:2" x14ac:dyDescent="0.25">
      <c r="A181" s="7">
        <v>45088</v>
      </c>
      <c r="B181" s="8">
        <v>9080.25</v>
      </c>
    </row>
    <row r="182" spans="1:2" x14ac:dyDescent="0.25">
      <c r="A182" s="7">
        <v>45095</v>
      </c>
      <c r="B182" s="8">
        <v>5938.5</v>
      </c>
    </row>
    <row r="183" spans="1:2" x14ac:dyDescent="0.25">
      <c r="A183" s="7">
        <v>45102</v>
      </c>
      <c r="B183" s="8">
        <v>3714.26</v>
      </c>
    </row>
    <row r="184" spans="1:2" x14ac:dyDescent="0.25">
      <c r="A184" s="7">
        <v>45109</v>
      </c>
      <c r="B184" s="8">
        <v>3393.66</v>
      </c>
    </row>
    <row r="185" spans="1:2" x14ac:dyDescent="0.25">
      <c r="A185" s="7">
        <v>45116</v>
      </c>
      <c r="B185" s="8">
        <v>5723.71</v>
      </c>
    </row>
    <row r="186" spans="1:2" x14ac:dyDescent="0.25">
      <c r="A186" s="7">
        <v>45123</v>
      </c>
      <c r="B186" s="8">
        <v>4664.8100000000004</v>
      </c>
    </row>
    <row r="187" spans="1:2" x14ac:dyDescent="0.25">
      <c r="A187" s="7">
        <v>45130</v>
      </c>
      <c r="B187" s="8">
        <v>6071</v>
      </c>
    </row>
    <row r="188" spans="1:2" x14ac:dyDescent="0.25">
      <c r="A188" s="7">
        <v>45137</v>
      </c>
      <c r="B188" s="8">
        <v>5709.86</v>
      </c>
    </row>
    <row r="189" spans="1:2" x14ac:dyDescent="0.25">
      <c r="A189" s="7">
        <v>45144</v>
      </c>
      <c r="B189" s="8">
        <v>4890.76</v>
      </c>
    </row>
    <row r="190" spans="1:2" x14ac:dyDescent="0.25">
      <c r="A190" s="7">
        <v>45151</v>
      </c>
      <c r="B190" s="8">
        <v>3729.81</v>
      </c>
    </row>
    <row r="191" spans="1:2" x14ac:dyDescent="0.25">
      <c r="A191" s="7">
        <v>45158</v>
      </c>
      <c r="B191" s="8">
        <v>2727.73</v>
      </c>
    </row>
    <row r="192" spans="1:2" x14ac:dyDescent="0.25">
      <c r="A192" s="7">
        <v>45165</v>
      </c>
      <c r="B192" s="8">
        <v>4330.2299999999996</v>
      </c>
    </row>
    <row r="193" spans="1:2" x14ac:dyDescent="0.25">
      <c r="A193" s="7">
        <v>45172</v>
      </c>
      <c r="B193" s="8">
        <v>6284.6</v>
      </c>
    </row>
    <row r="194" spans="1:2" x14ac:dyDescent="0.25">
      <c r="A194" s="7">
        <v>45179</v>
      </c>
      <c r="B194" s="12">
        <v>4927.8995789473702</v>
      </c>
    </row>
    <row r="195" spans="1:2" x14ac:dyDescent="0.25">
      <c r="A195" s="7">
        <v>45186</v>
      </c>
      <c r="B195" s="8">
        <v>3131.39</v>
      </c>
    </row>
    <row r="196" spans="1:2" x14ac:dyDescent="0.25">
      <c r="A196" s="7">
        <v>45193</v>
      </c>
      <c r="B196" s="8">
        <v>5259.77</v>
      </c>
    </row>
    <row r="197" spans="1:2" x14ac:dyDescent="0.25">
      <c r="A197" s="7">
        <v>45200</v>
      </c>
      <c r="B197" s="8">
        <v>5577.98</v>
      </c>
    </row>
    <row r="198" spans="1:2" x14ac:dyDescent="0.25">
      <c r="A198" s="7">
        <v>45207</v>
      </c>
      <c r="B198" s="8">
        <v>3674.21</v>
      </c>
    </row>
    <row r="199" spans="1:2" x14ac:dyDescent="0.25">
      <c r="A199" s="7">
        <v>45214</v>
      </c>
      <c r="B199" s="8">
        <v>5230.59</v>
      </c>
    </row>
    <row r="200" spans="1:2" x14ac:dyDescent="0.25">
      <c r="A200" s="7">
        <v>45221</v>
      </c>
      <c r="B200" s="8">
        <v>5087.3100000000004</v>
      </c>
    </row>
    <row r="201" spans="1:2" x14ac:dyDescent="0.25">
      <c r="A201" s="7">
        <v>45228</v>
      </c>
      <c r="B201" s="8">
        <v>3285.54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C4FC-2262-43F7-BBBF-EA581CF4E820}">
  <dimension ref="A4:B20"/>
  <sheetViews>
    <sheetView workbookViewId="0">
      <selection activeCell="M26" sqref="M26"/>
    </sheetView>
  </sheetViews>
  <sheetFormatPr defaultRowHeight="15" x14ac:dyDescent="0.25"/>
  <cols>
    <col min="1" max="1" width="18.140625" bestFit="1" customWidth="1"/>
    <col min="2" max="2" width="23.28515625" bestFit="1" customWidth="1"/>
  </cols>
  <sheetData>
    <row r="4" spans="1:2" x14ac:dyDescent="0.25">
      <c r="A4" s="21" t="s">
        <v>26</v>
      </c>
      <c r="B4" t="s">
        <v>32</v>
      </c>
    </row>
    <row r="5" spans="1:2" x14ac:dyDescent="0.25">
      <c r="A5" s="19" t="s">
        <v>29</v>
      </c>
      <c r="B5" s="12">
        <v>4958.6838733273871</v>
      </c>
    </row>
    <row r="6" spans="1:2" x14ac:dyDescent="0.25">
      <c r="A6" s="19" t="s">
        <v>31</v>
      </c>
      <c r="B6" s="12">
        <v>4955.019778732546</v>
      </c>
    </row>
    <row r="7" spans="1:2" x14ac:dyDescent="0.25">
      <c r="A7" s="19" t="s">
        <v>30</v>
      </c>
      <c r="B7" s="12">
        <v>4777.5530175438589</v>
      </c>
    </row>
    <row r="15" spans="1:2" x14ac:dyDescent="0.25">
      <c r="A15" s="21" t="s">
        <v>26</v>
      </c>
      <c r="B15" t="s">
        <v>33</v>
      </c>
    </row>
    <row r="16" spans="1:2" x14ac:dyDescent="0.25">
      <c r="A16" s="19" t="s">
        <v>6</v>
      </c>
      <c r="B16" s="17">
        <v>311.77073906485674</v>
      </c>
    </row>
    <row r="17" spans="1:2" x14ac:dyDescent="0.25">
      <c r="A17" s="19" t="s">
        <v>10</v>
      </c>
      <c r="B17" s="17">
        <v>297.83333333333331</v>
      </c>
    </row>
    <row r="18" spans="1:2" x14ac:dyDescent="0.25">
      <c r="A18" s="19" t="s">
        <v>8</v>
      </c>
      <c r="B18" s="17">
        <v>291</v>
      </c>
    </row>
    <row r="19" spans="1:2" x14ac:dyDescent="0.25">
      <c r="A19" s="19" t="s">
        <v>7</v>
      </c>
      <c r="B19" s="17">
        <v>288.73561253561252</v>
      </c>
    </row>
    <row r="20" spans="1:2" x14ac:dyDescent="0.25">
      <c r="A20" s="19" t="s">
        <v>9</v>
      </c>
      <c r="B20" s="17">
        <v>286.43963675213678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E1C7-5F5D-43D1-A081-496545C4054C}">
  <dimension ref="A1"/>
  <sheetViews>
    <sheetView topLeftCell="A3"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1BF9-432E-448B-9DFB-59A800E9FD7D}">
  <dimension ref="A3:M19"/>
  <sheetViews>
    <sheetView tabSelected="1"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2.140625" bestFit="1" customWidth="1"/>
    <col min="12" max="12" width="13.140625" bestFit="1" customWidth="1"/>
    <col min="13" max="13" width="12.140625" bestFit="1" customWidth="1"/>
  </cols>
  <sheetData>
    <row r="3" spans="1:13" x14ac:dyDescent="0.25">
      <c r="A3" s="21" t="s">
        <v>26</v>
      </c>
      <c r="B3" t="s">
        <v>25</v>
      </c>
      <c r="L3" s="21" t="s">
        <v>26</v>
      </c>
      <c r="M3" t="s">
        <v>25</v>
      </c>
    </row>
    <row r="4" spans="1:13" x14ac:dyDescent="0.25">
      <c r="A4" s="19" t="s">
        <v>13</v>
      </c>
      <c r="B4" s="22">
        <v>102565.96957894736</v>
      </c>
      <c r="L4" s="19">
        <v>2020</v>
      </c>
      <c r="M4" s="22">
        <v>242519.13915789474</v>
      </c>
    </row>
    <row r="5" spans="1:13" x14ac:dyDescent="0.25">
      <c r="A5" s="19" t="s">
        <v>14</v>
      </c>
      <c r="B5" s="22">
        <v>82565.229578947357</v>
      </c>
      <c r="L5" s="19">
        <v>2021</v>
      </c>
      <c r="M5" s="22">
        <v>258540.92957894737</v>
      </c>
    </row>
    <row r="6" spans="1:13" x14ac:dyDescent="0.25">
      <c r="A6" s="19" t="s">
        <v>15</v>
      </c>
      <c r="B6" s="22">
        <v>88371.389157894737</v>
      </c>
      <c r="L6" s="19">
        <v>2022</v>
      </c>
      <c r="M6" s="22">
        <v>259978.34831578948</v>
      </c>
    </row>
    <row r="7" spans="1:13" x14ac:dyDescent="0.25">
      <c r="A7" s="19" t="s">
        <v>16</v>
      </c>
      <c r="B7" s="22">
        <v>81288.879578947381</v>
      </c>
      <c r="L7" s="19">
        <v>2023</v>
      </c>
      <c r="M7" s="22">
        <v>224541.49873684213</v>
      </c>
    </row>
    <row r="8" spans="1:13" x14ac:dyDescent="0.25">
      <c r="A8" s="19" t="s">
        <v>17</v>
      </c>
      <c r="B8" s="22">
        <v>104538.66915789475</v>
      </c>
    </row>
    <row r="9" spans="1:13" x14ac:dyDescent="0.25">
      <c r="A9" s="19" t="s">
        <v>18</v>
      </c>
      <c r="B9" s="22">
        <v>75438.77957894736</v>
      </c>
    </row>
    <row r="10" spans="1:13" x14ac:dyDescent="0.25">
      <c r="A10" s="19" t="s">
        <v>19</v>
      </c>
      <c r="B10" s="22">
        <v>80938.680000000008</v>
      </c>
    </row>
    <row r="11" spans="1:13" x14ac:dyDescent="0.25">
      <c r="A11" s="19" t="s">
        <v>20</v>
      </c>
      <c r="B11" s="22">
        <v>89915.749999999985</v>
      </c>
    </row>
    <row r="12" spans="1:13" x14ac:dyDescent="0.25">
      <c r="A12" s="19" t="s">
        <v>21</v>
      </c>
      <c r="B12" s="22">
        <v>71812.28957894737</v>
      </c>
    </row>
    <row r="13" spans="1:13" x14ac:dyDescent="0.25">
      <c r="A13" s="19" t="s">
        <v>22</v>
      </c>
      <c r="B13" s="22">
        <v>91379.139578947346</v>
      </c>
    </row>
    <row r="14" spans="1:13" x14ac:dyDescent="0.25">
      <c r="A14" s="19" t="s">
        <v>23</v>
      </c>
      <c r="B14" s="22">
        <v>64760.859999999993</v>
      </c>
      <c r="L14" s="21" t="s">
        <v>26</v>
      </c>
      <c r="M14" t="s">
        <v>25</v>
      </c>
    </row>
    <row r="15" spans="1:13" x14ac:dyDescent="0.25">
      <c r="A15" s="19" t="s">
        <v>24</v>
      </c>
      <c r="B15" s="22">
        <v>52004.28</v>
      </c>
      <c r="L15" s="19" t="s">
        <v>6</v>
      </c>
      <c r="M15" s="22">
        <v>256157.16915789474</v>
      </c>
    </row>
    <row r="16" spans="1:13" x14ac:dyDescent="0.25">
      <c r="L16" s="19" t="s">
        <v>9</v>
      </c>
      <c r="M16" s="22">
        <v>233820.62873684222</v>
      </c>
    </row>
    <row r="17" spans="12:13" x14ac:dyDescent="0.25">
      <c r="L17" s="19" t="s">
        <v>8</v>
      </c>
      <c r="M17" s="22">
        <v>216976.15873684213</v>
      </c>
    </row>
    <row r="18" spans="12:13" x14ac:dyDescent="0.25">
      <c r="L18" s="19" t="s">
        <v>7</v>
      </c>
      <c r="M18" s="22">
        <v>211229.26957894739</v>
      </c>
    </row>
    <row r="19" spans="12:13" x14ac:dyDescent="0.25">
      <c r="L19" s="19" t="s">
        <v>10</v>
      </c>
      <c r="M19" s="22">
        <v>67396.689578947364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Main_dataset</vt:lpstr>
      <vt:lpstr>Work_sheet</vt:lpstr>
      <vt:lpstr>Sales, Marketing Spend, Season</vt:lpstr>
      <vt:lpstr>Regression model</vt:lpstr>
      <vt:lpstr>Forecast Sheet</vt:lpstr>
      <vt:lpstr>Forecast Table</vt:lpstr>
      <vt:lpstr>More Analysis</vt:lpstr>
      <vt:lpstr>Correlation Analysis</vt:lpstr>
      <vt:lpstr>Sales_trend_by_time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fola sofola</dc:creator>
  <cp:lastModifiedBy>Babatunde Akinfela</cp:lastModifiedBy>
  <dcterms:created xsi:type="dcterms:W3CDTF">2024-10-19T14:55:29Z</dcterms:created>
  <dcterms:modified xsi:type="dcterms:W3CDTF">2024-10-25T16:58:12Z</dcterms:modified>
</cp:coreProperties>
</file>