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515-52\Desktop\Manee\"/>
    </mc:Choice>
  </mc:AlternateContent>
  <xr:revisionPtr revIDLastSave="0" documentId="13_ncr:1_{A9A0B008-FC22-4E25-B23F-DD325A09FAF9}" xr6:coauthVersionLast="47" xr6:coauthVersionMax="47" xr10:uidLastSave="{00000000-0000-0000-0000-000000000000}"/>
  <bookViews>
    <workbookView xWindow="-108" yWindow="-108" windowWidth="23256" windowHeight="12576" xr2:uid="{F3355F79-EEA3-450F-8127-27A41F75AD7E}"/>
  </bookViews>
  <sheets>
    <sheet name="2559" sheetId="6" r:id="rId1"/>
    <sheet name="2560" sheetId="1" r:id="rId2"/>
    <sheet name="2561" sheetId="5" r:id="rId3"/>
    <sheet name="2562" sheetId="4" r:id="rId4"/>
    <sheet name="2563" sheetId="3" r:id="rId5"/>
    <sheet name="2564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45" i="2"/>
  <c r="H11" i="2"/>
  <c r="C11" i="2"/>
  <c r="H33" i="2"/>
  <c r="I33" i="2" s="1"/>
  <c r="C8" i="3"/>
  <c r="E2" i="3"/>
  <c r="D2" i="3"/>
  <c r="C2" i="3"/>
  <c r="B2" i="3"/>
  <c r="H66" i="4"/>
  <c r="I66" i="4" s="1"/>
  <c r="H32" i="4"/>
  <c r="C10" i="4"/>
  <c r="E2" i="4"/>
  <c r="D2" i="4"/>
  <c r="C11" i="4"/>
  <c r="C2" i="4"/>
  <c r="B2" i="4"/>
  <c r="C8" i="4" s="1"/>
  <c r="H66" i="5"/>
  <c r="C41" i="5"/>
  <c r="H32" i="5"/>
  <c r="D8" i="5"/>
  <c r="C8" i="5"/>
  <c r="E2" i="5"/>
  <c r="D2" i="5"/>
  <c r="C2" i="5"/>
  <c r="B2" i="5"/>
  <c r="H66" i="1"/>
  <c r="H32" i="1"/>
  <c r="C33" i="1"/>
  <c r="H8" i="1"/>
  <c r="E2" i="1"/>
  <c r="D2" i="1"/>
  <c r="C10" i="1" s="1"/>
  <c r="C2" i="1"/>
  <c r="C9" i="1" s="1"/>
  <c r="B2" i="1"/>
  <c r="C66" i="1"/>
  <c r="H65" i="1"/>
  <c r="C65" i="1"/>
  <c r="H64" i="1"/>
  <c r="C64" i="1"/>
  <c r="H63" i="1"/>
  <c r="C63" i="1"/>
  <c r="H60" i="1"/>
  <c r="I66" i="1" s="1"/>
  <c r="C60" i="1"/>
  <c r="H55" i="1"/>
  <c r="C55" i="1"/>
  <c r="H54" i="1"/>
  <c r="C54" i="1"/>
  <c r="H53" i="1"/>
  <c r="D53" i="1"/>
  <c r="C53" i="1"/>
  <c r="H52" i="1"/>
  <c r="C52" i="1"/>
  <c r="H49" i="1"/>
  <c r="C49" i="1"/>
  <c r="H44" i="1"/>
  <c r="C44" i="1"/>
  <c r="H43" i="1"/>
  <c r="C43" i="1"/>
  <c r="H42" i="1"/>
  <c r="I42" i="1" s="1"/>
  <c r="C42" i="1"/>
  <c r="H41" i="1"/>
  <c r="C41" i="1"/>
  <c r="H38" i="1"/>
  <c r="C38" i="1"/>
  <c r="H33" i="1"/>
  <c r="C32" i="1"/>
  <c r="H31" i="1"/>
  <c r="I31" i="1" s="1"/>
  <c r="C31" i="1"/>
  <c r="H30" i="1"/>
  <c r="I30" i="1" s="1"/>
  <c r="C30" i="1"/>
  <c r="H27" i="1"/>
  <c r="C27" i="1"/>
  <c r="H22" i="1"/>
  <c r="C22" i="1"/>
  <c r="H21" i="1"/>
  <c r="C21" i="1"/>
  <c r="D21" i="1" s="1"/>
  <c r="H20" i="1"/>
  <c r="C20" i="1"/>
  <c r="H19" i="1"/>
  <c r="C19" i="1"/>
  <c r="H16" i="1"/>
  <c r="C16" i="1"/>
  <c r="H11" i="1"/>
  <c r="C11" i="1"/>
  <c r="H10" i="1"/>
  <c r="H9" i="1"/>
  <c r="C8" i="1"/>
  <c r="H5" i="1"/>
  <c r="C5" i="1"/>
  <c r="C66" i="5"/>
  <c r="H65" i="5"/>
  <c r="C65" i="5"/>
  <c r="H64" i="5"/>
  <c r="I64" i="5" s="1"/>
  <c r="C64" i="5"/>
  <c r="D64" i="5" s="1"/>
  <c r="H63" i="5"/>
  <c r="C63" i="5"/>
  <c r="H60" i="5"/>
  <c r="I66" i="5" s="1"/>
  <c r="C60" i="5"/>
  <c r="H55" i="5"/>
  <c r="I55" i="5" s="1"/>
  <c r="C55" i="5"/>
  <c r="H54" i="5"/>
  <c r="I54" i="5" s="1"/>
  <c r="C54" i="5"/>
  <c r="H53" i="5"/>
  <c r="C53" i="5"/>
  <c r="D53" i="5" s="1"/>
  <c r="H52" i="5"/>
  <c r="C52" i="5"/>
  <c r="H49" i="5"/>
  <c r="C49" i="5"/>
  <c r="H44" i="5"/>
  <c r="C44" i="5"/>
  <c r="D44" i="5" s="1"/>
  <c r="H43" i="5"/>
  <c r="C43" i="5"/>
  <c r="D43" i="5" s="1"/>
  <c r="H42" i="5"/>
  <c r="C42" i="5"/>
  <c r="H41" i="5"/>
  <c r="H38" i="5"/>
  <c r="C38" i="5"/>
  <c r="H33" i="5"/>
  <c r="C33" i="5"/>
  <c r="C32" i="5"/>
  <c r="H31" i="5"/>
  <c r="C31" i="5"/>
  <c r="H30" i="5"/>
  <c r="C30" i="5"/>
  <c r="H27" i="5"/>
  <c r="C27" i="5"/>
  <c r="H22" i="5"/>
  <c r="I22" i="5" s="1"/>
  <c r="C22" i="5"/>
  <c r="H21" i="5"/>
  <c r="C21" i="5"/>
  <c r="H20" i="5"/>
  <c r="C20" i="5"/>
  <c r="D20" i="5" s="1"/>
  <c r="H19" i="5"/>
  <c r="C19" i="5"/>
  <c r="H16" i="5"/>
  <c r="C16" i="5"/>
  <c r="H11" i="5"/>
  <c r="I11" i="5" s="1"/>
  <c r="C11" i="5"/>
  <c r="H10" i="5"/>
  <c r="C10" i="5"/>
  <c r="H9" i="5"/>
  <c r="C9" i="5"/>
  <c r="H8" i="5"/>
  <c r="H5" i="5"/>
  <c r="C5" i="5"/>
  <c r="C66" i="4"/>
  <c r="D66" i="4" s="1"/>
  <c r="H65" i="4"/>
  <c r="C65" i="4"/>
  <c r="H64" i="4"/>
  <c r="C64" i="4"/>
  <c r="D64" i="4" s="1"/>
  <c r="H63" i="4"/>
  <c r="H67" i="4" s="1"/>
  <c r="C63" i="4"/>
  <c r="D63" i="4" s="1"/>
  <c r="H60" i="4"/>
  <c r="C60" i="4"/>
  <c r="H55" i="4"/>
  <c r="C55" i="4"/>
  <c r="H54" i="4"/>
  <c r="I54" i="4" s="1"/>
  <c r="C54" i="4"/>
  <c r="H53" i="4"/>
  <c r="C53" i="4"/>
  <c r="H52" i="4"/>
  <c r="C52" i="4"/>
  <c r="H49" i="4"/>
  <c r="C49" i="4"/>
  <c r="H44" i="4"/>
  <c r="C44" i="4"/>
  <c r="H43" i="4"/>
  <c r="C43" i="4"/>
  <c r="H42" i="4"/>
  <c r="C42" i="4"/>
  <c r="H41" i="4"/>
  <c r="C41" i="4"/>
  <c r="H38" i="4"/>
  <c r="C38" i="4"/>
  <c r="H33" i="4"/>
  <c r="I33" i="4" s="1"/>
  <c r="C33" i="4"/>
  <c r="C32" i="4"/>
  <c r="H31" i="4"/>
  <c r="I31" i="4" s="1"/>
  <c r="C31" i="4"/>
  <c r="H30" i="4"/>
  <c r="C30" i="4"/>
  <c r="H27" i="4"/>
  <c r="C27" i="4"/>
  <c r="H22" i="4"/>
  <c r="C22" i="4"/>
  <c r="D22" i="4" s="1"/>
  <c r="H21" i="4"/>
  <c r="C21" i="4"/>
  <c r="D21" i="4" s="1"/>
  <c r="H20" i="4"/>
  <c r="C20" i="4"/>
  <c r="D20" i="4" s="1"/>
  <c r="H19" i="4"/>
  <c r="C19" i="4"/>
  <c r="H16" i="4"/>
  <c r="C16" i="4"/>
  <c r="H11" i="4"/>
  <c r="H10" i="4"/>
  <c r="H9" i="4"/>
  <c r="C9" i="4"/>
  <c r="H8" i="4"/>
  <c r="H5" i="4"/>
  <c r="C5" i="4"/>
  <c r="C17" i="6"/>
  <c r="C18" i="6"/>
  <c r="D18" i="6" s="1"/>
  <c r="C19" i="6"/>
  <c r="C16" i="6"/>
  <c r="D19" i="6"/>
  <c r="C13" i="6"/>
  <c r="H9" i="6"/>
  <c r="I9" i="6"/>
  <c r="I8" i="6"/>
  <c r="I7" i="6"/>
  <c r="I6" i="6"/>
  <c r="I5" i="6"/>
  <c r="H8" i="6"/>
  <c r="H7" i="6"/>
  <c r="H6" i="6"/>
  <c r="H5" i="6"/>
  <c r="H2" i="6"/>
  <c r="C9" i="6"/>
  <c r="D7" i="6"/>
  <c r="C2" i="6"/>
  <c r="D8" i="6" s="1"/>
  <c r="E2" i="2"/>
  <c r="D11" i="2" s="1"/>
  <c r="D2" i="2"/>
  <c r="C2" i="2"/>
  <c r="B2" i="2"/>
  <c r="C8" i="2" s="1"/>
  <c r="C55" i="3"/>
  <c r="C54" i="3"/>
  <c r="C53" i="3"/>
  <c r="C52" i="3"/>
  <c r="C66" i="3"/>
  <c r="H65" i="3"/>
  <c r="C65" i="3"/>
  <c r="H64" i="3"/>
  <c r="C64" i="3"/>
  <c r="H63" i="3"/>
  <c r="C63" i="3"/>
  <c r="H60" i="3"/>
  <c r="C60" i="3"/>
  <c r="H55" i="3"/>
  <c r="I55" i="3" s="1"/>
  <c r="H54" i="3"/>
  <c r="I54" i="3" s="1"/>
  <c r="H53" i="3"/>
  <c r="H52" i="3"/>
  <c r="H49" i="3"/>
  <c r="C49" i="3"/>
  <c r="C44" i="3"/>
  <c r="C43" i="3"/>
  <c r="C45" i="3" s="1"/>
  <c r="H32" i="3"/>
  <c r="H44" i="3"/>
  <c r="H43" i="3"/>
  <c r="H42" i="3"/>
  <c r="C42" i="3"/>
  <c r="H41" i="3"/>
  <c r="C41" i="3"/>
  <c r="H38" i="3"/>
  <c r="C38" i="3"/>
  <c r="D44" i="3" s="1"/>
  <c r="I33" i="3"/>
  <c r="D32" i="3"/>
  <c r="D33" i="3"/>
  <c r="C33" i="3"/>
  <c r="I22" i="3"/>
  <c r="D23" i="3"/>
  <c r="C22" i="3"/>
  <c r="D22" i="3" s="1"/>
  <c r="I11" i="3"/>
  <c r="I11" i="2"/>
  <c r="C11" i="3"/>
  <c r="D11" i="3" s="1"/>
  <c r="C10" i="3"/>
  <c r="C9" i="3"/>
  <c r="I22" i="2"/>
  <c r="I44" i="2"/>
  <c r="I45" i="2" s="1"/>
  <c r="H44" i="2"/>
  <c r="H43" i="2"/>
  <c r="I43" i="2" s="1"/>
  <c r="H42" i="2"/>
  <c r="H41" i="2"/>
  <c r="H38" i="2"/>
  <c r="I42" i="2" s="1"/>
  <c r="D44" i="2"/>
  <c r="C10" i="2"/>
  <c r="C9" i="2"/>
  <c r="H33" i="3"/>
  <c r="C32" i="3"/>
  <c r="H31" i="3"/>
  <c r="C31" i="3"/>
  <c r="H30" i="3"/>
  <c r="C30" i="3"/>
  <c r="H27" i="3"/>
  <c r="C27" i="3"/>
  <c r="H22" i="3"/>
  <c r="H21" i="3"/>
  <c r="C21" i="3"/>
  <c r="H20" i="3"/>
  <c r="C20" i="3"/>
  <c r="H19" i="3"/>
  <c r="C19" i="3"/>
  <c r="H16" i="3"/>
  <c r="C16" i="3"/>
  <c r="H11" i="3"/>
  <c r="H10" i="3"/>
  <c r="H9" i="3"/>
  <c r="H5" i="3"/>
  <c r="C5" i="3"/>
  <c r="C33" i="2"/>
  <c r="D33" i="2" s="1"/>
  <c r="C43" i="2"/>
  <c r="C42" i="2"/>
  <c r="C41" i="2"/>
  <c r="C38" i="2"/>
  <c r="H32" i="2"/>
  <c r="H31" i="2"/>
  <c r="H30" i="2"/>
  <c r="H27" i="2"/>
  <c r="C32" i="2"/>
  <c r="C31" i="2"/>
  <c r="C30" i="2"/>
  <c r="C27" i="2"/>
  <c r="H22" i="2"/>
  <c r="H21" i="2"/>
  <c r="H20" i="2"/>
  <c r="H19" i="2"/>
  <c r="H16" i="2"/>
  <c r="C21" i="2"/>
  <c r="C20" i="2"/>
  <c r="C19" i="2"/>
  <c r="H9" i="2"/>
  <c r="H10" i="2"/>
  <c r="H8" i="2"/>
  <c r="H5" i="2"/>
  <c r="D22" i="2"/>
  <c r="C16" i="2"/>
  <c r="C5" i="2"/>
  <c r="I64" i="4" l="1"/>
  <c r="I65" i="4"/>
  <c r="D65" i="4"/>
  <c r="I55" i="4"/>
  <c r="I53" i="4"/>
  <c r="I52" i="4"/>
  <c r="I56" i="4" s="1"/>
  <c r="C67" i="4"/>
  <c r="D54" i="4"/>
  <c r="D52" i="4"/>
  <c r="D53" i="4"/>
  <c r="D55" i="4"/>
  <c r="H56" i="4"/>
  <c r="I43" i="4"/>
  <c r="I44" i="4"/>
  <c r="I42" i="4"/>
  <c r="D44" i="4"/>
  <c r="D42" i="4"/>
  <c r="D43" i="4"/>
  <c r="H45" i="4"/>
  <c r="I32" i="4"/>
  <c r="C45" i="4"/>
  <c r="D31" i="4"/>
  <c r="D32" i="4"/>
  <c r="D33" i="4"/>
  <c r="H34" i="4"/>
  <c r="I20" i="4"/>
  <c r="I21" i="4"/>
  <c r="I22" i="4"/>
  <c r="I19" i="4"/>
  <c r="I23" i="4" s="1"/>
  <c r="C34" i="4"/>
  <c r="H23" i="4"/>
  <c r="I8" i="4"/>
  <c r="I11" i="4"/>
  <c r="I9" i="4"/>
  <c r="I10" i="4"/>
  <c r="C23" i="4"/>
  <c r="D9" i="4"/>
  <c r="H12" i="4"/>
  <c r="D10" i="4"/>
  <c r="D11" i="4"/>
  <c r="D8" i="4"/>
  <c r="C12" i="4"/>
  <c r="I65" i="5"/>
  <c r="I63" i="5"/>
  <c r="I67" i="5" s="1"/>
  <c r="D66" i="5"/>
  <c r="D63" i="5"/>
  <c r="D65" i="5"/>
  <c r="I52" i="5"/>
  <c r="D55" i="5"/>
  <c r="D54" i="5"/>
  <c r="D52" i="5"/>
  <c r="H56" i="5"/>
  <c r="I42" i="5"/>
  <c r="I41" i="5"/>
  <c r="I44" i="5"/>
  <c r="I43" i="5"/>
  <c r="D41" i="5"/>
  <c r="C45" i="5"/>
  <c r="I31" i="5"/>
  <c r="I32" i="5"/>
  <c r="I33" i="5"/>
  <c r="H34" i="5"/>
  <c r="D30" i="5"/>
  <c r="D31" i="5"/>
  <c r="D32" i="5"/>
  <c r="D33" i="5"/>
  <c r="I20" i="5"/>
  <c r="I21" i="5"/>
  <c r="D21" i="5"/>
  <c r="D22" i="5"/>
  <c r="H23" i="5"/>
  <c r="I9" i="5"/>
  <c r="I10" i="5"/>
  <c r="I8" i="5"/>
  <c r="C23" i="5"/>
  <c r="D11" i="5"/>
  <c r="D10" i="5"/>
  <c r="D9" i="5"/>
  <c r="C12" i="5"/>
  <c r="I64" i="1"/>
  <c r="I65" i="1"/>
  <c r="D64" i="1"/>
  <c r="D65" i="1"/>
  <c r="D66" i="1"/>
  <c r="H67" i="1"/>
  <c r="C67" i="1"/>
  <c r="I52" i="1"/>
  <c r="I53" i="1"/>
  <c r="I54" i="1"/>
  <c r="I55" i="1"/>
  <c r="D52" i="1"/>
  <c r="D56" i="1" s="1"/>
  <c r="D54" i="1"/>
  <c r="D55" i="1"/>
  <c r="C56" i="1"/>
  <c r="I43" i="1"/>
  <c r="I44" i="1"/>
  <c r="D41" i="1"/>
  <c r="D42" i="1"/>
  <c r="D43" i="1"/>
  <c r="D44" i="1"/>
  <c r="D45" i="1" s="1"/>
  <c r="H45" i="1"/>
  <c r="I41" i="1"/>
  <c r="I32" i="1"/>
  <c r="I33" i="1"/>
  <c r="D31" i="1"/>
  <c r="D33" i="1"/>
  <c r="D32" i="1"/>
  <c r="I22" i="1"/>
  <c r="C34" i="1"/>
  <c r="D30" i="1"/>
  <c r="I20" i="1"/>
  <c r="H23" i="1"/>
  <c r="D22" i="1"/>
  <c r="D20" i="1"/>
  <c r="C23" i="1"/>
  <c r="I11" i="1"/>
  <c r="I9" i="1"/>
  <c r="I10" i="1"/>
  <c r="H12" i="1"/>
  <c r="D9" i="1"/>
  <c r="D11" i="1"/>
  <c r="C12" i="1"/>
  <c r="H56" i="1"/>
  <c r="D19" i="1"/>
  <c r="D10" i="1"/>
  <c r="I21" i="1"/>
  <c r="D8" i="1"/>
  <c r="I19" i="1"/>
  <c r="H34" i="1"/>
  <c r="I8" i="1"/>
  <c r="D63" i="1"/>
  <c r="I63" i="1"/>
  <c r="I67" i="1" s="1"/>
  <c r="C45" i="1"/>
  <c r="I12" i="5"/>
  <c r="D56" i="5"/>
  <c r="C67" i="5"/>
  <c r="H12" i="5"/>
  <c r="H67" i="5"/>
  <c r="C56" i="5"/>
  <c r="I30" i="5"/>
  <c r="I53" i="5"/>
  <c r="D19" i="5"/>
  <c r="D42" i="5"/>
  <c r="C34" i="5"/>
  <c r="H45" i="5"/>
  <c r="I19" i="5"/>
  <c r="D67" i="4"/>
  <c r="D41" i="4"/>
  <c r="D45" i="4" s="1"/>
  <c r="C56" i="4"/>
  <c r="D30" i="4"/>
  <c r="I41" i="4"/>
  <c r="I63" i="4"/>
  <c r="D19" i="4"/>
  <c r="D23" i="4" s="1"/>
  <c r="I30" i="4"/>
  <c r="C20" i="6"/>
  <c r="D16" i="6"/>
  <c r="D17" i="6"/>
  <c r="D5" i="6"/>
  <c r="D9" i="6" s="1"/>
  <c r="D6" i="6"/>
  <c r="I64" i="3"/>
  <c r="I63" i="3"/>
  <c r="D63" i="3"/>
  <c r="D65" i="3"/>
  <c r="D66" i="3"/>
  <c r="D64" i="3"/>
  <c r="I53" i="3"/>
  <c r="I52" i="3"/>
  <c r="I56" i="3" s="1"/>
  <c r="D53" i="3"/>
  <c r="D55" i="3"/>
  <c r="D52" i="3"/>
  <c r="D54" i="3"/>
  <c r="I65" i="3"/>
  <c r="I66" i="3"/>
  <c r="C67" i="3"/>
  <c r="H67" i="3"/>
  <c r="C56" i="3"/>
  <c r="H56" i="3"/>
  <c r="I44" i="3"/>
  <c r="I42" i="3"/>
  <c r="I41" i="3"/>
  <c r="H45" i="3"/>
  <c r="D42" i="3"/>
  <c r="D41" i="3"/>
  <c r="D43" i="3"/>
  <c r="I43" i="3"/>
  <c r="D10" i="3"/>
  <c r="D19" i="3"/>
  <c r="I30" i="3"/>
  <c r="D31" i="3"/>
  <c r="H23" i="3"/>
  <c r="I31" i="3"/>
  <c r="I20" i="3"/>
  <c r="I9" i="3"/>
  <c r="D21" i="3"/>
  <c r="I10" i="3"/>
  <c r="I21" i="3"/>
  <c r="D30" i="3"/>
  <c r="D20" i="3"/>
  <c r="D9" i="3"/>
  <c r="I32" i="3"/>
  <c r="I41" i="2"/>
  <c r="H45" i="2"/>
  <c r="C12" i="2"/>
  <c r="D10" i="2"/>
  <c r="I10" i="2"/>
  <c r="I9" i="2"/>
  <c r="I12" i="2" s="1"/>
  <c r="I20" i="2"/>
  <c r="I30" i="2"/>
  <c r="I31" i="2"/>
  <c r="I32" i="2"/>
  <c r="C34" i="3"/>
  <c r="I19" i="3"/>
  <c r="C23" i="3"/>
  <c r="H34" i="3"/>
  <c r="D43" i="2"/>
  <c r="D41" i="2"/>
  <c r="D42" i="2"/>
  <c r="H34" i="2"/>
  <c r="C34" i="2"/>
  <c r="D32" i="2"/>
  <c r="D30" i="2"/>
  <c r="D31" i="2"/>
  <c r="I21" i="2"/>
  <c r="H23" i="2"/>
  <c r="I19" i="2"/>
  <c r="I23" i="2" s="1"/>
  <c r="C23" i="2"/>
  <c r="D21" i="2"/>
  <c r="D8" i="2"/>
  <c r="D9" i="2"/>
  <c r="D19" i="2"/>
  <c r="D20" i="2"/>
  <c r="I8" i="2"/>
  <c r="H12" i="2"/>
  <c r="I67" i="4" l="1"/>
  <c r="D56" i="4"/>
  <c r="I45" i="4"/>
  <c r="I34" i="4"/>
  <c r="D34" i="4"/>
  <c r="I12" i="4"/>
  <c r="D12" i="4"/>
  <c r="D67" i="5"/>
  <c r="I56" i="5"/>
  <c r="I45" i="5"/>
  <c r="D45" i="5"/>
  <c r="I34" i="5"/>
  <c r="D34" i="5"/>
  <c r="I23" i="5"/>
  <c r="D23" i="5"/>
  <c r="D12" i="5"/>
  <c r="D67" i="1"/>
  <c r="I56" i="1"/>
  <c r="I45" i="1"/>
  <c r="I34" i="1"/>
  <c r="I23" i="1"/>
  <c r="D34" i="1"/>
  <c r="D23" i="1"/>
  <c r="I12" i="1"/>
  <c r="D12" i="1"/>
  <c r="D20" i="6"/>
  <c r="D67" i="3"/>
  <c r="I67" i="3"/>
  <c r="D56" i="3"/>
  <c r="I45" i="3"/>
  <c r="D45" i="3"/>
  <c r="I34" i="3"/>
  <c r="D34" i="3"/>
  <c r="I23" i="3"/>
  <c r="I34" i="2"/>
  <c r="D34" i="2"/>
  <c r="D12" i="2"/>
  <c r="D45" i="2"/>
  <c r="D23" i="2"/>
  <c r="C12" i="3"/>
  <c r="H8" i="3"/>
  <c r="I8" i="3" s="1"/>
  <c r="I12" i="3" s="1"/>
  <c r="H12" i="3"/>
  <c r="D8" i="3" l="1"/>
  <c r="D12" i="3" s="1"/>
</calcChain>
</file>

<file path=xl/sharedStrings.xml><?xml version="1.0" encoding="utf-8"?>
<sst xmlns="http://schemas.openxmlformats.org/spreadsheetml/2006/main" count="734" uniqueCount="23">
  <si>
    <t>ตุลาคม</t>
  </si>
  <si>
    <t>ป้าปุ๊ก</t>
  </si>
  <si>
    <t>เล็ก</t>
  </si>
  <si>
    <t>ยิ่ง</t>
  </si>
  <si>
    <t>สยาม</t>
  </si>
  <si>
    <t>รวม</t>
  </si>
  <si>
    <t>ยูนิค</t>
  </si>
  <si>
    <t>บาท</t>
  </si>
  <si>
    <t>มกราคม</t>
  </si>
  <si>
    <t>เลขยูนิค</t>
  </si>
  <si>
    <t>บาท/ยูนิค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</si>
  <si>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</si>
  <si>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</si>
  <si>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</si>
  <si>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</si>
  <si>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</si>
  <si>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</si>
  <si>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ยูนิคสุดท้าย</t>
  </si>
  <si>
    <t>สิงหาคม</t>
  </si>
  <si>
    <t>กันยายน</t>
  </si>
  <si>
    <t>พฤษจิกายน</t>
  </si>
  <si>
    <t>ธันวาคม</t>
  </si>
  <si>
    <t>*ห้องสยาม เดือนมิถุนายน มิเตอร์ = 7630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</si>
</sst>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/>
    <xf numFmtId="2" fontId="0" fillId="0" borderId="0" xfId="0" applyNumberFormat="1" applyAlignment="1"/>
    <xf numFmtId="0" fontId="0" fillId="0" borderId="1" xfId="0" applyBorder="1"/>
    <xf numFmtId="1" fontId="0" fillId="0" borderId="1" xfId="0" applyNumberFormat="1" applyBorder="1" applyAlignment="1"/>
    <xf numFmtId="2" fontId="0" fillId="0" borderId="1" xfId="0" applyNumberFormat="1" applyBorder="1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4DC8-7455-4637-9923-BB3436BD2630}">
  <dimension ref="A1:I20"/>
  <sheetViews>
    <sheetView tabSelected="1" workbookViewId="0">
      <selection activeCell="F12" sqref="F12"/>
    </sheetView>
  </sheetViews>
  <sheetFormatPr defaultRowHeight="14.4"/>
  <cols>
    <col min="1" max="9" width="10.33203125" customWidth="1"/>
  </cols>
  <sheetData>
    <row r="1" spans="1:9">
      <c r="A1" s="13" t="s">
        <v>0</v>
      </c>
      <c r="B1" s="12" t="s">
        <v>6</v>
      </c>
      <c r="C1" s="12" t="s">
        <v>10</v>
      </c>
      <c r="D1" s="12" t="s">
        <v>7</v>
      </c>
      <c r="F1" s="13" t="s">
        <v>20</v>
      </c>
      <c r="G1" s="12" t="s">
        <v>6</v>
      </c>
      <c r="H1" s="12" t="s">
        <v>10</v>
      </c>
      <c r="I1" s="12" t="s">
        <v>7</v>
      </c>
    </row>
    <row r="2" spans="1:9">
      <c r="A2" s="13"/>
      <c r="B2" s="10">
        <v>334</v>
      </c>
      <c r="C2" s="7">
        <f>D2/B2</f>
        <v>5.8532934131736525</v>
      </c>
      <c r="D2" s="7">
        <v>1955</v>
      </c>
      <c r="F2" s="13"/>
      <c r="G2" s="10">
        <v>427</v>
      </c>
      <c r="H2" s="7">
        <f>I2/G2</f>
        <v>5.7377049180327866</v>
      </c>
      <c r="I2" s="7">
        <v>2450</v>
      </c>
    </row>
    <row r="3" spans="1:9">
      <c r="A3" s="1"/>
      <c r="B3" s="1"/>
      <c r="C3" s="1"/>
      <c r="D3" s="1"/>
      <c r="F3" s="1"/>
      <c r="G3" s="1"/>
      <c r="H3" s="1"/>
      <c r="I3" s="1"/>
    </row>
    <row r="4" spans="1:9">
      <c r="A4" s="9"/>
      <c r="B4" s="11" t="s">
        <v>9</v>
      </c>
      <c r="C4" s="12" t="s">
        <v>6</v>
      </c>
      <c r="D4" s="12" t="s">
        <v>7</v>
      </c>
      <c r="F4" s="9"/>
      <c r="G4" s="11" t="s">
        <v>9</v>
      </c>
      <c r="H4" s="12" t="s">
        <v>6</v>
      </c>
      <c r="I4" s="12" t="s">
        <v>7</v>
      </c>
    </row>
    <row r="5" spans="1:9">
      <c r="A5" s="8" t="s">
        <v>1</v>
      </c>
      <c r="B5" s="5">
        <v>710</v>
      </c>
      <c r="C5" s="5">
        <v>49</v>
      </c>
      <c r="D5" s="6">
        <f>SUM(C5*C2)</f>
        <v>286.81137724550899</v>
      </c>
      <c r="F5" s="8" t="s">
        <v>1</v>
      </c>
      <c r="G5" s="5">
        <v>759</v>
      </c>
      <c r="H5" s="5">
        <f>G5-B5</f>
        <v>49</v>
      </c>
      <c r="I5" s="6">
        <f>SUM(H5*H2)</f>
        <v>281.14754098360652</v>
      </c>
    </row>
    <row r="6" spans="1:9">
      <c r="A6" s="5" t="s">
        <v>2</v>
      </c>
      <c r="B6" s="5">
        <v>2083</v>
      </c>
      <c r="C6" s="5">
        <v>106</v>
      </c>
      <c r="D6" s="6">
        <f>SUM(C6*C2)</f>
        <v>620.44910179640715</v>
      </c>
      <c r="F6" s="5" t="s">
        <v>2</v>
      </c>
      <c r="G6" s="5">
        <v>2184</v>
      </c>
      <c r="H6" s="5">
        <f>G6-B6</f>
        <v>101</v>
      </c>
      <c r="I6" s="6">
        <f>SUM(H6*H2)</f>
        <v>579.50819672131149</v>
      </c>
    </row>
    <row r="7" spans="1:9">
      <c r="A7" s="5" t="s">
        <v>3</v>
      </c>
      <c r="B7" s="5">
        <v>2781</v>
      </c>
      <c r="C7" s="5">
        <v>126</v>
      </c>
      <c r="D7" s="6">
        <f>SUM(C7*C2)</f>
        <v>737.51497005988017</v>
      </c>
      <c r="F7" s="5" t="s">
        <v>3</v>
      </c>
      <c r="G7" s="5">
        <v>2931</v>
      </c>
      <c r="H7" s="5">
        <f>G7-B7</f>
        <v>150</v>
      </c>
      <c r="I7" s="6">
        <f>SUM(H7*H2)</f>
        <v>860.65573770491801</v>
      </c>
    </row>
    <row r="8" spans="1:9">
      <c r="A8" s="5" t="s">
        <v>4</v>
      </c>
      <c r="B8" s="5">
        <v>1908</v>
      </c>
      <c r="C8" s="5">
        <v>53</v>
      </c>
      <c r="D8" s="6">
        <f>SUM(C8*C2)</f>
        <v>310.22455089820357</v>
      </c>
      <c r="F8" s="5" t="s">
        <v>4</v>
      </c>
      <c r="G8" s="5">
        <v>2057</v>
      </c>
      <c r="H8" s="5">
        <f>G8-B8</f>
        <v>149</v>
      </c>
      <c r="I8" s="6">
        <f>SUM(H8*H2)</f>
        <v>854.91803278688519</v>
      </c>
    </row>
    <row r="9" spans="1:9">
      <c r="A9" s="5" t="s">
        <v>5</v>
      </c>
      <c r="B9" s="5"/>
      <c r="C9" s="5">
        <f>SUM(C5:C8)</f>
        <v>334</v>
      </c>
      <c r="D9" s="7">
        <f>SUM(D5:D8)</f>
        <v>1955</v>
      </c>
      <c r="F9" s="5" t="s">
        <v>5</v>
      </c>
      <c r="G9" s="5"/>
      <c r="H9" s="5">
        <f>SUM(H5:H8)</f>
        <v>449</v>
      </c>
      <c r="I9" s="7">
        <f>SUM(I5:I8)</f>
        <v>2576.2295081967213</v>
      </c>
    </row>
    <row r="12" spans="1:9">
      <c r="A12" s="13" t="s">
        <v>21</v>
      </c>
      <c r="B12" s="12" t="s">
        <v>6</v>
      </c>
      <c r="C12" s="12" t="s">
        <v>10</v>
      </c>
      <c r="D12" s="12" t="s">
        <v>7</v>
      </c>
    </row>
    <row r="13" spans="1:9">
      <c r="A13" s="13"/>
      <c r="B13" s="10">
        <v>419</v>
      </c>
      <c r="C13" s="7">
        <f>D13/B13</f>
        <v>6.257756563245823</v>
      </c>
      <c r="D13" s="7">
        <v>2622</v>
      </c>
    </row>
    <row r="14" spans="1:9">
      <c r="A14" s="1"/>
      <c r="B14" s="1"/>
      <c r="C14" s="1"/>
      <c r="D14" s="1"/>
    </row>
    <row r="15" spans="1:9">
      <c r="A15" s="9"/>
      <c r="B15" s="11" t="s">
        <v>9</v>
      </c>
      <c r="C15" s="12" t="s">
        <v>6</v>
      </c>
      <c r="D15" s="12" t="s">
        <v>7</v>
      </c>
    </row>
    <row r="16" spans="1:9">
      <c r="A16" s="8" t="s">
        <v>1</v>
      </c>
      <c r="B16" s="5">
        <v>810</v>
      </c>
      <c r="C16" s="5">
        <f>B16-G5</f>
        <v>51</v>
      </c>
      <c r="D16" s="6">
        <f>SUM(C16*C13)</f>
        <v>319.14558472553699</v>
      </c>
    </row>
    <row r="17" spans="1:4">
      <c r="A17" s="5" t="s">
        <v>2</v>
      </c>
      <c r="B17" s="5">
        <v>2277</v>
      </c>
      <c r="C17" s="5">
        <f t="shared" ref="C17:C19" si="0">B17-G6</f>
        <v>93</v>
      </c>
      <c r="D17" s="6">
        <f>SUM(C17*C13)</f>
        <v>581.97136038186159</v>
      </c>
    </row>
    <row r="18" spans="1:4">
      <c r="A18" s="5" t="s">
        <v>3</v>
      </c>
      <c r="B18" s="5">
        <v>3067</v>
      </c>
      <c r="C18" s="5">
        <f t="shared" si="0"/>
        <v>136</v>
      </c>
      <c r="D18" s="6">
        <f>SUM(C18*C13)</f>
        <v>851.0548926014319</v>
      </c>
    </row>
    <row r="19" spans="1:4">
      <c r="A19" s="5" t="s">
        <v>4</v>
      </c>
      <c r="B19" s="5">
        <v>2196</v>
      </c>
      <c r="C19" s="5">
        <f t="shared" si="0"/>
        <v>139</v>
      </c>
      <c r="D19" s="6">
        <f>SUM(C19*C13)</f>
        <v>869.82816229116941</v>
      </c>
    </row>
    <row r="20" spans="1:4">
      <c r="A20" s="5" t="s">
        <v>5</v>
      </c>
      <c r="B20" s="5"/>
      <c r="C20" s="5">
        <f>SUM(C16:C19)</f>
        <v>419</v>
      </c>
      <c r="D20" s="7">
        <f>SUM(D16:D19)</f>
        <v>2622</v>
      </c>
    </row>
  </sheetData>
  <mergeCells count="3">
    <mergeCell ref="A1:A2"/>
    <mergeCell ref="F1:F2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C6AA-CA22-44A6-8684-D7B9F62CF57C}">
  <dimension ref="A1:I67"/>
  <sheetViews>
    <sheetView workbookViewId="0">
      <selection activeCell="E60" sqref="E60"/>
    </sheetView>
  </sheetViews>
  <sheetFormatPr defaultRowHeight="14.4"/>
  <cols>
    <col min="1" max="9" width="10.33203125" customWidth="1"/>
  </cols>
  <sheetData>
    <row r="1" spans="1:9">
      <c r="A1" s="14" t="s">
        <v>17</v>
      </c>
      <c r="B1" s="5" t="s">
        <v>1</v>
      </c>
      <c r="C1" s="5" t="s">
        <v>2</v>
      </c>
      <c r="D1" s="5" t="s">
        <v>3</v>
      </c>
      <c r="E1" s="5" t="s">
        <v>4</v>
      </c>
    </row>
    <row r="2" spans="1:9">
      <c r="A2" s="15"/>
      <c r="B2" s="5">
        <f>'2559'!B16</f>
        <v>810</v>
      </c>
      <c r="C2" s="5">
        <f>'2559'!B17</f>
        <v>2277</v>
      </c>
      <c r="D2" s="5">
        <f>'2559'!B18</f>
        <v>3067</v>
      </c>
      <c r="E2" s="5">
        <f>'2559'!B19</f>
        <v>2196</v>
      </c>
    </row>
    <row r="4" spans="1:9">
      <c r="A4" s="13" t="s">
        <v>8</v>
      </c>
      <c r="B4" s="12" t="s">
        <v>6</v>
      </c>
      <c r="C4" s="12" t="s">
        <v>10</v>
      </c>
      <c r="D4" s="12" t="s">
        <v>7</v>
      </c>
      <c r="E4" s="2"/>
      <c r="F4" s="13" t="s">
        <v>11</v>
      </c>
      <c r="G4" s="12" t="s">
        <v>6</v>
      </c>
      <c r="H4" s="12" t="s">
        <v>10</v>
      </c>
      <c r="I4" s="12" t="s">
        <v>7</v>
      </c>
    </row>
    <row r="5" spans="1:9">
      <c r="A5" s="13"/>
      <c r="B5" s="10">
        <v>390</v>
      </c>
      <c r="C5" s="7">
        <f>D5/B5</f>
        <v>5.833333333333333</v>
      </c>
      <c r="D5" s="7">
        <v>2275</v>
      </c>
      <c r="E5" s="4"/>
      <c r="F5" s="13"/>
      <c r="G5" s="10">
        <v>379</v>
      </c>
      <c r="H5" s="7">
        <f>I5/G5</f>
        <v>5.8021108179419523</v>
      </c>
      <c r="I5" s="7">
        <v>2199</v>
      </c>
    </row>
    <row r="6" spans="1:9">
      <c r="A6" s="1"/>
      <c r="B6" s="1"/>
      <c r="C6" s="1"/>
      <c r="D6" s="1"/>
      <c r="E6" s="1"/>
    </row>
    <row r="7" spans="1:9">
      <c r="A7" s="9"/>
      <c r="B7" s="11" t="s">
        <v>9</v>
      </c>
      <c r="C7" s="12" t="s">
        <v>6</v>
      </c>
      <c r="D7" s="12" t="s">
        <v>7</v>
      </c>
      <c r="F7" s="9"/>
      <c r="G7" s="11" t="s">
        <v>9</v>
      </c>
      <c r="H7" s="12" t="s">
        <v>6</v>
      </c>
      <c r="I7" s="12" t="s">
        <v>7</v>
      </c>
    </row>
    <row r="8" spans="1:9">
      <c r="A8" s="8" t="s">
        <v>1</v>
      </c>
      <c r="B8" s="5">
        <v>857</v>
      </c>
      <c r="C8" s="5">
        <f>B8-B2</f>
        <v>47</v>
      </c>
      <c r="D8" s="6">
        <f>SUM(C8*C5)</f>
        <v>274.16666666666663</v>
      </c>
      <c r="E8" s="3"/>
      <c r="F8" s="8" t="s">
        <v>1</v>
      </c>
      <c r="G8" s="5">
        <v>904</v>
      </c>
      <c r="H8" s="5">
        <f>G8-B8</f>
        <v>47</v>
      </c>
      <c r="I8" s="6">
        <f>SUM(H8*H5)</f>
        <v>272.69920844327174</v>
      </c>
    </row>
    <row r="9" spans="1:9">
      <c r="A9" s="5" t="s">
        <v>2</v>
      </c>
      <c r="B9" s="5">
        <v>2379</v>
      </c>
      <c r="C9" s="5">
        <f>B9-C2</f>
        <v>102</v>
      </c>
      <c r="D9" s="6">
        <f>SUM(C9*C5)</f>
        <v>595</v>
      </c>
      <c r="E9" s="3"/>
      <c r="F9" s="5" t="s">
        <v>2</v>
      </c>
      <c r="G9" s="5">
        <v>2472</v>
      </c>
      <c r="H9" s="5">
        <f>G9-B9</f>
        <v>93</v>
      </c>
      <c r="I9" s="6">
        <f>SUM(H9*H5)</f>
        <v>539.59630606860151</v>
      </c>
    </row>
    <row r="10" spans="1:9">
      <c r="A10" s="5" t="s">
        <v>3</v>
      </c>
      <c r="B10" s="5">
        <v>3181</v>
      </c>
      <c r="C10" s="5">
        <f>B10-D2</f>
        <v>114</v>
      </c>
      <c r="D10" s="6">
        <f>SUM(C10*C5)</f>
        <v>665</v>
      </c>
      <c r="E10" s="3"/>
      <c r="F10" s="5" t="s">
        <v>3</v>
      </c>
      <c r="G10" s="5">
        <v>3292</v>
      </c>
      <c r="H10" s="5">
        <f>G10-B10</f>
        <v>111</v>
      </c>
      <c r="I10" s="6">
        <f>SUM(H10*H5)</f>
        <v>644.03430079155669</v>
      </c>
    </row>
    <row r="11" spans="1:9">
      <c r="A11" s="5" t="s">
        <v>4</v>
      </c>
      <c r="B11" s="5">
        <v>2323</v>
      </c>
      <c r="C11" s="5">
        <f>B11-E2</f>
        <v>127</v>
      </c>
      <c r="D11" s="6">
        <f>SUM(C11*C5)</f>
        <v>740.83333333333326</v>
      </c>
      <c r="E11" s="3"/>
      <c r="F11" s="5" t="s">
        <v>4</v>
      </c>
      <c r="G11" s="5">
        <v>2451</v>
      </c>
      <c r="H11" s="5">
        <f>G11-B11</f>
        <v>128</v>
      </c>
      <c r="I11" s="6">
        <f>SUM(H11*H5)</f>
        <v>742.67018469656989</v>
      </c>
    </row>
    <row r="12" spans="1:9">
      <c r="A12" s="5" t="s">
        <v>5</v>
      </c>
      <c r="B12" s="5"/>
      <c r="C12" s="5">
        <f>SUM(C8:C11)</f>
        <v>390</v>
      </c>
      <c r="D12" s="7">
        <f>SUM(D8:D11)</f>
        <v>2275</v>
      </c>
      <c r="F12" s="5" t="s">
        <v>5</v>
      </c>
      <c r="G12" s="5"/>
      <c r="H12" s="5">
        <f>SUM(H8:H11)</f>
        <v>379</v>
      </c>
      <c r="I12" s="7">
        <f>SUM(I8:I11)</f>
        <v>2199</v>
      </c>
    </row>
    <row r="15" spans="1:9">
      <c r="A15" s="13" t="s">
        <v>12</v>
      </c>
      <c r="B15" s="12" t="s">
        <v>6</v>
      </c>
      <c r="C15" s="12" t="s">
        <v>10</v>
      </c>
      <c r="D15" s="12" t="s">
        <v>7</v>
      </c>
      <c r="F15" s="13" t="s">
        <v>13</v>
      </c>
      <c r="G15" s="12" t="s">
        <v>6</v>
      </c>
      <c r="H15" s="12" t="s">
        <v>10</v>
      </c>
      <c r="I15" s="12" t="s">
        <v>7</v>
      </c>
    </row>
    <row r="16" spans="1:9">
      <c r="A16" s="13"/>
      <c r="B16" s="10">
        <v>407</v>
      </c>
      <c r="C16" s="7">
        <f>D16/B16</f>
        <v>4.9140049140049138</v>
      </c>
      <c r="D16" s="7">
        <v>2000</v>
      </c>
      <c r="F16" s="13"/>
      <c r="G16" s="10">
        <v>682</v>
      </c>
      <c r="H16" s="7">
        <f>I16/G16</f>
        <v>3.9002932551319649</v>
      </c>
      <c r="I16" s="7">
        <v>2660</v>
      </c>
    </row>
    <row r="18" spans="1:9">
      <c r="A18" s="9"/>
      <c r="B18" s="11" t="s">
        <v>9</v>
      </c>
      <c r="C18" s="12" t="s">
        <v>6</v>
      </c>
      <c r="D18" s="12" t="s">
        <v>7</v>
      </c>
      <c r="F18" s="9"/>
      <c r="G18" s="11" t="s">
        <v>9</v>
      </c>
      <c r="H18" s="12" t="s">
        <v>6</v>
      </c>
      <c r="I18" s="12" t="s">
        <v>7</v>
      </c>
    </row>
    <row r="19" spans="1:9">
      <c r="A19" s="8" t="s">
        <v>1</v>
      </c>
      <c r="B19" s="5">
        <v>975</v>
      </c>
      <c r="C19" s="5">
        <f>B19-G8</f>
        <v>71</v>
      </c>
      <c r="D19" s="6">
        <f>SUM(C19*C16)</f>
        <v>348.89434889434887</v>
      </c>
      <c r="F19" s="8" t="s">
        <v>1</v>
      </c>
      <c r="G19" s="5">
        <v>1068</v>
      </c>
      <c r="H19" s="5">
        <f>G19-B19</f>
        <v>93</v>
      </c>
      <c r="I19" s="6">
        <f>SUM(H19*H16)</f>
        <v>362.72727272727275</v>
      </c>
    </row>
    <row r="20" spans="1:9">
      <c r="A20" s="5" t="s">
        <v>2</v>
      </c>
      <c r="B20" s="5">
        <v>2597</v>
      </c>
      <c r="C20" s="5">
        <f>B20-G9</f>
        <v>125</v>
      </c>
      <c r="D20" s="6">
        <f>SUM(C20*C16)</f>
        <v>614.25061425061426</v>
      </c>
      <c r="F20" s="5" t="s">
        <v>2</v>
      </c>
      <c r="G20" s="5">
        <v>2771</v>
      </c>
      <c r="H20" s="5">
        <f>G20-B20</f>
        <v>174</v>
      </c>
      <c r="I20" s="6">
        <f>SUM(H20*H16)</f>
        <v>678.65102639296185</v>
      </c>
    </row>
    <row r="21" spans="1:9">
      <c r="A21" s="5" t="s">
        <v>3</v>
      </c>
      <c r="B21" s="5">
        <v>3452</v>
      </c>
      <c r="C21" s="5">
        <f>B21-G10</f>
        <v>160</v>
      </c>
      <c r="D21" s="6">
        <f>SUM(C21*C16)</f>
        <v>786.24078624078618</v>
      </c>
      <c r="F21" s="5" t="s">
        <v>3</v>
      </c>
      <c r="G21" s="5">
        <v>3670</v>
      </c>
      <c r="H21" s="5">
        <f>G21-B21</f>
        <v>218</v>
      </c>
      <c r="I21" s="6">
        <f>SUM(H21*H16)</f>
        <v>850.26392961876832</v>
      </c>
    </row>
    <row r="22" spans="1:9">
      <c r="A22" s="5" t="s">
        <v>4</v>
      </c>
      <c r="B22" s="5">
        <v>2502</v>
      </c>
      <c r="C22" s="5">
        <f>B22-G11</f>
        <v>51</v>
      </c>
      <c r="D22" s="6">
        <f>SUM(C22*C16)</f>
        <v>250.61425061425061</v>
      </c>
      <c r="F22" s="5" t="s">
        <v>4</v>
      </c>
      <c r="G22" s="5">
        <v>2644</v>
      </c>
      <c r="H22" s="5">
        <f>G22-B22</f>
        <v>142</v>
      </c>
      <c r="I22" s="6">
        <f>SUM(H22*H16)</f>
        <v>553.84164222873903</v>
      </c>
    </row>
    <row r="23" spans="1:9">
      <c r="A23" s="5" t="s">
        <v>5</v>
      </c>
      <c r="B23" s="5"/>
      <c r="C23" s="5">
        <f>SUM(C19:C22)</f>
        <v>407</v>
      </c>
      <c r="D23" s="7">
        <f>SUM(D19:D22)</f>
        <v>2000</v>
      </c>
      <c r="F23" s="5" t="s">
        <v>5</v>
      </c>
      <c r="G23" s="5"/>
      <c r="H23" s="5">
        <f>SUM(H19:H22)</f>
        <v>627</v>
      </c>
      <c r="I23" s="7">
        <f>SUM(I19:I22)</f>
        <v>2445.483870967742</v>
      </c>
    </row>
    <row r="26" spans="1:9">
      <c r="A26" s="13" t="s">
        <v>14</v>
      </c>
      <c r="B26" s="12" t="s">
        <v>6</v>
      </c>
      <c r="C26" s="12" t="s">
        <v>10</v>
      </c>
      <c r="D26" s="12" t="s">
        <v>7</v>
      </c>
      <c r="F26" s="13" t="s">
        <v>15</v>
      </c>
      <c r="G26" s="12" t="s">
        <v>6</v>
      </c>
      <c r="H26" s="12" t="s">
        <v>10</v>
      </c>
      <c r="I26" s="12" t="s">
        <v>7</v>
      </c>
    </row>
    <row r="27" spans="1:9">
      <c r="A27" s="13"/>
      <c r="B27" s="10">
        <v>678</v>
      </c>
      <c r="C27" s="7">
        <f>D27/B27</f>
        <v>5.3982300884955752</v>
      </c>
      <c r="D27" s="7">
        <v>3660</v>
      </c>
      <c r="F27" s="13"/>
      <c r="G27" s="10">
        <v>582</v>
      </c>
      <c r="H27" s="7">
        <f>I27/G27</f>
        <v>5.3780068728522341</v>
      </c>
      <c r="I27" s="7">
        <v>3130</v>
      </c>
    </row>
    <row r="29" spans="1:9">
      <c r="A29" s="9"/>
      <c r="B29" s="11" t="s">
        <v>9</v>
      </c>
      <c r="C29" s="12" t="s">
        <v>6</v>
      </c>
      <c r="D29" s="12" t="s">
        <v>7</v>
      </c>
      <c r="F29" s="9"/>
      <c r="G29" s="11" t="s">
        <v>9</v>
      </c>
      <c r="H29" s="12" t="s">
        <v>6</v>
      </c>
      <c r="I29" s="12" t="s">
        <v>7</v>
      </c>
    </row>
    <row r="30" spans="1:9">
      <c r="A30" s="8" t="s">
        <v>1</v>
      </c>
      <c r="B30" s="5">
        <v>1171</v>
      </c>
      <c r="C30" s="5">
        <f>B30-G19</f>
        <v>103</v>
      </c>
      <c r="D30" s="6">
        <f>SUM(C30*C27)</f>
        <v>556.01769911504425</v>
      </c>
      <c r="F30" s="8" t="s">
        <v>1</v>
      </c>
      <c r="G30" s="5">
        <v>1247</v>
      </c>
      <c r="H30" s="5">
        <f>G30-B30</f>
        <v>76</v>
      </c>
      <c r="I30" s="6">
        <f>SUM(H30*H27)</f>
        <v>408.7285223367698</v>
      </c>
    </row>
    <row r="31" spans="1:9">
      <c r="A31" s="5" t="s">
        <v>2</v>
      </c>
      <c r="B31" s="5">
        <v>2945</v>
      </c>
      <c r="C31" s="5">
        <f>B31-G20</f>
        <v>174</v>
      </c>
      <c r="D31" s="6">
        <f>SUM(C31*C27)</f>
        <v>939.29203539823004</v>
      </c>
      <c r="F31" s="5" t="s">
        <v>2</v>
      </c>
      <c r="G31" s="5">
        <v>3061</v>
      </c>
      <c r="H31" s="5">
        <f>G31-B31</f>
        <v>116</v>
      </c>
      <c r="I31" s="6">
        <f>SUM(H31*H27)</f>
        <v>623.84879725085921</v>
      </c>
    </row>
    <row r="32" spans="1:9">
      <c r="A32" s="5" t="s">
        <v>3</v>
      </c>
      <c r="B32" s="5">
        <v>3884</v>
      </c>
      <c r="C32" s="5">
        <f>B32-G21</f>
        <v>214</v>
      </c>
      <c r="D32" s="6">
        <f>SUM(C32*C27)</f>
        <v>1155.2212389380531</v>
      </c>
      <c r="F32" s="5" t="s">
        <v>3</v>
      </c>
      <c r="G32" s="5">
        <v>4072</v>
      </c>
      <c r="H32" s="5">
        <f>G32-B32</f>
        <v>188</v>
      </c>
      <c r="I32" s="6">
        <f>SUM(H32*H27)</f>
        <v>1011.06529209622</v>
      </c>
    </row>
    <row r="33" spans="1:9">
      <c r="A33" s="5" t="s">
        <v>4</v>
      </c>
      <c r="B33" s="5">
        <v>2831</v>
      </c>
      <c r="C33" s="5">
        <f>B33-G22</f>
        <v>187</v>
      </c>
      <c r="D33" s="6">
        <f>SUM(C33*C27)</f>
        <v>1009.4690265486726</v>
      </c>
      <c r="F33" s="5" t="s">
        <v>4</v>
      </c>
      <c r="G33" s="5">
        <v>3033</v>
      </c>
      <c r="H33" s="5">
        <f>G33-B33</f>
        <v>202</v>
      </c>
      <c r="I33" s="6">
        <f>SUM(H33*H27)</f>
        <v>1086.3573883161514</v>
      </c>
    </row>
    <row r="34" spans="1:9">
      <c r="A34" s="5" t="s">
        <v>5</v>
      </c>
      <c r="B34" s="5"/>
      <c r="C34" s="5">
        <f>SUM(C30:C33)</f>
        <v>678</v>
      </c>
      <c r="D34" s="7">
        <f>SUM(D30:D33)</f>
        <v>3660</v>
      </c>
      <c r="F34" s="5" t="s">
        <v>5</v>
      </c>
      <c r="G34" s="5"/>
      <c r="H34" s="5">
        <f>SUM(H30:H33)</f>
        <v>582</v>
      </c>
      <c r="I34" s="7">
        <f>SUM(I30:I33)</f>
        <v>3130.0000000000005</v>
      </c>
    </row>
    <row r="37" spans="1:9">
      <c r="A37" s="13" t="s">
        <v>16</v>
      </c>
      <c r="B37" s="12" t="s">
        <v>6</v>
      </c>
      <c r="C37" s="12" t="s">
        <v>10</v>
      </c>
      <c r="D37" s="12" t="s">
        <v>7</v>
      </c>
      <c r="F37" s="13" t="s">
        <v>18</v>
      </c>
      <c r="G37" s="12" t="s">
        <v>6</v>
      </c>
      <c r="H37" s="12" t="s">
        <v>10</v>
      </c>
      <c r="I37" s="12" t="s">
        <v>7</v>
      </c>
    </row>
    <row r="38" spans="1:9">
      <c r="A38" s="13"/>
      <c r="B38" s="10">
        <v>446</v>
      </c>
      <c r="C38" s="7">
        <f>D38/B38</f>
        <v>6.051569506726457</v>
      </c>
      <c r="D38" s="7">
        <v>2699</v>
      </c>
      <c r="F38" s="13"/>
      <c r="G38" s="10">
        <v>537</v>
      </c>
      <c r="H38" s="7">
        <f>I38/G38</f>
        <v>5.027932960893855</v>
      </c>
      <c r="I38" s="7">
        <v>2700</v>
      </c>
    </row>
    <row r="40" spans="1:9">
      <c r="A40" s="9"/>
      <c r="B40" s="11" t="s">
        <v>9</v>
      </c>
      <c r="C40" s="12" t="s">
        <v>6</v>
      </c>
      <c r="D40" s="12" t="s">
        <v>7</v>
      </c>
      <c r="F40" s="9"/>
      <c r="G40" s="11" t="s">
        <v>9</v>
      </c>
      <c r="H40" s="12" t="s">
        <v>6</v>
      </c>
      <c r="I40" s="12" t="s">
        <v>7</v>
      </c>
    </row>
    <row r="41" spans="1:9">
      <c r="A41" s="8" t="s">
        <v>1</v>
      </c>
      <c r="B41" s="5">
        <v>1308</v>
      </c>
      <c r="C41" s="5">
        <f>B41-G30</f>
        <v>61</v>
      </c>
      <c r="D41" s="6">
        <f>SUM(C41*C38)</f>
        <v>369.14573991031386</v>
      </c>
      <c r="F41" s="8" t="s">
        <v>1</v>
      </c>
      <c r="G41" s="5">
        <v>1392</v>
      </c>
      <c r="H41" s="5">
        <f>G41-B41</f>
        <v>84</v>
      </c>
      <c r="I41" s="6">
        <f>SUM(H41*H38)</f>
        <v>422.34636871508383</v>
      </c>
    </row>
    <row r="42" spans="1:9">
      <c r="A42" s="5" t="s">
        <v>2</v>
      </c>
      <c r="B42" s="5">
        <v>3163</v>
      </c>
      <c r="C42" s="5">
        <f>B42-G31</f>
        <v>102</v>
      </c>
      <c r="D42" s="6">
        <f>SUM(C42*C38)</f>
        <v>617.26008968609858</v>
      </c>
      <c r="F42" s="5" t="s">
        <v>2</v>
      </c>
      <c r="G42" s="5">
        <v>3279</v>
      </c>
      <c r="H42" s="5">
        <f>G42-B42</f>
        <v>116</v>
      </c>
      <c r="I42" s="6">
        <f>SUM(H42*H38)</f>
        <v>583.24022346368713</v>
      </c>
    </row>
    <row r="43" spans="1:9">
      <c r="A43" s="5" t="s">
        <v>3</v>
      </c>
      <c r="B43" s="5">
        <v>4209</v>
      </c>
      <c r="C43" s="5">
        <f>B43-G32</f>
        <v>137</v>
      </c>
      <c r="D43" s="6">
        <f>SUM(C43*C38)</f>
        <v>829.06502242152465</v>
      </c>
      <c r="F43" s="5" t="s">
        <v>3</v>
      </c>
      <c r="G43" s="5">
        <v>4360</v>
      </c>
      <c r="H43" s="5">
        <f>G43-B43</f>
        <v>151</v>
      </c>
      <c r="I43" s="6">
        <f>SUM(H43*H38)</f>
        <v>759.2178770949721</v>
      </c>
    </row>
    <row r="44" spans="1:9">
      <c r="A44" s="5" t="s">
        <v>4</v>
      </c>
      <c r="B44" s="5">
        <v>3179</v>
      </c>
      <c r="C44" s="5">
        <f>B44-G33</f>
        <v>146</v>
      </c>
      <c r="D44" s="6">
        <f>SUM(C44*C38)</f>
        <v>883.52914798206268</v>
      </c>
      <c r="F44" s="5" t="s">
        <v>4</v>
      </c>
      <c r="G44" s="5">
        <v>3365</v>
      </c>
      <c r="H44" s="5">
        <f>G44-B44</f>
        <v>186</v>
      </c>
      <c r="I44" s="6">
        <f>SUM(H44*H38)</f>
        <v>935.19553072625706</v>
      </c>
    </row>
    <row r="45" spans="1:9">
      <c r="A45" s="5" t="s">
        <v>5</v>
      </c>
      <c r="B45" s="5"/>
      <c r="C45" s="5">
        <f>SUM(C41:C44)</f>
        <v>446</v>
      </c>
      <c r="D45" s="7">
        <f>SUM(D41:D44)</f>
        <v>2698.9999999999995</v>
      </c>
      <c r="F45" s="5" t="s">
        <v>5</v>
      </c>
      <c r="G45" s="5"/>
      <c r="H45" s="5">
        <f>SUM(H41:H44)</f>
        <v>537</v>
      </c>
      <c r="I45" s="7">
        <f>SUM(I41:I44)</f>
        <v>2700</v>
      </c>
    </row>
    <row r="48" spans="1:9">
      <c r="A48" s="13" t="s">
        <v>19</v>
      </c>
      <c r="B48" s="12" t="s">
        <v>6</v>
      </c>
      <c r="C48" s="12" t="s">
        <v>10</v>
      </c>
      <c r="D48" s="12" t="s">
        <v>7</v>
      </c>
      <c r="F48" s="13" t="s">
        <v>0</v>
      </c>
      <c r="G48" s="12" t="s">
        <v>6</v>
      </c>
      <c r="H48" s="12" t="s">
        <v>10</v>
      </c>
      <c r="I48" s="12" t="s">
        <v>7</v>
      </c>
    </row>
    <row r="49" spans="1:9">
      <c r="A49" s="13"/>
      <c r="B49" s="10">
        <v>514</v>
      </c>
      <c r="C49" s="7">
        <f>D49/B49</f>
        <v>5.7859922178988326</v>
      </c>
      <c r="D49" s="7">
        <v>2974</v>
      </c>
      <c r="F49" s="13"/>
      <c r="G49" s="10">
        <v>416</v>
      </c>
      <c r="H49" s="7">
        <f>I49/G49</f>
        <v>6.0576923076923075</v>
      </c>
      <c r="I49" s="7">
        <v>2520</v>
      </c>
    </row>
    <row r="51" spans="1:9">
      <c r="A51" s="9"/>
      <c r="B51" s="11" t="s">
        <v>9</v>
      </c>
      <c r="C51" s="12" t="s">
        <v>6</v>
      </c>
      <c r="D51" s="12" t="s">
        <v>7</v>
      </c>
      <c r="F51" s="9"/>
      <c r="G51" s="11" t="s">
        <v>9</v>
      </c>
      <c r="H51" s="12" t="s">
        <v>6</v>
      </c>
      <c r="I51" s="12" t="s">
        <v>7</v>
      </c>
    </row>
    <row r="52" spans="1:9">
      <c r="A52" s="8" t="s">
        <v>1</v>
      </c>
      <c r="B52" s="5">
        <v>1460</v>
      </c>
      <c r="C52" s="5">
        <f>B52-G41</f>
        <v>68</v>
      </c>
      <c r="D52" s="6">
        <f>SUM(C52*C49)</f>
        <v>393.44747081712063</v>
      </c>
      <c r="F52" s="8" t="s">
        <v>1</v>
      </c>
      <c r="G52" s="5">
        <v>1505</v>
      </c>
      <c r="H52" s="5">
        <f>G52-B52</f>
        <v>45</v>
      </c>
      <c r="I52" s="6">
        <f>SUM(H52*H49)</f>
        <v>272.59615384615381</v>
      </c>
    </row>
    <row r="53" spans="1:9">
      <c r="A53" s="5" t="s">
        <v>2</v>
      </c>
      <c r="B53" s="5">
        <v>3380</v>
      </c>
      <c r="C53" s="5">
        <f>B53-G42</f>
        <v>101</v>
      </c>
      <c r="D53" s="6">
        <f>SUM(C53*C49)</f>
        <v>584.38521400778211</v>
      </c>
      <c r="F53" s="5" t="s">
        <v>2</v>
      </c>
      <c r="G53" s="5">
        <v>3512</v>
      </c>
      <c r="H53" s="5">
        <f>G53-B53</f>
        <v>132</v>
      </c>
      <c r="I53" s="6">
        <f>SUM(H53*H49)</f>
        <v>799.61538461538464</v>
      </c>
    </row>
    <row r="54" spans="1:9">
      <c r="A54" s="5" t="s">
        <v>3</v>
      </c>
      <c r="B54" s="5">
        <v>4532</v>
      </c>
      <c r="C54" s="5">
        <f>B54-G43</f>
        <v>172</v>
      </c>
      <c r="D54" s="6">
        <f>SUM(C54*C49)</f>
        <v>995.19066147859917</v>
      </c>
      <c r="F54" s="5" t="s">
        <v>3</v>
      </c>
      <c r="G54" s="5">
        <v>4690</v>
      </c>
      <c r="H54" s="5">
        <f>G54-B54</f>
        <v>158</v>
      </c>
      <c r="I54" s="6">
        <f>SUM(H54*H49)</f>
        <v>957.11538461538453</v>
      </c>
    </row>
    <row r="55" spans="1:9">
      <c r="A55" s="5" t="s">
        <v>4</v>
      </c>
      <c r="B55" s="5">
        <v>3538</v>
      </c>
      <c r="C55" s="5">
        <f>B55-G44</f>
        <v>173</v>
      </c>
      <c r="D55" s="6">
        <f>SUM(C55*C49)</f>
        <v>1000.976653696498</v>
      </c>
      <c r="F55" s="5" t="s">
        <v>4</v>
      </c>
      <c r="G55" s="5">
        <v>3619</v>
      </c>
      <c r="H55" s="5">
        <f>G55-B55</f>
        <v>81</v>
      </c>
      <c r="I55" s="6">
        <f>SUM(H55*H49)</f>
        <v>490.67307692307691</v>
      </c>
    </row>
    <row r="56" spans="1:9">
      <c r="A56" s="5" t="s">
        <v>5</v>
      </c>
      <c r="B56" s="5"/>
      <c r="C56" s="5">
        <f>SUM(C52:C55)</f>
        <v>514</v>
      </c>
      <c r="D56" s="7">
        <f>SUM(D52:D55)</f>
        <v>2974</v>
      </c>
      <c r="F56" s="5" t="s">
        <v>5</v>
      </c>
      <c r="G56" s="5"/>
      <c r="H56" s="5">
        <f>SUM(H52:H55)</f>
        <v>416</v>
      </c>
      <c r="I56" s="7">
        <f>SUM(I52:I55)</f>
        <v>2520</v>
      </c>
    </row>
    <row r="59" spans="1:9">
      <c r="A59" s="13" t="s">
        <v>20</v>
      </c>
      <c r="B59" s="12" t="s">
        <v>6</v>
      </c>
      <c r="C59" s="12" t="s">
        <v>10</v>
      </c>
      <c r="D59" s="12" t="s">
        <v>7</v>
      </c>
      <c r="F59" s="13" t="s">
        <v>21</v>
      </c>
      <c r="G59" s="12" t="s">
        <v>6</v>
      </c>
      <c r="H59" s="12" t="s">
        <v>10</v>
      </c>
      <c r="I59" s="12" t="s">
        <v>7</v>
      </c>
    </row>
    <row r="60" spans="1:9">
      <c r="A60" s="13"/>
      <c r="B60" s="10">
        <v>395</v>
      </c>
      <c r="C60" s="7">
        <f>D60/B60</f>
        <v>6.2962025316455694</v>
      </c>
      <c r="D60" s="7">
        <v>2487</v>
      </c>
      <c r="F60" s="13"/>
      <c r="G60" s="10">
        <v>396</v>
      </c>
      <c r="H60" s="7">
        <f>I60/G60</f>
        <v>6</v>
      </c>
      <c r="I60" s="7">
        <v>2376</v>
      </c>
    </row>
    <row r="62" spans="1:9">
      <c r="A62" s="9"/>
      <c r="B62" s="11" t="s">
        <v>9</v>
      </c>
      <c r="C62" s="12" t="s">
        <v>6</v>
      </c>
      <c r="D62" s="12" t="s">
        <v>7</v>
      </c>
      <c r="F62" s="9"/>
      <c r="G62" s="11" t="s">
        <v>9</v>
      </c>
      <c r="H62" s="12" t="s">
        <v>6</v>
      </c>
      <c r="I62" s="12" t="s">
        <v>7</v>
      </c>
    </row>
    <row r="63" spans="1:9">
      <c r="A63" s="8" t="s">
        <v>1</v>
      </c>
      <c r="B63" s="5">
        <v>1547</v>
      </c>
      <c r="C63" s="5">
        <f>B63-G52</f>
        <v>42</v>
      </c>
      <c r="D63" s="6">
        <f>SUM(C63*C60)</f>
        <v>264.44050632911393</v>
      </c>
      <c r="F63" s="8" t="s">
        <v>1</v>
      </c>
      <c r="G63" s="5">
        <v>1583</v>
      </c>
      <c r="H63" s="5">
        <f>G63-B63</f>
        <v>36</v>
      </c>
      <c r="I63" s="6">
        <f>SUM(H63*H60)</f>
        <v>216</v>
      </c>
    </row>
    <row r="64" spans="1:9">
      <c r="A64" s="5" t="s">
        <v>2</v>
      </c>
      <c r="B64" s="5">
        <v>3613</v>
      </c>
      <c r="C64" s="5">
        <f>B64-G53</f>
        <v>101</v>
      </c>
      <c r="D64" s="6">
        <f>SUM(C64*C60)</f>
        <v>635.91645569620255</v>
      </c>
      <c r="F64" s="5" t="s">
        <v>2</v>
      </c>
      <c r="G64" s="5">
        <v>3686</v>
      </c>
      <c r="H64" s="5">
        <f>G64-B64</f>
        <v>73</v>
      </c>
      <c r="I64" s="6">
        <f>SUM(H64*H60)</f>
        <v>438</v>
      </c>
    </row>
    <row r="65" spans="1:9">
      <c r="A65" s="5" t="s">
        <v>3</v>
      </c>
      <c r="B65" s="5">
        <v>4829</v>
      </c>
      <c r="C65" s="5">
        <f>B65-G54</f>
        <v>139</v>
      </c>
      <c r="D65" s="6">
        <f>SUM(C65*C60)</f>
        <v>875.17215189873411</v>
      </c>
      <c r="F65" s="5" t="s">
        <v>3</v>
      </c>
      <c r="G65" s="5">
        <v>4980</v>
      </c>
      <c r="H65" s="5">
        <f>G65-B65</f>
        <v>151</v>
      </c>
      <c r="I65" s="6">
        <f>SUM(H65*H60)</f>
        <v>906</v>
      </c>
    </row>
    <row r="66" spans="1:9">
      <c r="A66" s="5" t="s">
        <v>4</v>
      </c>
      <c r="B66" s="5">
        <v>3732</v>
      </c>
      <c r="C66" s="5">
        <f>B66-G55</f>
        <v>113</v>
      </c>
      <c r="D66" s="6">
        <f>SUM(C66*C60)</f>
        <v>711.47088607594935</v>
      </c>
      <c r="F66" s="5" t="s">
        <v>4</v>
      </c>
      <c r="G66" s="5">
        <v>3871</v>
      </c>
      <c r="H66" s="5">
        <f>G66-B66</f>
        <v>139</v>
      </c>
      <c r="I66" s="6">
        <f>SUM(H66*H60)</f>
        <v>834</v>
      </c>
    </row>
    <row r="67" spans="1:9">
      <c r="A67" s="5" t="s">
        <v>5</v>
      </c>
      <c r="B67" s="5"/>
      <c r="C67" s="5">
        <f>SUM(C63:C66)</f>
        <v>395</v>
      </c>
      <c r="D67" s="7">
        <f>SUM(D63:D66)</f>
        <v>2487</v>
      </c>
      <c r="F67" s="5" t="s">
        <v>5</v>
      </c>
      <c r="G67" s="5"/>
      <c r="H67" s="5">
        <f>SUM(H63:H66)</f>
        <v>399</v>
      </c>
      <c r="I67" s="7">
        <f>SUM(I63:I66)</f>
        <v>2394</v>
      </c>
    </row>
  </sheetData>
  <mergeCells count="13">
    <mergeCell ref="A37:A38"/>
    <mergeCell ref="F37:F38"/>
    <mergeCell ref="A48:A49"/>
    <mergeCell ref="F48:F49"/>
    <mergeCell ref="A59:A60"/>
    <mergeCell ref="F59:F60"/>
    <mergeCell ref="A4:A5"/>
    <mergeCell ref="F4:F5"/>
    <mergeCell ref="A15:A16"/>
    <mergeCell ref="F15:F16"/>
    <mergeCell ref="A26:A27"/>
    <mergeCell ref="F26:F27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EBB3-3207-43D4-BF71-2478942B662C}">
  <dimension ref="A1:I67"/>
  <sheetViews>
    <sheetView workbookViewId="0">
      <selection activeCell="L66" sqref="L66"/>
    </sheetView>
  </sheetViews>
  <sheetFormatPr defaultRowHeight="14.4"/>
  <cols>
    <col min="1" max="9" width="10.33203125" customWidth="1"/>
  </cols>
  <sheetData>
    <row r="1" spans="1:9">
      <c r="A1" s="14" t="s">
        <v>17</v>
      </c>
      <c r="B1" s="5" t="s">
        <v>1</v>
      </c>
      <c r="C1" s="5" t="s">
        <v>2</v>
      </c>
      <c r="D1" s="5" t="s">
        <v>3</v>
      </c>
      <c r="E1" s="5" t="s">
        <v>4</v>
      </c>
    </row>
    <row r="2" spans="1:9">
      <c r="A2" s="15"/>
      <c r="B2" s="5">
        <f>'2560'!G63</f>
        <v>1583</v>
      </c>
      <c r="C2" s="5">
        <f>'2560'!G64</f>
        <v>3686</v>
      </c>
      <c r="D2" s="5">
        <f>'2560'!G65</f>
        <v>4980</v>
      </c>
      <c r="E2" s="5">
        <f>'2560'!G66</f>
        <v>3871</v>
      </c>
    </row>
    <row r="4" spans="1:9">
      <c r="A4" s="13" t="s">
        <v>8</v>
      </c>
      <c r="B4" s="12" t="s">
        <v>6</v>
      </c>
      <c r="C4" s="12" t="s">
        <v>10</v>
      </c>
      <c r="D4" s="12" t="s">
        <v>7</v>
      </c>
      <c r="E4" s="2"/>
      <c r="F4" s="13" t="s">
        <v>11</v>
      </c>
      <c r="G4" s="12" t="s">
        <v>6</v>
      </c>
      <c r="H4" s="12" t="s">
        <v>10</v>
      </c>
      <c r="I4" s="12" t="s">
        <v>7</v>
      </c>
    </row>
    <row r="5" spans="1:9">
      <c r="A5" s="13"/>
      <c r="B5" s="10">
        <v>301</v>
      </c>
      <c r="C5" s="7">
        <f>D5/B5</f>
        <v>7.4451827242524917</v>
      </c>
      <c r="D5" s="7">
        <v>2241</v>
      </c>
      <c r="E5" s="4"/>
      <c r="F5" s="13"/>
      <c r="G5" s="10">
        <v>289</v>
      </c>
      <c r="H5" s="7">
        <f>I5/G5</f>
        <v>6.757785467128028</v>
      </c>
      <c r="I5" s="7">
        <v>1953</v>
      </c>
    </row>
    <row r="6" spans="1:9">
      <c r="A6" s="1"/>
      <c r="B6" s="1"/>
      <c r="C6" s="1"/>
      <c r="D6" s="1"/>
      <c r="E6" s="1"/>
    </row>
    <row r="7" spans="1:9">
      <c r="A7" s="9"/>
      <c r="B7" s="11" t="s">
        <v>9</v>
      </c>
      <c r="C7" s="12" t="s">
        <v>6</v>
      </c>
      <c r="D7" s="12" t="s">
        <v>7</v>
      </c>
      <c r="F7" s="9"/>
      <c r="G7" s="11" t="s">
        <v>9</v>
      </c>
      <c r="H7" s="12" t="s">
        <v>6</v>
      </c>
      <c r="I7" s="12" t="s">
        <v>7</v>
      </c>
    </row>
    <row r="8" spans="1:9">
      <c r="A8" s="8" t="s">
        <v>1</v>
      </c>
      <c r="B8" s="5">
        <v>1611</v>
      </c>
      <c r="C8" s="5">
        <f>B8-B2</f>
        <v>28</v>
      </c>
      <c r="D8" s="6">
        <f>SUM(C8*C5)</f>
        <v>208.46511627906978</v>
      </c>
      <c r="E8" s="3"/>
      <c r="F8" s="8" t="s">
        <v>1</v>
      </c>
      <c r="G8" s="5">
        <v>1644</v>
      </c>
      <c r="H8" s="5">
        <f>G8-B8</f>
        <v>33</v>
      </c>
      <c r="I8" s="6">
        <f>SUM(H8*H5)</f>
        <v>223.00692041522493</v>
      </c>
    </row>
    <row r="9" spans="1:9">
      <c r="A9" s="5" t="s">
        <v>2</v>
      </c>
      <c r="B9" s="5">
        <v>3745</v>
      </c>
      <c r="C9" s="5">
        <f>B9-C2</f>
        <v>59</v>
      </c>
      <c r="D9" s="6">
        <f>SUM(C9*C5)</f>
        <v>439.26578073089701</v>
      </c>
      <c r="E9" s="3"/>
      <c r="F9" s="5" t="s">
        <v>2</v>
      </c>
      <c r="G9" s="5">
        <v>3800</v>
      </c>
      <c r="H9" s="5">
        <f>G9-B9</f>
        <v>55</v>
      </c>
      <c r="I9" s="6">
        <f>SUM(H9*H5)</f>
        <v>371.67820069204151</v>
      </c>
    </row>
    <row r="10" spans="1:9">
      <c r="A10" s="5" t="s">
        <v>3</v>
      </c>
      <c r="B10" s="5">
        <v>5099</v>
      </c>
      <c r="C10" s="5">
        <f>B10-D2</f>
        <v>119</v>
      </c>
      <c r="D10" s="6">
        <f>SUM(C10*C5)</f>
        <v>885.97674418604652</v>
      </c>
      <c r="E10" s="3"/>
      <c r="F10" s="5" t="s">
        <v>3</v>
      </c>
      <c r="G10" s="5">
        <v>5199</v>
      </c>
      <c r="H10" s="5">
        <f>G10-B10</f>
        <v>100</v>
      </c>
      <c r="I10" s="6">
        <f>SUM(H10*H5)</f>
        <v>675.77854671280284</v>
      </c>
    </row>
    <row r="11" spans="1:9">
      <c r="A11" s="5" t="s">
        <v>4</v>
      </c>
      <c r="B11" s="5">
        <v>3966</v>
      </c>
      <c r="C11" s="5">
        <f>B11-E2</f>
        <v>95</v>
      </c>
      <c r="D11" s="6">
        <f>SUM(C11*C5)</f>
        <v>707.29235880398676</v>
      </c>
      <c r="E11" s="3"/>
      <c r="F11" s="5" t="s">
        <v>4</v>
      </c>
      <c r="G11" s="5">
        <v>4067</v>
      </c>
      <c r="H11" s="5">
        <f>G11-B11</f>
        <v>101</v>
      </c>
      <c r="I11" s="6">
        <f>SUM(H11*H5)</f>
        <v>682.53633217993081</v>
      </c>
    </row>
    <row r="12" spans="1:9">
      <c r="A12" s="5" t="s">
        <v>5</v>
      </c>
      <c r="B12" s="5"/>
      <c r="C12" s="5">
        <f>SUM(C8:C11)</f>
        <v>301</v>
      </c>
      <c r="D12" s="7">
        <f>SUM(D8:D11)</f>
        <v>2241</v>
      </c>
      <c r="F12" s="5" t="s">
        <v>5</v>
      </c>
      <c r="G12" s="5"/>
      <c r="H12" s="5">
        <f>SUM(H8:H11)</f>
        <v>289</v>
      </c>
      <c r="I12" s="7">
        <f>SUM(I8:I11)</f>
        <v>1953</v>
      </c>
    </row>
    <row r="15" spans="1:9">
      <c r="A15" s="13" t="s">
        <v>12</v>
      </c>
      <c r="B15" s="12" t="s">
        <v>6</v>
      </c>
      <c r="C15" s="12" t="s">
        <v>10</v>
      </c>
      <c r="D15" s="12" t="s">
        <v>7</v>
      </c>
      <c r="F15" s="13" t="s">
        <v>13</v>
      </c>
      <c r="G15" s="12" t="s">
        <v>6</v>
      </c>
      <c r="H15" s="12" t="s">
        <v>10</v>
      </c>
      <c r="I15" s="12" t="s">
        <v>7</v>
      </c>
    </row>
    <row r="16" spans="1:9">
      <c r="A16" s="13"/>
      <c r="B16" s="10">
        <v>371</v>
      </c>
      <c r="C16" s="7">
        <f>D16/B16</f>
        <v>5.5256064690026951</v>
      </c>
      <c r="D16" s="7">
        <v>2050</v>
      </c>
      <c r="F16" s="13"/>
      <c r="G16" s="10">
        <v>414</v>
      </c>
      <c r="H16" s="7">
        <f>I16/G16</f>
        <v>5.5072463768115938</v>
      </c>
      <c r="I16" s="7">
        <v>2280</v>
      </c>
    </row>
    <row r="18" spans="1:9">
      <c r="A18" s="9"/>
      <c r="B18" s="11" t="s">
        <v>9</v>
      </c>
      <c r="C18" s="12" t="s">
        <v>6</v>
      </c>
      <c r="D18" s="12" t="s">
        <v>7</v>
      </c>
      <c r="F18" s="9"/>
      <c r="G18" s="11" t="s">
        <v>9</v>
      </c>
      <c r="H18" s="12" t="s">
        <v>6</v>
      </c>
      <c r="I18" s="12" t="s">
        <v>7</v>
      </c>
    </row>
    <row r="19" spans="1:9">
      <c r="A19" s="8" t="s">
        <v>1</v>
      </c>
      <c r="B19" s="5">
        <v>1693</v>
      </c>
      <c r="C19" s="5">
        <f>B19-G8</f>
        <v>49</v>
      </c>
      <c r="D19" s="6">
        <f>SUM(C19*C16)</f>
        <v>270.75471698113205</v>
      </c>
      <c r="F19" s="8" t="s">
        <v>1</v>
      </c>
      <c r="G19" s="5">
        <v>1767</v>
      </c>
      <c r="H19" s="5">
        <f>G19-B19</f>
        <v>74</v>
      </c>
      <c r="I19" s="6">
        <f>SUM(H19*H16)</f>
        <v>407.53623188405794</v>
      </c>
    </row>
    <row r="20" spans="1:9">
      <c r="A20" s="5" t="s">
        <v>2</v>
      </c>
      <c r="B20" s="5">
        <v>3865</v>
      </c>
      <c r="C20" s="5">
        <f>B20-G9</f>
        <v>65</v>
      </c>
      <c r="D20" s="6">
        <f>SUM(C20*C16)</f>
        <v>359.16442048517519</v>
      </c>
      <c r="F20" s="5" t="s">
        <v>2</v>
      </c>
      <c r="G20" s="5">
        <v>3968</v>
      </c>
      <c r="H20" s="5">
        <f>G20-B20</f>
        <v>103</v>
      </c>
      <c r="I20" s="6">
        <f>SUM(H20*H16)</f>
        <v>567.24637681159413</v>
      </c>
    </row>
    <row r="21" spans="1:9">
      <c r="A21" s="5" t="s">
        <v>3</v>
      </c>
      <c r="B21" s="5">
        <v>5343</v>
      </c>
      <c r="C21" s="5">
        <f>B21-G10</f>
        <v>144</v>
      </c>
      <c r="D21" s="6">
        <f>SUM(C21*C16)</f>
        <v>795.68733153638811</v>
      </c>
      <c r="F21" s="5" t="s">
        <v>3</v>
      </c>
      <c r="G21" s="5">
        <v>5497</v>
      </c>
      <c r="H21" s="5">
        <f>G21-B21</f>
        <v>154</v>
      </c>
      <c r="I21" s="6">
        <f>SUM(H21*H16)</f>
        <v>848.1159420289855</v>
      </c>
    </row>
    <row r="22" spans="1:9">
      <c r="A22" s="5" t="s">
        <v>4</v>
      </c>
      <c r="B22" s="5">
        <v>4180</v>
      </c>
      <c r="C22" s="5">
        <f>B22-G11</f>
        <v>113</v>
      </c>
      <c r="D22" s="6">
        <f>SUM(C22*C16)</f>
        <v>624.39353099730454</v>
      </c>
      <c r="F22" s="5" t="s">
        <v>4</v>
      </c>
      <c r="G22" s="5">
        <v>4263</v>
      </c>
      <c r="H22" s="5">
        <f>G22-B22</f>
        <v>83</v>
      </c>
      <c r="I22" s="6">
        <f>SUM(H22*H16)</f>
        <v>457.10144927536226</v>
      </c>
    </row>
    <row r="23" spans="1:9">
      <c r="A23" s="5" t="s">
        <v>5</v>
      </c>
      <c r="B23" s="5"/>
      <c r="C23" s="5">
        <f>SUM(C19:C22)</f>
        <v>371</v>
      </c>
      <c r="D23" s="7">
        <f>SUM(D19:D22)</f>
        <v>2050</v>
      </c>
      <c r="F23" s="5" t="s">
        <v>5</v>
      </c>
      <c r="G23" s="5"/>
      <c r="H23" s="5">
        <f>SUM(H19:H22)</f>
        <v>414</v>
      </c>
      <c r="I23" s="7">
        <f>SUM(I19:I22)</f>
        <v>2280</v>
      </c>
    </row>
    <row r="26" spans="1:9">
      <c r="A26" s="13" t="s">
        <v>14</v>
      </c>
      <c r="B26" s="12" t="s">
        <v>6</v>
      </c>
      <c r="C26" s="12" t="s">
        <v>10</v>
      </c>
      <c r="D26" s="12" t="s">
        <v>7</v>
      </c>
      <c r="F26" s="13" t="s">
        <v>15</v>
      </c>
      <c r="G26" s="12" t="s">
        <v>6</v>
      </c>
      <c r="H26" s="12" t="s">
        <v>10</v>
      </c>
      <c r="I26" s="12" t="s">
        <v>7</v>
      </c>
    </row>
    <row r="27" spans="1:9">
      <c r="A27" s="13"/>
      <c r="B27" s="10">
        <v>613</v>
      </c>
      <c r="C27" s="7">
        <f>D27/B27</f>
        <v>4.8858075040783033</v>
      </c>
      <c r="D27" s="7">
        <v>2995</v>
      </c>
      <c r="F27" s="13"/>
      <c r="G27" s="10">
        <v>564</v>
      </c>
      <c r="H27" s="7">
        <f>I27/G27</f>
        <v>5.9042553191489358</v>
      </c>
      <c r="I27" s="7">
        <v>3330</v>
      </c>
    </row>
    <row r="29" spans="1:9">
      <c r="A29" s="9"/>
      <c r="B29" s="11" t="s">
        <v>9</v>
      </c>
      <c r="C29" s="12" t="s">
        <v>6</v>
      </c>
      <c r="D29" s="12" t="s">
        <v>7</v>
      </c>
      <c r="F29" s="9"/>
      <c r="G29" s="11" t="s">
        <v>9</v>
      </c>
      <c r="H29" s="12" t="s">
        <v>6</v>
      </c>
      <c r="I29" s="12" t="s">
        <v>7</v>
      </c>
    </row>
    <row r="30" spans="1:9">
      <c r="A30" s="8" t="s">
        <v>1</v>
      </c>
      <c r="B30" s="5">
        <v>1846</v>
      </c>
      <c r="C30" s="5">
        <f>B30-G19</f>
        <v>79</v>
      </c>
      <c r="D30" s="6">
        <f>SUM(C30*C27)</f>
        <v>385.97879282218594</v>
      </c>
      <c r="F30" s="8" t="s">
        <v>1</v>
      </c>
      <c r="G30" s="5">
        <v>1934</v>
      </c>
      <c r="H30" s="5">
        <f>G30-B30</f>
        <v>88</v>
      </c>
      <c r="I30" s="6">
        <f>SUM(H30*H27)</f>
        <v>519.57446808510633</v>
      </c>
    </row>
    <row r="31" spans="1:9">
      <c r="A31" s="5" t="s">
        <v>2</v>
      </c>
      <c r="B31" s="5">
        <v>4135</v>
      </c>
      <c r="C31" s="5">
        <f>B31-G20</f>
        <v>167</v>
      </c>
      <c r="D31" s="6">
        <f>SUM(C31*C27)</f>
        <v>815.92985318107662</v>
      </c>
      <c r="F31" s="5" t="s">
        <v>2</v>
      </c>
      <c r="G31" s="5">
        <v>4286</v>
      </c>
      <c r="H31" s="5">
        <f>G31-B31</f>
        <v>151</v>
      </c>
      <c r="I31" s="6">
        <f>SUM(H31*H27)</f>
        <v>891.54255319148933</v>
      </c>
    </row>
    <row r="32" spans="1:9">
      <c r="A32" s="5" t="s">
        <v>3</v>
      </c>
      <c r="B32" s="5">
        <v>5671</v>
      </c>
      <c r="C32" s="5">
        <f>B32-G21</f>
        <v>174</v>
      </c>
      <c r="D32" s="6">
        <f>SUM(C32*C27)</f>
        <v>850.1305057096248</v>
      </c>
      <c r="F32" s="5" t="s">
        <v>3</v>
      </c>
      <c r="G32" s="5">
        <v>5838</v>
      </c>
      <c r="H32" s="5">
        <f>G32-B32</f>
        <v>167</v>
      </c>
      <c r="I32" s="6">
        <f>SUM(H32*H27)</f>
        <v>986.01063829787222</v>
      </c>
    </row>
    <row r="33" spans="1:9">
      <c r="A33" s="5" t="s">
        <v>4</v>
      </c>
      <c r="B33" s="5">
        <v>4456</v>
      </c>
      <c r="C33" s="5">
        <f>B33-G22</f>
        <v>193</v>
      </c>
      <c r="D33" s="6">
        <f>SUM(C33*C27)</f>
        <v>942.96084828711253</v>
      </c>
      <c r="F33" s="5" t="s">
        <v>4</v>
      </c>
      <c r="G33" s="5">
        <v>4614</v>
      </c>
      <c r="H33" s="5">
        <f>G33-B33</f>
        <v>158</v>
      </c>
      <c r="I33" s="6">
        <f>SUM(H33*H27)</f>
        <v>932.87234042553189</v>
      </c>
    </row>
    <row r="34" spans="1:9">
      <c r="A34" s="5" t="s">
        <v>5</v>
      </c>
      <c r="B34" s="5"/>
      <c r="C34" s="5">
        <f>SUM(C30:C33)</f>
        <v>613</v>
      </c>
      <c r="D34" s="7">
        <f>SUM(D30:D33)</f>
        <v>2995</v>
      </c>
      <c r="F34" s="5" t="s">
        <v>5</v>
      </c>
      <c r="G34" s="5"/>
      <c r="H34" s="5">
        <f>SUM(H30:H33)</f>
        <v>564</v>
      </c>
      <c r="I34" s="7">
        <f>SUM(I30:I33)</f>
        <v>3329.9999999999995</v>
      </c>
    </row>
    <row r="37" spans="1:9">
      <c r="A37" s="13" t="s">
        <v>16</v>
      </c>
      <c r="B37" s="12" t="s">
        <v>6</v>
      </c>
      <c r="C37" s="12" t="s">
        <v>10</v>
      </c>
      <c r="D37" s="12" t="s">
        <v>7</v>
      </c>
      <c r="F37" s="13" t="s">
        <v>18</v>
      </c>
      <c r="G37" s="12" t="s">
        <v>6</v>
      </c>
      <c r="H37" s="12" t="s">
        <v>10</v>
      </c>
      <c r="I37" s="12" t="s">
        <v>7</v>
      </c>
    </row>
    <row r="38" spans="1:9">
      <c r="A38" s="13"/>
      <c r="B38" s="10">
        <v>555</v>
      </c>
      <c r="C38" s="7">
        <f>D38/B38</f>
        <v>5.2612612612612617</v>
      </c>
      <c r="D38" s="7">
        <v>2920</v>
      </c>
      <c r="F38" s="13"/>
      <c r="G38" s="10">
        <v>429</v>
      </c>
      <c r="H38" s="7">
        <f>I38/G38</f>
        <v>6.3170163170163169</v>
      </c>
      <c r="I38" s="7">
        <v>2710</v>
      </c>
    </row>
    <row r="40" spans="1:9">
      <c r="A40" s="9"/>
      <c r="B40" s="11" t="s">
        <v>9</v>
      </c>
      <c r="C40" s="12" t="s">
        <v>6</v>
      </c>
      <c r="D40" s="12" t="s">
        <v>7</v>
      </c>
      <c r="F40" s="9"/>
      <c r="G40" s="11" t="s">
        <v>9</v>
      </c>
      <c r="H40" s="12" t="s">
        <v>6</v>
      </c>
      <c r="I40" s="12" t="s">
        <v>7</v>
      </c>
    </row>
    <row r="41" spans="1:9">
      <c r="A41" s="8" t="s">
        <v>1</v>
      </c>
      <c r="B41" s="5">
        <v>2004</v>
      </c>
      <c r="C41" s="5">
        <f>B41-G30</f>
        <v>70</v>
      </c>
      <c r="D41" s="6">
        <f>SUM(C41*C38)</f>
        <v>368.2882882882883</v>
      </c>
      <c r="F41" s="8" t="s">
        <v>1</v>
      </c>
      <c r="G41" s="5">
        <v>2072</v>
      </c>
      <c r="H41" s="5">
        <f>G41-B41</f>
        <v>68</v>
      </c>
      <c r="I41" s="6">
        <f>SUM(H41*H38)</f>
        <v>429.55710955710953</v>
      </c>
    </row>
    <row r="42" spans="1:9">
      <c r="A42" s="5" t="s">
        <v>2</v>
      </c>
      <c r="B42" s="5">
        <v>4403</v>
      </c>
      <c r="C42" s="5">
        <f>B42-G31</f>
        <v>117</v>
      </c>
      <c r="D42" s="6">
        <f>SUM(C42*C38)</f>
        <v>615.56756756756761</v>
      </c>
      <c r="F42" s="5" t="s">
        <v>2</v>
      </c>
      <c r="G42" s="5">
        <v>4487</v>
      </c>
      <c r="H42" s="5">
        <f>G42-B42</f>
        <v>84</v>
      </c>
      <c r="I42" s="6">
        <f>SUM(H42*H38)</f>
        <v>530.62937062937067</v>
      </c>
    </row>
    <row r="43" spans="1:9">
      <c r="A43" s="5" t="s">
        <v>3</v>
      </c>
      <c r="B43" s="5">
        <v>5979</v>
      </c>
      <c r="C43" s="5">
        <f>B43-G32</f>
        <v>141</v>
      </c>
      <c r="D43" s="6">
        <f>SUM(C43*C38)</f>
        <v>741.83783783783792</v>
      </c>
      <c r="F43" s="5" t="s">
        <v>3</v>
      </c>
      <c r="G43" s="5">
        <v>6120</v>
      </c>
      <c r="H43" s="5">
        <f>G43-B43</f>
        <v>141</v>
      </c>
      <c r="I43" s="6">
        <f>SUM(H43*H38)</f>
        <v>890.69930069930069</v>
      </c>
    </row>
    <row r="44" spans="1:9">
      <c r="A44" s="5" t="s">
        <v>4</v>
      </c>
      <c r="B44" s="5">
        <v>4841</v>
      </c>
      <c r="C44" s="5">
        <f>B44-G33</f>
        <v>227</v>
      </c>
      <c r="D44" s="6">
        <f>SUM(C44*C38)</f>
        <v>1194.3063063063064</v>
      </c>
      <c r="F44" s="5" t="s">
        <v>4</v>
      </c>
      <c r="G44" s="5">
        <v>4977</v>
      </c>
      <c r="H44" s="5">
        <f>G44-B44</f>
        <v>136</v>
      </c>
      <c r="I44" s="6">
        <f>SUM(H44*H38)</f>
        <v>859.11421911421905</v>
      </c>
    </row>
    <row r="45" spans="1:9">
      <c r="A45" s="5" t="s">
        <v>5</v>
      </c>
      <c r="B45" s="5"/>
      <c r="C45" s="5">
        <f>SUM(C41:C44)</f>
        <v>555</v>
      </c>
      <c r="D45" s="7">
        <f>SUM(D41:D44)</f>
        <v>2920</v>
      </c>
      <c r="F45" s="5" t="s">
        <v>5</v>
      </c>
      <c r="G45" s="5"/>
      <c r="H45" s="5">
        <f>SUM(H41:H44)</f>
        <v>429</v>
      </c>
      <c r="I45" s="7">
        <f>SUM(I41:I44)</f>
        <v>2710</v>
      </c>
    </row>
    <row r="48" spans="1:9">
      <c r="A48" s="13" t="s">
        <v>19</v>
      </c>
      <c r="B48" s="12" t="s">
        <v>6</v>
      </c>
      <c r="C48" s="12" t="s">
        <v>10</v>
      </c>
      <c r="D48" s="12" t="s">
        <v>7</v>
      </c>
      <c r="F48" s="13" t="s">
        <v>0</v>
      </c>
      <c r="G48" s="12" t="s">
        <v>6</v>
      </c>
      <c r="H48" s="12" t="s">
        <v>10</v>
      </c>
      <c r="I48" s="12" t="s">
        <v>7</v>
      </c>
    </row>
    <row r="49" spans="1:9">
      <c r="A49" s="13"/>
      <c r="B49" s="10">
        <v>327</v>
      </c>
      <c r="C49" s="7">
        <f>D49/B49</f>
        <v>6.4587155963302756</v>
      </c>
      <c r="D49" s="7">
        <v>2112</v>
      </c>
      <c r="F49" s="13"/>
      <c r="G49" s="10">
        <v>413</v>
      </c>
      <c r="H49" s="7">
        <f>I49/G49</f>
        <v>5.6537530266343827</v>
      </c>
      <c r="I49" s="7">
        <v>2335</v>
      </c>
    </row>
    <row r="51" spans="1:9">
      <c r="A51" s="9"/>
      <c r="B51" s="11" t="s">
        <v>9</v>
      </c>
      <c r="C51" s="12" t="s">
        <v>6</v>
      </c>
      <c r="D51" s="12" t="s">
        <v>7</v>
      </c>
      <c r="F51" s="9"/>
      <c r="G51" s="11" t="s">
        <v>9</v>
      </c>
      <c r="H51" s="12" t="s">
        <v>6</v>
      </c>
      <c r="I51" s="12" t="s">
        <v>7</v>
      </c>
    </row>
    <row r="52" spans="1:9">
      <c r="A52" s="8" t="s">
        <v>1</v>
      </c>
      <c r="B52" s="5">
        <v>2124</v>
      </c>
      <c r="C52" s="5">
        <f>B52-G41</f>
        <v>52</v>
      </c>
      <c r="D52" s="6">
        <f>SUM(C52*C49)</f>
        <v>335.85321100917434</v>
      </c>
      <c r="F52" s="8" t="s">
        <v>1</v>
      </c>
      <c r="G52" s="5">
        <v>2198</v>
      </c>
      <c r="H52" s="5">
        <f>G52-B52</f>
        <v>74</v>
      </c>
      <c r="I52" s="6">
        <f>SUM(H52*H49)</f>
        <v>418.37772397094432</v>
      </c>
    </row>
    <row r="53" spans="1:9">
      <c r="A53" s="5" t="s">
        <v>2</v>
      </c>
      <c r="B53" s="5">
        <v>4555</v>
      </c>
      <c r="C53" s="5">
        <f>B53-G42</f>
        <v>68</v>
      </c>
      <c r="D53" s="6">
        <f>SUM(C53*C49)</f>
        <v>439.19266055045875</v>
      </c>
      <c r="F53" s="5" t="s">
        <v>2</v>
      </c>
      <c r="G53" s="5">
        <v>4618</v>
      </c>
      <c r="H53" s="5">
        <f>G53-B53</f>
        <v>63</v>
      </c>
      <c r="I53" s="6">
        <f>SUM(H53*H49)</f>
        <v>356.18644067796612</v>
      </c>
    </row>
    <row r="54" spans="1:9">
      <c r="A54" s="5" t="s">
        <v>3</v>
      </c>
      <c r="B54" s="5">
        <v>6223</v>
      </c>
      <c r="C54" s="5">
        <f>B54-G43</f>
        <v>103</v>
      </c>
      <c r="D54" s="6">
        <f>SUM(C54*C49)</f>
        <v>665.24770642201838</v>
      </c>
      <c r="F54" s="5" t="s">
        <v>3</v>
      </c>
      <c r="G54" s="5">
        <v>6389</v>
      </c>
      <c r="H54" s="5">
        <f>G54-B54</f>
        <v>166</v>
      </c>
      <c r="I54" s="6">
        <f>SUM(H54*H49)</f>
        <v>938.52300242130752</v>
      </c>
    </row>
    <row r="55" spans="1:9">
      <c r="A55" s="5" t="s">
        <v>4</v>
      </c>
      <c r="B55" s="5">
        <v>5081</v>
      </c>
      <c r="C55" s="5">
        <f>B55-G44</f>
        <v>104</v>
      </c>
      <c r="D55" s="6">
        <f>SUM(C55*C49)</f>
        <v>671.70642201834869</v>
      </c>
      <c r="F55" s="5" t="s">
        <v>4</v>
      </c>
      <c r="G55" s="5">
        <v>5191</v>
      </c>
      <c r="H55" s="5">
        <f>G55-B55</f>
        <v>110</v>
      </c>
      <c r="I55" s="6">
        <f>SUM(H55*H49)</f>
        <v>621.9128329297821</v>
      </c>
    </row>
    <row r="56" spans="1:9">
      <c r="A56" s="5" t="s">
        <v>5</v>
      </c>
      <c r="B56" s="5"/>
      <c r="C56" s="5">
        <f>SUM(C52:C55)</f>
        <v>327</v>
      </c>
      <c r="D56" s="7">
        <f>SUM(D52:D55)</f>
        <v>2112</v>
      </c>
      <c r="F56" s="5" t="s">
        <v>5</v>
      </c>
      <c r="G56" s="5"/>
      <c r="H56" s="5">
        <f>SUM(H52:H55)</f>
        <v>413</v>
      </c>
      <c r="I56" s="7">
        <f>SUM(I52:I55)</f>
        <v>2335</v>
      </c>
    </row>
    <row r="59" spans="1:9">
      <c r="A59" s="13" t="s">
        <v>20</v>
      </c>
      <c r="B59" s="12" t="s">
        <v>6</v>
      </c>
      <c r="C59" s="12" t="s">
        <v>10</v>
      </c>
      <c r="D59" s="12" t="s">
        <v>7</v>
      </c>
      <c r="F59" s="13" t="s">
        <v>21</v>
      </c>
      <c r="G59" s="12" t="s">
        <v>6</v>
      </c>
      <c r="H59" s="12" t="s">
        <v>10</v>
      </c>
      <c r="I59" s="12" t="s">
        <v>7</v>
      </c>
    </row>
    <row r="60" spans="1:9">
      <c r="A60" s="13"/>
      <c r="B60" s="10">
        <v>292</v>
      </c>
      <c r="C60" s="7">
        <f>D60/B60</f>
        <v>7.102739726027397</v>
      </c>
      <c r="D60" s="7">
        <v>2074</v>
      </c>
      <c r="F60" s="13"/>
      <c r="G60" s="10">
        <v>343</v>
      </c>
      <c r="H60" s="7">
        <f>I60/G60</f>
        <v>6.5568513119533529</v>
      </c>
      <c r="I60" s="7">
        <v>2249</v>
      </c>
    </row>
    <row r="62" spans="1:9">
      <c r="A62" s="9"/>
      <c r="B62" s="11" t="s">
        <v>9</v>
      </c>
      <c r="C62" s="12" t="s">
        <v>6</v>
      </c>
      <c r="D62" s="12" t="s">
        <v>7</v>
      </c>
      <c r="F62" s="9"/>
      <c r="G62" s="11" t="s">
        <v>9</v>
      </c>
      <c r="H62" s="12" t="s">
        <v>6</v>
      </c>
      <c r="I62" s="12" t="s">
        <v>7</v>
      </c>
    </row>
    <row r="63" spans="1:9">
      <c r="A63" s="8" t="s">
        <v>1</v>
      </c>
      <c r="B63" s="5">
        <v>2253</v>
      </c>
      <c r="C63" s="5">
        <f>B63-G52</f>
        <v>55</v>
      </c>
      <c r="D63" s="6">
        <f>SUM(C63*C60)</f>
        <v>390.65068493150682</v>
      </c>
      <c r="F63" s="8" t="s">
        <v>1</v>
      </c>
      <c r="G63" s="5">
        <v>2312</v>
      </c>
      <c r="H63" s="5">
        <f>G63-B63</f>
        <v>59</v>
      </c>
      <c r="I63" s="6">
        <f>SUM(H63*H60)</f>
        <v>386.8542274052478</v>
      </c>
    </row>
    <row r="64" spans="1:9">
      <c r="A64" s="5" t="s">
        <v>2</v>
      </c>
      <c r="B64" s="5">
        <v>4676</v>
      </c>
      <c r="C64" s="5">
        <f>B64-G53</f>
        <v>58</v>
      </c>
      <c r="D64" s="6">
        <f>SUM(C64*C60)</f>
        <v>411.95890410958901</v>
      </c>
      <c r="F64" s="5" t="s">
        <v>2</v>
      </c>
      <c r="G64" s="5">
        <v>4729</v>
      </c>
      <c r="H64" s="5">
        <f>G64-B64</f>
        <v>53</v>
      </c>
      <c r="I64" s="6">
        <f>SUM(H64*H60)</f>
        <v>347.51311953352769</v>
      </c>
    </row>
    <row r="65" spans="1:9">
      <c r="A65" s="5" t="s">
        <v>3</v>
      </c>
      <c r="B65" s="5">
        <v>6510</v>
      </c>
      <c r="C65" s="5">
        <f>B65-G54</f>
        <v>121</v>
      </c>
      <c r="D65" s="6">
        <f>SUM(C65*C60)</f>
        <v>859.43150684931504</v>
      </c>
      <c r="F65" s="5" t="s">
        <v>3</v>
      </c>
      <c r="G65" s="5">
        <v>6652</v>
      </c>
      <c r="H65" s="5">
        <f>G65-B65</f>
        <v>142</v>
      </c>
      <c r="I65" s="6">
        <f>SUM(H65*H60)</f>
        <v>931.07288629737616</v>
      </c>
    </row>
    <row r="66" spans="1:9">
      <c r="A66" s="5" t="s">
        <v>4</v>
      </c>
      <c r="B66" s="5">
        <v>5249</v>
      </c>
      <c r="C66" s="5">
        <f>B66-G55</f>
        <v>58</v>
      </c>
      <c r="D66" s="6">
        <f>SUM(C66*C60)</f>
        <v>411.95890410958901</v>
      </c>
      <c r="F66" s="5" t="s">
        <v>4</v>
      </c>
      <c r="G66" s="5">
        <v>5338</v>
      </c>
      <c r="H66" s="5">
        <f>G66-B66</f>
        <v>89</v>
      </c>
      <c r="I66" s="6">
        <f>SUM(H66*H60)</f>
        <v>583.55976676384842</v>
      </c>
    </row>
    <row r="67" spans="1:9">
      <c r="A67" s="5" t="s">
        <v>5</v>
      </c>
      <c r="B67" s="5"/>
      <c r="C67" s="5">
        <f>SUM(C63:C66)</f>
        <v>292</v>
      </c>
      <c r="D67" s="7">
        <f>SUM(D63:D66)</f>
        <v>2074</v>
      </c>
      <c r="F67" s="5" t="s">
        <v>5</v>
      </c>
      <c r="G67" s="5"/>
      <c r="H67" s="5">
        <f>SUM(H63:H66)</f>
        <v>343</v>
      </c>
      <c r="I67" s="7">
        <f>SUM(I63:I66)</f>
        <v>2249</v>
      </c>
    </row>
  </sheetData>
  <mergeCells count="13">
    <mergeCell ref="A37:A38"/>
    <mergeCell ref="F37:F38"/>
    <mergeCell ref="A48:A49"/>
    <mergeCell ref="F48:F49"/>
    <mergeCell ref="A59:A60"/>
    <mergeCell ref="F59:F60"/>
    <mergeCell ref="A1:A2"/>
    <mergeCell ref="A4:A5"/>
    <mergeCell ref="F4:F5"/>
    <mergeCell ref="A15:A16"/>
    <mergeCell ref="F15:F16"/>
    <mergeCell ref="A26:A27"/>
    <mergeCell ref="F26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473A-04AE-4F95-8D81-84A464CCF46F}">
  <dimension ref="A1:I67"/>
  <sheetViews>
    <sheetView workbookViewId="0">
      <selection activeCell="K68" sqref="K68"/>
    </sheetView>
  </sheetViews>
  <sheetFormatPr defaultRowHeight="14.4"/>
  <cols>
    <col min="1" max="9" width="10.33203125" customWidth="1"/>
  </cols>
  <sheetData>
    <row r="1" spans="1:9">
      <c r="A1" s="14" t="s">
        <v>17</v>
      </c>
      <c r="B1" s="5" t="s">
        <v>1</v>
      </c>
      <c r="C1" s="5" t="s">
        <v>2</v>
      </c>
      <c r="D1" s="5" t="s">
        <v>3</v>
      </c>
      <c r="E1" s="5" t="s">
        <v>4</v>
      </c>
    </row>
    <row r="2" spans="1:9">
      <c r="A2" s="15"/>
      <c r="B2" s="5">
        <f>'2561'!G63</f>
        <v>2312</v>
      </c>
      <c r="C2" s="5">
        <f>'2561'!G64</f>
        <v>4729</v>
      </c>
      <c r="D2" s="5">
        <f>'2561'!G65</f>
        <v>6652</v>
      </c>
      <c r="E2" s="5">
        <f>'2561'!G66</f>
        <v>5338</v>
      </c>
    </row>
    <row r="4" spans="1:9">
      <c r="A4" s="13" t="s">
        <v>8</v>
      </c>
      <c r="B4" s="12" t="s">
        <v>6</v>
      </c>
      <c r="C4" s="12" t="s">
        <v>10</v>
      </c>
      <c r="D4" s="12" t="s">
        <v>7</v>
      </c>
      <c r="E4" s="2"/>
      <c r="F4" s="13" t="s">
        <v>11</v>
      </c>
      <c r="G4" s="12" t="s">
        <v>6</v>
      </c>
      <c r="H4" s="12" t="s">
        <v>10</v>
      </c>
      <c r="I4" s="12" t="s">
        <v>7</v>
      </c>
    </row>
    <row r="5" spans="1:9">
      <c r="A5" s="13"/>
      <c r="B5" s="10">
        <v>287</v>
      </c>
      <c r="C5" s="7">
        <f>D5/B5</f>
        <v>6.8118466898954706</v>
      </c>
      <c r="D5" s="7">
        <v>1955</v>
      </c>
      <c r="E5" s="4"/>
      <c r="F5" s="13"/>
      <c r="G5" s="10">
        <v>331</v>
      </c>
      <c r="H5" s="7">
        <f>I5/G5</f>
        <v>6.3021148036253773</v>
      </c>
      <c r="I5" s="7">
        <v>2086</v>
      </c>
    </row>
    <row r="6" spans="1:9">
      <c r="A6" s="1"/>
      <c r="B6" s="1"/>
      <c r="C6" s="1"/>
      <c r="D6" s="1"/>
      <c r="E6" s="1"/>
    </row>
    <row r="7" spans="1:9">
      <c r="A7" s="9"/>
      <c r="B7" s="11" t="s">
        <v>9</v>
      </c>
      <c r="C7" s="12" t="s">
        <v>6</v>
      </c>
      <c r="D7" s="12" t="s">
        <v>7</v>
      </c>
      <c r="F7" s="9"/>
      <c r="G7" s="11" t="s">
        <v>9</v>
      </c>
      <c r="H7" s="12" t="s">
        <v>6</v>
      </c>
      <c r="I7" s="12" t="s">
        <v>7</v>
      </c>
    </row>
    <row r="8" spans="1:9">
      <c r="A8" s="8" t="s">
        <v>1</v>
      </c>
      <c r="B8" s="5">
        <v>2361</v>
      </c>
      <c r="C8" s="5">
        <f>B8-B2</f>
        <v>49</v>
      </c>
      <c r="D8" s="6">
        <f>SUM(C8*C5)</f>
        <v>333.78048780487808</v>
      </c>
      <c r="E8" s="3"/>
      <c r="F8" s="8" t="s">
        <v>1</v>
      </c>
      <c r="G8" s="5">
        <v>2419</v>
      </c>
      <c r="H8" s="5">
        <f>G8-B8</f>
        <v>58</v>
      </c>
      <c r="I8" s="6">
        <f>SUM(H8*H5)</f>
        <v>365.52265861027189</v>
      </c>
    </row>
    <row r="9" spans="1:9">
      <c r="A9" s="5" t="s">
        <v>2</v>
      </c>
      <c r="B9" s="5">
        <v>4783</v>
      </c>
      <c r="C9" s="5">
        <f>B9-C2</f>
        <v>54</v>
      </c>
      <c r="D9" s="6">
        <f>SUM(C9*C5)</f>
        <v>367.83972125435542</v>
      </c>
      <c r="E9" s="3"/>
      <c r="F9" s="5" t="s">
        <v>2</v>
      </c>
      <c r="G9" s="5">
        <v>4832</v>
      </c>
      <c r="H9" s="5">
        <f>G9-B9</f>
        <v>49</v>
      </c>
      <c r="I9" s="6">
        <f>SUM(H9*H5)</f>
        <v>308.80362537764347</v>
      </c>
    </row>
    <row r="10" spans="1:9">
      <c r="A10" s="5" t="s">
        <v>3</v>
      </c>
      <c r="B10" s="5">
        <v>6759</v>
      </c>
      <c r="C10" s="5">
        <f>B10-D2</f>
        <v>107</v>
      </c>
      <c r="D10" s="6">
        <f>SUM(C10*C5)</f>
        <v>728.8675958188154</v>
      </c>
      <c r="E10" s="3"/>
      <c r="F10" s="5" t="s">
        <v>3</v>
      </c>
      <c r="G10" s="5">
        <v>6879</v>
      </c>
      <c r="H10" s="5">
        <f>G10-B10</f>
        <v>120</v>
      </c>
      <c r="I10" s="6">
        <f>SUM(H10*H5)</f>
        <v>756.25377643504532</v>
      </c>
    </row>
    <row r="11" spans="1:9">
      <c r="A11" s="5" t="s">
        <v>4</v>
      </c>
      <c r="B11" s="5">
        <v>5415</v>
      </c>
      <c r="C11" s="5">
        <f>B11-E2</f>
        <v>77</v>
      </c>
      <c r="D11" s="6">
        <f>SUM(C11*C5)</f>
        <v>524.51219512195121</v>
      </c>
      <c r="E11" s="3"/>
      <c r="F11" s="5" t="s">
        <v>4</v>
      </c>
      <c r="G11" s="5">
        <v>5519</v>
      </c>
      <c r="H11" s="5">
        <f>G11-B11</f>
        <v>104</v>
      </c>
      <c r="I11" s="6">
        <f>SUM(H11*H5)</f>
        <v>655.41993957703926</v>
      </c>
    </row>
    <row r="12" spans="1:9">
      <c r="A12" s="5" t="s">
        <v>5</v>
      </c>
      <c r="B12" s="5"/>
      <c r="C12" s="5">
        <f>SUM(C8:C11)</f>
        <v>287</v>
      </c>
      <c r="D12" s="7">
        <f>SUM(D8:D11)</f>
        <v>1955</v>
      </c>
      <c r="F12" s="5" t="s">
        <v>5</v>
      </c>
      <c r="G12" s="5"/>
      <c r="H12" s="5">
        <f>SUM(H8:H11)</f>
        <v>331</v>
      </c>
      <c r="I12" s="7">
        <f>SUM(I8:I11)</f>
        <v>2086</v>
      </c>
    </row>
    <row r="15" spans="1:9">
      <c r="A15" s="13" t="s">
        <v>12</v>
      </c>
      <c r="B15" s="12" t="s">
        <v>6</v>
      </c>
      <c r="C15" s="12" t="s">
        <v>10</v>
      </c>
      <c r="D15" s="12" t="s">
        <v>7</v>
      </c>
      <c r="F15" s="13" t="s">
        <v>13</v>
      </c>
      <c r="G15" s="12" t="s">
        <v>6</v>
      </c>
      <c r="H15" s="12" t="s">
        <v>10</v>
      </c>
      <c r="I15" s="12" t="s">
        <v>7</v>
      </c>
    </row>
    <row r="16" spans="1:9">
      <c r="A16" s="13"/>
      <c r="B16" s="10">
        <v>417</v>
      </c>
      <c r="C16" s="7">
        <f>D16/B16</f>
        <v>5.2278177458033577</v>
      </c>
      <c r="D16" s="7">
        <v>2180</v>
      </c>
      <c r="F16" s="13"/>
      <c r="G16" s="10">
        <v>577</v>
      </c>
      <c r="H16" s="7">
        <f>I16/G16</f>
        <v>5.2651646447140381</v>
      </c>
      <c r="I16" s="7">
        <v>3038</v>
      </c>
    </row>
    <row r="18" spans="1:9">
      <c r="A18" s="9"/>
      <c r="B18" s="11" t="s">
        <v>9</v>
      </c>
      <c r="C18" s="12" t="s">
        <v>6</v>
      </c>
      <c r="D18" s="12" t="s">
        <v>7</v>
      </c>
      <c r="F18" s="9"/>
      <c r="G18" s="11" t="s">
        <v>9</v>
      </c>
      <c r="H18" s="12" t="s">
        <v>6</v>
      </c>
      <c r="I18" s="12" t="s">
        <v>7</v>
      </c>
    </row>
    <row r="19" spans="1:9">
      <c r="A19" s="8" t="s">
        <v>1</v>
      </c>
      <c r="B19" s="5">
        <v>2488</v>
      </c>
      <c r="C19" s="5">
        <f>B19-G8</f>
        <v>69</v>
      </c>
      <c r="D19" s="6">
        <f>SUM(C19*C16)</f>
        <v>360.7194244604317</v>
      </c>
      <c r="F19" s="8" t="s">
        <v>1</v>
      </c>
      <c r="G19" s="5">
        <v>2601</v>
      </c>
      <c r="H19" s="5">
        <f>G19-B19</f>
        <v>113</v>
      </c>
      <c r="I19" s="6">
        <f>SUM(H19*H16)</f>
        <v>594.96360485268633</v>
      </c>
    </row>
    <row r="20" spans="1:9">
      <c r="A20" s="5" t="s">
        <v>2</v>
      </c>
      <c r="B20" s="5">
        <v>4881</v>
      </c>
      <c r="C20" s="5">
        <f>B20-G9</f>
        <v>49</v>
      </c>
      <c r="D20" s="6">
        <f>SUM(C20*C16)</f>
        <v>256.16306954436453</v>
      </c>
      <c r="F20" s="5" t="s">
        <v>2</v>
      </c>
      <c r="G20" s="5">
        <v>4974</v>
      </c>
      <c r="H20" s="5">
        <f>G20-B20</f>
        <v>93</v>
      </c>
      <c r="I20" s="6">
        <f>SUM(H20*H16)</f>
        <v>489.66031195840554</v>
      </c>
    </row>
    <row r="21" spans="1:9">
      <c r="A21" s="5" t="s">
        <v>3</v>
      </c>
      <c r="B21" s="5">
        <v>7048</v>
      </c>
      <c r="C21" s="5">
        <f>B21-G10</f>
        <v>169</v>
      </c>
      <c r="D21" s="6">
        <f>SUM(C21*C16)</f>
        <v>883.50119904076746</v>
      </c>
      <c r="F21" s="5" t="s">
        <v>3</v>
      </c>
      <c r="G21" s="5">
        <v>7289</v>
      </c>
      <c r="H21" s="5">
        <f>G21-B21</f>
        <v>241</v>
      </c>
      <c r="I21" s="6">
        <f>SUM(H21*H16)</f>
        <v>1268.9046793760831</v>
      </c>
    </row>
    <row r="22" spans="1:9">
      <c r="A22" s="5" t="s">
        <v>4</v>
      </c>
      <c r="B22" s="5">
        <v>5649</v>
      </c>
      <c r="C22" s="5">
        <f>B22-G11</f>
        <v>130</v>
      </c>
      <c r="D22" s="6">
        <f>SUM(C22*C16)</f>
        <v>679.61630695443648</v>
      </c>
      <c r="F22" s="5" t="s">
        <v>4</v>
      </c>
      <c r="G22" s="5">
        <v>5770</v>
      </c>
      <c r="H22" s="5">
        <f>G22-B22</f>
        <v>121</v>
      </c>
      <c r="I22" s="6">
        <f>SUM(H22*H16)</f>
        <v>637.0849220103986</v>
      </c>
    </row>
    <row r="23" spans="1:9">
      <c r="A23" s="5" t="s">
        <v>5</v>
      </c>
      <c r="B23" s="5"/>
      <c r="C23" s="5">
        <f>SUM(C19:C22)</f>
        <v>417</v>
      </c>
      <c r="D23" s="7">
        <f>SUM(D19:D22)</f>
        <v>2180</v>
      </c>
      <c r="F23" s="5" t="s">
        <v>5</v>
      </c>
      <c r="G23" s="5"/>
      <c r="H23" s="5">
        <f>SUM(H19:H22)</f>
        <v>568</v>
      </c>
      <c r="I23" s="7">
        <f>SUM(I19:I22)</f>
        <v>2990.6135181975737</v>
      </c>
    </row>
    <row r="26" spans="1:9">
      <c r="A26" s="13" t="s">
        <v>14</v>
      </c>
      <c r="B26" s="12" t="s">
        <v>6</v>
      </c>
      <c r="C26" s="12" t="s">
        <v>10</v>
      </c>
      <c r="D26" s="12" t="s">
        <v>7</v>
      </c>
      <c r="F26" s="13" t="s">
        <v>15</v>
      </c>
      <c r="G26" s="12" t="s">
        <v>6</v>
      </c>
      <c r="H26" s="12" t="s">
        <v>10</v>
      </c>
      <c r="I26" s="12" t="s">
        <v>7</v>
      </c>
    </row>
    <row r="27" spans="1:9">
      <c r="A27" s="13"/>
      <c r="B27" s="10">
        <v>947</v>
      </c>
      <c r="C27" s="7">
        <f>D27/B27</f>
        <v>4.9873284054910245</v>
      </c>
      <c r="D27" s="7">
        <v>4723</v>
      </c>
      <c r="F27" s="13"/>
      <c r="G27" s="10">
        <v>596</v>
      </c>
      <c r="H27" s="7">
        <f>I27/G27</f>
        <v>5.9395973154362416</v>
      </c>
      <c r="I27" s="7">
        <v>3540</v>
      </c>
    </row>
    <row r="29" spans="1:9">
      <c r="A29" s="9"/>
      <c r="B29" s="11" t="s">
        <v>9</v>
      </c>
      <c r="C29" s="12" t="s">
        <v>6</v>
      </c>
      <c r="D29" s="12" t="s">
        <v>7</v>
      </c>
      <c r="F29" s="9"/>
      <c r="G29" s="11" t="s">
        <v>9</v>
      </c>
      <c r="H29" s="12" t="s">
        <v>6</v>
      </c>
      <c r="I29" s="12" t="s">
        <v>7</v>
      </c>
    </row>
    <row r="30" spans="1:9">
      <c r="A30" s="8" t="s">
        <v>1</v>
      </c>
      <c r="B30" s="5">
        <v>2739</v>
      </c>
      <c r="C30" s="5">
        <f>B30-G19</f>
        <v>138</v>
      </c>
      <c r="D30" s="6">
        <f>SUM(C30*C27)</f>
        <v>688.25131995776144</v>
      </c>
      <c r="F30" s="8" t="s">
        <v>1</v>
      </c>
      <c r="G30" s="5">
        <v>2832</v>
      </c>
      <c r="H30" s="5">
        <f>G30-B30</f>
        <v>93</v>
      </c>
      <c r="I30" s="6">
        <f>SUM(H30*H27)</f>
        <v>552.3825503355705</v>
      </c>
    </row>
    <row r="31" spans="1:9">
      <c r="A31" s="5" t="s">
        <v>2</v>
      </c>
      <c r="B31" s="5">
        <v>5073</v>
      </c>
      <c r="C31" s="5">
        <f>B31-G20</f>
        <v>99</v>
      </c>
      <c r="D31" s="6">
        <f>SUM(C31*C27)</f>
        <v>493.74551214361145</v>
      </c>
      <c r="F31" s="5" t="s">
        <v>2</v>
      </c>
      <c r="G31" s="5">
        <v>5175</v>
      </c>
      <c r="H31" s="5">
        <f>G31-B31</f>
        <v>102</v>
      </c>
      <c r="I31" s="6">
        <f>SUM(H31*H27)</f>
        <v>605.83892617449669</v>
      </c>
    </row>
    <row r="32" spans="1:9">
      <c r="A32" s="5" t="s">
        <v>3</v>
      </c>
      <c r="B32" s="5">
        <v>7700</v>
      </c>
      <c r="C32" s="5">
        <f>B32-G21</f>
        <v>411</v>
      </c>
      <c r="D32" s="6">
        <f>SUM(C32*C27)</f>
        <v>2049.7919746568109</v>
      </c>
      <c r="F32" s="5" t="s">
        <v>3</v>
      </c>
      <c r="G32" s="5">
        <v>7950</v>
      </c>
      <c r="H32" s="5">
        <f>G32-B32</f>
        <v>250</v>
      </c>
      <c r="I32" s="6">
        <f>SUM(H32*H27)</f>
        <v>1484.8993288590605</v>
      </c>
    </row>
    <row r="33" spans="1:9">
      <c r="A33" s="5" t="s">
        <v>4</v>
      </c>
      <c r="B33" s="5">
        <v>6069</v>
      </c>
      <c r="C33" s="5">
        <f>B33-G22</f>
        <v>299</v>
      </c>
      <c r="D33" s="6">
        <f>SUM(C33*C27)</f>
        <v>1491.2111932418163</v>
      </c>
      <c r="F33" s="5" t="s">
        <v>4</v>
      </c>
      <c r="G33" s="5">
        <v>6220</v>
      </c>
      <c r="H33" s="5">
        <f>G33-B33</f>
        <v>151</v>
      </c>
      <c r="I33" s="6">
        <f>SUM(H33*H27)</f>
        <v>896.87919463087246</v>
      </c>
    </row>
    <row r="34" spans="1:9">
      <c r="A34" s="5" t="s">
        <v>5</v>
      </c>
      <c r="B34" s="5"/>
      <c r="C34" s="5">
        <f>SUM(C30:C33)</f>
        <v>947</v>
      </c>
      <c r="D34" s="7">
        <f>SUM(D30:D33)</f>
        <v>4723</v>
      </c>
      <c r="F34" s="5" t="s">
        <v>5</v>
      </c>
      <c r="G34" s="5"/>
      <c r="H34" s="5">
        <f>SUM(H30:H33)</f>
        <v>596</v>
      </c>
      <c r="I34" s="7">
        <f>SUM(I30:I33)</f>
        <v>3540</v>
      </c>
    </row>
    <row r="37" spans="1:9">
      <c r="A37" s="13" t="s">
        <v>16</v>
      </c>
      <c r="B37" s="12" t="s">
        <v>6</v>
      </c>
      <c r="C37" s="12" t="s">
        <v>10</v>
      </c>
      <c r="D37" s="12" t="s">
        <v>7</v>
      </c>
      <c r="F37" s="13" t="s">
        <v>18</v>
      </c>
      <c r="G37" s="12" t="s">
        <v>6</v>
      </c>
      <c r="H37" s="12" t="s">
        <v>10</v>
      </c>
      <c r="I37" s="12" t="s">
        <v>7</v>
      </c>
    </row>
    <row r="38" spans="1:9">
      <c r="A38" s="13"/>
      <c r="B38" s="10">
        <v>400</v>
      </c>
      <c r="C38" s="7">
        <f>D38/B38</f>
        <v>6.5</v>
      </c>
      <c r="D38" s="7">
        <v>2600</v>
      </c>
      <c r="F38" s="13"/>
      <c r="G38" s="10">
        <v>357</v>
      </c>
      <c r="H38" s="7">
        <f>I38/G38</f>
        <v>6.7030812324929974</v>
      </c>
      <c r="I38" s="7">
        <v>2393</v>
      </c>
    </row>
    <row r="40" spans="1:9">
      <c r="A40" s="9"/>
      <c r="B40" s="11" t="s">
        <v>9</v>
      </c>
      <c r="C40" s="12" t="s">
        <v>6</v>
      </c>
      <c r="D40" s="12" t="s">
        <v>7</v>
      </c>
      <c r="F40" s="9"/>
      <c r="G40" s="11" t="s">
        <v>9</v>
      </c>
      <c r="H40" s="12" t="s">
        <v>6</v>
      </c>
      <c r="I40" s="12" t="s">
        <v>7</v>
      </c>
    </row>
    <row r="41" spans="1:9">
      <c r="A41" s="8" t="s">
        <v>1</v>
      </c>
      <c r="B41" s="5">
        <v>2908</v>
      </c>
      <c r="C41" s="5">
        <f>B41-G30</f>
        <v>76</v>
      </c>
      <c r="D41" s="6">
        <f>SUM(C41*C38)</f>
        <v>494</v>
      </c>
      <c r="F41" s="8" t="s">
        <v>1</v>
      </c>
      <c r="G41" s="5">
        <v>2980</v>
      </c>
      <c r="H41" s="5">
        <f>G41-B41</f>
        <v>72</v>
      </c>
      <c r="I41" s="6">
        <f>SUM(H41*H38)</f>
        <v>482.62184873949582</v>
      </c>
    </row>
    <row r="42" spans="1:9">
      <c r="A42" s="5" t="s">
        <v>2</v>
      </c>
      <c r="B42" s="5">
        <v>5273</v>
      </c>
      <c r="C42" s="5">
        <f>B42-G31</f>
        <v>98</v>
      </c>
      <c r="D42" s="6">
        <f>SUM(C42*C38)</f>
        <v>637</v>
      </c>
      <c r="F42" s="5" t="s">
        <v>2</v>
      </c>
      <c r="G42" s="5">
        <v>5341</v>
      </c>
      <c r="H42" s="5">
        <f>G42-B42</f>
        <v>68</v>
      </c>
      <c r="I42" s="6">
        <f>SUM(H42*H38)</f>
        <v>455.8095238095238</v>
      </c>
    </row>
    <row r="43" spans="1:9">
      <c r="A43" s="5" t="s">
        <v>3</v>
      </c>
      <c r="B43" s="5">
        <v>8119</v>
      </c>
      <c r="C43" s="5">
        <f>B43-G32</f>
        <v>169</v>
      </c>
      <c r="D43" s="6">
        <f>SUM(C43*C38)</f>
        <v>1098.5</v>
      </c>
      <c r="F43" s="5" t="s">
        <v>3</v>
      </c>
      <c r="G43" s="5">
        <v>8280</v>
      </c>
      <c r="H43" s="5">
        <f>G43-B43</f>
        <v>161</v>
      </c>
      <c r="I43" s="6">
        <f>SUM(H43*H38)</f>
        <v>1079.1960784313726</v>
      </c>
    </row>
    <row r="44" spans="1:9">
      <c r="A44" s="5" t="s">
        <v>4</v>
      </c>
      <c r="B44" s="5">
        <v>6277</v>
      </c>
      <c r="C44" s="5">
        <f>B44-G33</f>
        <v>57</v>
      </c>
      <c r="D44" s="6">
        <f>SUM(C44*C38)</f>
        <v>370.5</v>
      </c>
      <c r="F44" s="5" t="s">
        <v>4</v>
      </c>
      <c r="G44" s="5">
        <v>6333</v>
      </c>
      <c r="H44" s="5">
        <f>G44-B44</f>
        <v>56</v>
      </c>
      <c r="I44" s="6">
        <f>SUM(H44*H38)</f>
        <v>375.37254901960785</v>
      </c>
    </row>
    <row r="45" spans="1:9">
      <c r="A45" s="5" t="s">
        <v>5</v>
      </c>
      <c r="B45" s="5"/>
      <c r="C45" s="5">
        <f>SUM(C41:C44)</f>
        <v>400</v>
      </c>
      <c r="D45" s="7">
        <f>SUM(D41:D44)</f>
        <v>2600</v>
      </c>
      <c r="F45" s="5" t="s">
        <v>5</v>
      </c>
      <c r="G45" s="5"/>
      <c r="H45" s="5">
        <f>SUM(H41:H44)</f>
        <v>357</v>
      </c>
      <c r="I45" s="7">
        <f>SUM(I41:I44)</f>
        <v>2393</v>
      </c>
    </row>
    <row r="48" spans="1:9">
      <c r="A48" s="13" t="s">
        <v>19</v>
      </c>
      <c r="B48" s="12" t="s">
        <v>6</v>
      </c>
      <c r="C48" s="12" t="s">
        <v>10</v>
      </c>
      <c r="D48" s="12" t="s">
        <v>7</v>
      </c>
      <c r="F48" s="13" t="s">
        <v>0</v>
      </c>
      <c r="G48" s="12" t="s">
        <v>6</v>
      </c>
      <c r="H48" s="12" t="s">
        <v>10</v>
      </c>
      <c r="I48" s="12" t="s">
        <v>7</v>
      </c>
    </row>
    <row r="49" spans="1:9">
      <c r="A49" s="13"/>
      <c r="B49" s="10">
        <v>293</v>
      </c>
      <c r="C49" s="7">
        <f>D49/B49</f>
        <v>6.7508532423208187</v>
      </c>
      <c r="D49" s="7">
        <v>1978</v>
      </c>
      <c r="F49" s="13"/>
      <c r="G49" s="10">
        <v>357</v>
      </c>
      <c r="H49" s="7">
        <f>I49/G49</f>
        <v>5.6022408963585431</v>
      </c>
      <c r="I49" s="7">
        <v>2000</v>
      </c>
    </row>
    <row r="51" spans="1:9">
      <c r="A51" s="9"/>
      <c r="B51" s="11" t="s">
        <v>9</v>
      </c>
      <c r="C51" s="12" t="s">
        <v>6</v>
      </c>
      <c r="D51" s="12" t="s">
        <v>7</v>
      </c>
      <c r="F51" s="9"/>
      <c r="G51" s="11" t="s">
        <v>9</v>
      </c>
      <c r="H51" s="12" t="s">
        <v>6</v>
      </c>
      <c r="I51" s="12" t="s">
        <v>7</v>
      </c>
    </row>
    <row r="52" spans="1:9">
      <c r="A52" s="8" t="s">
        <v>1</v>
      </c>
      <c r="B52" s="5">
        <v>3048</v>
      </c>
      <c r="C52" s="5">
        <f>B52-G41</f>
        <v>68</v>
      </c>
      <c r="D52" s="6">
        <f>SUM(C52*C49)</f>
        <v>459.05802047781566</v>
      </c>
      <c r="F52" s="8" t="s">
        <v>1</v>
      </c>
      <c r="G52" s="5">
        <v>3124</v>
      </c>
      <c r="H52" s="5">
        <f>G52-B52</f>
        <v>76</v>
      </c>
      <c r="I52" s="6">
        <f>SUM(H52*H49)</f>
        <v>425.77030812324927</v>
      </c>
    </row>
    <row r="53" spans="1:9">
      <c r="A53" s="5" t="s">
        <v>2</v>
      </c>
      <c r="B53" s="5">
        <v>5378</v>
      </c>
      <c r="C53" s="5">
        <f>B53-G42</f>
        <v>37</v>
      </c>
      <c r="D53" s="6">
        <f>SUM(C53*C49)</f>
        <v>249.78156996587029</v>
      </c>
      <c r="F53" s="5" t="s">
        <v>2</v>
      </c>
      <c r="G53" s="5">
        <v>5428</v>
      </c>
      <c r="H53" s="5">
        <f>G53-B53</f>
        <v>50</v>
      </c>
      <c r="I53" s="6">
        <f>SUM(H53*H49)</f>
        <v>280.11204481792714</v>
      </c>
    </row>
    <row r="54" spans="1:9">
      <c r="A54" s="5" t="s">
        <v>3</v>
      </c>
      <c r="B54" s="5">
        <v>8415</v>
      </c>
      <c r="C54" s="5">
        <f>B54-G43</f>
        <v>135</v>
      </c>
      <c r="D54" s="6">
        <f>SUM(C54*C49)</f>
        <v>911.36518771331055</v>
      </c>
      <c r="F54" s="5" t="s">
        <v>3</v>
      </c>
      <c r="G54" s="5">
        <v>8587</v>
      </c>
      <c r="H54" s="5">
        <f>G54-B54</f>
        <v>172</v>
      </c>
      <c r="I54" s="6">
        <f>SUM(H54*H49)</f>
        <v>963.58543417366946</v>
      </c>
    </row>
    <row r="55" spans="1:9">
      <c r="A55" s="5" t="s">
        <v>4</v>
      </c>
      <c r="B55" s="5">
        <v>6386</v>
      </c>
      <c r="C55" s="5">
        <f>B55-G44</f>
        <v>53</v>
      </c>
      <c r="D55" s="6">
        <f>SUM(C55*C49)</f>
        <v>357.79522184300339</v>
      </c>
      <c r="F55" s="5" t="s">
        <v>4</v>
      </c>
      <c r="G55" s="5">
        <v>6445</v>
      </c>
      <c r="H55" s="5">
        <f>G55-B55</f>
        <v>59</v>
      </c>
      <c r="I55" s="6">
        <f>SUM(H55*H49)</f>
        <v>330.53221288515402</v>
      </c>
    </row>
    <row r="56" spans="1:9">
      <c r="A56" s="5" t="s">
        <v>5</v>
      </c>
      <c r="B56" s="5"/>
      <c r="C56" s="5">
        <f>SUM(C52:C55)</f>
        <v>293</v>
      </c>
      <c r="D56" s="7">
        <f>SUM(D52:D55)</f>
        <v>1977.9999999999998</v>
      </c>
      <c r="F56" s="5" t="s">
        <v>5</v>
      </c>
      <c r="G56" s="5"/>
      <c r="H56" s="5">
        <f>SUM(H52:H55)</f>
        <v>357</v>
      </c>
      <c r="I56" s="7">
        <f>SUM(I52:I55)</f>
        <v>1999.9999999999998</v>
      </c>
    </row>
    <row r="59" spans="1:9">
      <c r="A59" s="13" t="s">
        <v>20</v>
      </c>
      <c r="B59" s="12" t="s">
        <v>6</v>
      </c>
      <c r="C59" s="12" t="s">
        <v>10</v>
      </c>
      <c r="D59" s="12" t="s">
        <v>7</v>
      </c>
      <c r="F59" s="13" t="s">
        <v>21</v>
      </c>
      <c r="G59" s="12" t="s">
        <v>6</v>
      </c>
      <c r="H59" s="12" t="s">
        <v>10</v>
      </c>
      <c r="I59" s="12" t="s">
        <v>7</v>
      </c>
    </row>
    <row r="60" spans="1:9">
      <c r="A60" s="13"/>
      <c r="B60" s="10">
        <v>302</v>
      </c>
      <c r="C60" s="7">
        <f>D60/B60</f>
        <v>7.2880794701986753</v>
      </c>
      <c r="D60" s="7">
        <v>2201</v>
      </c>
      <c r="F60" s="13"/>
      <c r="G60" s="10">
        <v>238</v>
      </c>
      <c r="H60" s="7">
        <f>I60/G60</f>
        <v>7.5924369747899156</v>
      </c>
      <c r="I60" s="7">
        <v>1807</v>
      </c>
    </row>
    <row r="62" spans="1:9">
      <c r="A62" s="9"/>
      <c r="B62" s="11" t="s">
        <v>9</v>
      </c>
      <c r="C62" s="12" t="s">
        <v>6</v>
      </c>
      <c r="D62" s="12" t="s">
        <v>7</v>
      </c>
      <c r="F62" s="9"/>
      <c r="G62" s="11" t="s">
        <v>9</v>
      </c>
      <c r="H62" s="12" t="s">
        <v>6</v>
      </c>
      <c r="I62" s="12" t="s">
        <v>7</v>
      </c>
    </row>
    <row r="63" spans="1:9">
      <c r="A63" s="8" t="s">
        <v>1</v>
      </c>
      <c r="B63" s="5">
        <v>3199</v>
      </c>
      <c r="C63" s="5">
        <f>B63-G52</f>
        <v>75</v>
      </c>
      <c r="D63" s="6">
        <f>SUM(C63*C60)</f>
        <v>546.60596026490066</v>
      </c>
      <c r="F63" s="8" t="s">
        <v>1</v>
      </c>
      <c r="G63" s="5">
        <v>3258</v>
      </c>
      <c r="H63" s="5">
        <f>G63-B63</f>
        <v>59</v>
      </c>
      <c r="I63" s="6">
        <f>SUM(H63*H60)</f>
        <v>447.95378151260502</v>
      </c>
    </row>
    <row r="64" spans="1:9">
      <c r="A64" s="5" t="s">
        <v>2</v>
      </c>
      <c r="B64" s="5">
        <v>5465</v>
      </c>
      <c r="C64" s="5">
        <f>B64-G53</f>
        <v>37</v>
      </c>
      <c r="D64" s="6">
        <f>SUM(C64*C60)</f>
        <v>269.65894039735099</v>
      </c>
      <c r="F64" s="5" t="s">
        <v>2</v>
      </c>
      <c r="G64" s="5">
        <v>5519</v>
      </c>
      <c r="H64" s="5">
        <f>G64-B64</f>
        <v>54</v>
      </c>
      <c r="I64" s="6">
        <f>SUM(H64*H60)</f>
        <v>409.99159663865544</v>
      </c>
    </row>
    <row r="65" spans="1:9">
      <c r="A65" s="5" t="s">
        <v>3</v>
      </c>
      <c r="B65" s="5">
        <v>8721</v>
      </c>
      <c r="C65" s="5">
        <f>B65-G54</f>
        <v>134</v>
      </c>
      <c r="D65" s="6">
        <f>SUM(C65*C60)</f>
        <v>976.60264900662253</v>
      </c>
      <c r="F65" s="5" t="s">
        <v>3</v>
      </c>
      <c r="G65" s="5">
        <v>8818</v>
      </c>
      <c r="H65" s="5">
        <f>G65-B65</f>
        <v>97</v>
      </c>
      <c r="I65" s="6">
        <f>SUM(H65*H60)</f>
        <v>736.46638655462186</v>
      </c>
    </row>
    <row r="66" spans="1:9">
      <c r="A66" s="5" t="s">
        <v>4</v>
      </c>
      <c r="B66" s="5">
        <v>6501</v>
      </c>
      <c r="C66" s="5">
        <f>B66-G55</f>
        <v>56</v>
      </c>
      <c r="D66" s="6">
        <f>SUM(C66*C60)</f>
        <v>408.13245033112582</v>
      </c>
      <c r="F66" s="5" t="s">
        <v>4</v>
      </c>
      <c r="G66" s="5">
        <v>6529</v>
      </c>
      <c r="H66" s="5">
        <f>G66-B66</f>
        <v>28</v>
      </c>
      <c r="I66" s="6">
        <f>SUM(H66*H60)</f>
        <v>212.58823529411762</v>
      </c>
    </row>
    <row r="67" spans="1:9">
      <c r="A67" s="5" t="s">
        <v>5</v>
      </c>
      <c r="B67" s="5"/>
      <c r="C67" s="5">
        <f>SUM(C63:C66)</f>
        <v>302</v>
      </c>
      <c r="D67" s="7">
        <f>SUM(D63:D66)</f>
        <v>2201</v>
      </c>
      <c r="F67" s="5" t="s">
        <v>5</v>
      </c>
      <c r="G67" s="5"/>
      <c r="H67" s="5">
        <f>SUM(H63:H66)</f>
        <v>238</v>
      </c>
      <c r="I67" s="7">
        <f>SUM(I63:I66)</f>
        <v>1807</v>
      </c>
    </row>
  </sheetData>
  <mergeCells count="13">
    <mergeCell ref="A37:A38"/>
    <mergeCell ref="F37:F38"/>
    <mergeCell ref="A48:A49"/>
    <mergeCell ref="F48:F49"/>
    <mergeCell ref="A59:A60"/>
    <mergeCell ref="F59:F60"/>
    <mergeCell ref="A1:A2"/>
    <mergeCell ref="A4:A5"/>
    <mergeCell ref="F4:F5"/>
    <mergeCell ref="A15:A16"/>
    <mergeCell ref="F15:F16"/>
    <mergeCell ref="A26:A27"/>
    <mergeCell ref="F26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464E-590E-41B7-877B-0879011608A3}">
  <dimension ref="A1:I67"/>
  <sheetViews>
    <sheetView workbookViewId="0">
      <selection activeCell="L5" sqref="L5"/>
    </sheetView>
  </sheetViews>
  <sheetFormatPr defaultRowHeight="14.4"/>
  <cols>
    <col min="1" max="9" width="10.33203125" customWidth="1"/>
  </cols>
  <sheetData>
    <row r="1" spans="1:9">
      <c r="A1" s="14" t="s">
        <v>17</v>
      </c>
      <c r="B1" s="5" t="s">
        <v>1</v>
      </c>
      <c r="C1" s="5" t="s">
        <v>2</v>
      </c>
      <c r="D1" s="5" t="s">
        <v>3</v>
      </c>
      <c r="E1" s="5" t="s">
        <v>4</v>
      </c>
    </row>
    <row r="2" spans="1:9">
      <c r="A2" s="15"/>
      <c r="B2" s="5">
        <f>'2562'!G63</f>
        <v>3258</v>
      </c>
      <c r="C2" s="5">
        <f>'2562'!G64</f>
        <v>5519</v>
      </c>
      <c r="D2" s="5">
        <f>'2562'!G65</f>
        <v>8818</v>
      </c>
      <c r="E2" s="5">
        <f>'2562'!G66</f>
        <v>6529</v>
      </c>
    </row>
    <row r="4" spans="1:9">
      <c r="A4" s="13" t="s">
        <v>8</v>
      </c>
      <c r="B4" s="12" t="s">
        <v>6</v>
      </c>
      <c r="C4" s="12" t="s">
        <v>10</v>
      </c>
      <c r="D4" s="12" t="s">
        <v>7</v>
      </c>
      <c r="E4" s="2"/>
      <c r="F4" s="13" t="s">
        <v>11</v>
      </c>
      <c r="G4" s="12" t="s">
        <v>6</v>
      </c>
      <c r="H4" s="12" t="s">
        <v>10</v>
      </c>
      <c r="I4" s="12" t="s">
        <v>7</v>
      </c>
    </row>
    <row r="5" spans="1:9">
      <c r="A5" s="13"/>
      <c r="B5" s="10">
        <v>332</v>
      </c>
      <c r="C5" s="7">
        <f>D5/B5</f>
        <v>5.2710843373493974</v>
      </c>
      <c r="D5" s="7">
        <v>1750</v>
      </c>
      <c r="E5" s="4"/>
      <c r="F5" s="13"/>
      <c r="G5" s="10">
        <v>290</v>
      </c>
      <c r="H5" s="7">
        <f>I5/G5</f>
        <v>7.0344827586206895</v>
      </c>
      <c r="I5" s="7">
        <v>2040</v>
      </c>
    </row>
    <row r="6" spans="1:9">
      <c r="A6" s="1"/>
      <c r="B6" s="1"/>
      <c r="C6" s="1"/>
      <c r="D6" s="1"/>
      <c r="E6" s="1"/>
    </row>
    <row r="7" spans="1:9">
      <c r="A7" s="9"/>
      <c r="B7" s="11" t="s">
        <v>9</v>
      </c>
      <c r="C7" s="12" t="s">
        <v>6</v>
      </c>
      <c r="D7" s="12" t="s">
        <v>7</v>
      </c>
      <c r="F7" s="9"/>
      <c r="G7" s="11" t="s">
        <v>9</v>
      </c>
      <c r="H7" s="12" t="s">
        <v>6</v>
      </c>
      <c r="I7" s="12" t="s">
        <v>7</v>
      </c>
    </row>
    <row r="8" spans="1:9">
      <c r="A8" s="8" t="s">
        <v>1</v>
      </c>
      <c r="B8" s="5">
        <v>3324</v>
      </c>
      <c r="C8" s="5">
        <f>B8-B2</f>
        <v>66</v>
      </c>
      <c r="D8" s="6">
        <f>SUM(C8*C5)</f>
        <v>347.89156626506025</v>
      </c>
      <c r="E8" s="3"/>
      <c r="F8" s="8" t="s">
        <v>1</v>
      </c>
      <c r="G8" s="5">
        <v>3384</v>
      </c>
      <c r="H8" s="5">
        <f>G8-B8</f>
        <v>60</v>
      </c>
      <c r="I8" s="6">
        <f>SUM(H8*H5)</f>
        <v>422.06896551724139</v>
      </c>
    </row>
    <row r="9" spans="1:9">
      <c r="A9" s="5" t="s">
        <v>2</v>
      </c>
      <c r="B9" s="5">
        <v>5570</v>
      </c>
      <c r="C9" s="5">
        <f>B9-C2</f>
        <v>51</v>
      </c>
      <c r="D9" s="6">
        <f>SUM(C9*C5)</f>
        <v>268.82530120481925</v>
      </c>
      <c r="E9" s="3"/>
      <c r="F9" s="5" t="s">
        <v>2</v>
      </c>
      <c r="G9" s="5">
        <v>5610</v>
      </c>
      <c r="H9" s="5">
        <f>G9-B9</f>
        <v>40</v>
      </c>
      <c r="I9" s="6">
        <f>SUM(H9*H5)</f>
        <v>281.37931034482756</v>
      </c>
    </row>
    <row r="10" spans="1:9">
      <c r="A10" s="5" t="s">
        <v>3</v>
      </c>
      <c r="B10" s="5">
        <v>8992</v>
      </c>
      <c r="C10" s="5">
        <f>B10-D2</f>
        <v>174</v>
      </c>
      <c r="D10" s="6">
        <f>SUM(C10*C5)</f>
        <v>917.16867469879514</v>
      </c>
      <c r="E10" s="3"/>
      <c r="F10" s="5" t="s">
        <v>3</v>
      </c>
      <c r="G10" s="5">
        <v>9132</v>
      </c>
      <c r="H10" s="5">
        <f>G10-B10</f>
        <v>140</v>
      </c>
      <c r="I10" s="6">
        <f>SUM(H10*H5)</f>
        <v>984.82758620689651</v>
      </c>
    </row>
    <row r="11" spans="1:9">
      <c r="A11" s="5" t="s">
        <v>4</v>
      </c>
      <c r="B11" s="5">
        <v>6570</v>
      </c>
      <c r="C11" s="5">
        <f>B11-E2</f>
        <v>41</v>
      </c>
      <c r="D11" s="6">
        <f>SUM(C11*C5)</f>
        <v>216.1144578313253</v>
      </c>
      <c r="E11" s="3"/>
      <c r="F11" s="5" t="s">
        <v>4</v>
      </c>
      <c r="G11" s="5">
        <v>6620</v>
      </c>
      <c r="H11" s="5">
        <f>G11-B11</f>
        <v>50</v>
      </c>
      <c r="I11" s="6">
        <f>SUM(H11*H5)</f>
        <v>351.72413793103448</v>
      </c>
    </row>
    <row r="12" spans="1:9">
      <c r="A12" s="5" t="s">
        <v>5</v>
      </c>
      <c r="B12" s="5"/>
      <c r="C12" s="5">
        <f>SUM(C8:C11)</f>
        <v>332</v>
      </c>
      <c r="D12" s="7">
        <f>SUM(D8:D11)</f>
        <v>1750</v>
      </c>
      <c r="F12" s="5" t="s">
        <v>5</v>
      </c>
      <c r="G12" s="5"/>
      <c r="H12" s="5">
        <f>SUM(H8:H11)</f>
        <v>290</v>
      </c>
      <c r="I12" s="7">
        <f>SUM(I8:I11)</f>
        <v>2040</v>
      </c>
    </row>
    <row r="15" spans="1:9">
      <c r="A15" s="13" t="s">
        <v>12</v>
      </c>
      <c r="B15" s="12" t="s">
        <v>6</v>
      </c>
      <c r="C15" s="12" t="s">
        <v>10</v>
      </c>
      <c r="D15" s="12" t="s">
        <v>7</v>
      </c>
      <c r="F15" s="13" t="s">
        <v>13</v>
      </c>
      <c r="G15" s="12" t="s">
        <v>6</v>
      </c>
      <c r="H15" s="12" t="s">
        <v>10</v>
      </c>
      <c r="I15" s="12" t="s">
        <v>7</v>
      </c>
    </row>
    <row r="16" spans="1:9">
      <c r="A16" s="13"/>
      <c r="B16" s="10">
        <v>380</v>
      </c>
      <c r="C16" s="7">
        <f>D16/B16</f>
        <v>5.9105263157894736</v>
      </c>
      <c r="D16" s="7">
        <v>2246</v>
      </c>
      <c r="F16" s="13"/>
      <c r="G16" s="10">
        <v>580</v>
      </c>
      <c r="H16" s="7">
        <f>I16/G16</f>
        <v>5.2241379310344831</v>
      </c>
      <c r="I16" s="7">
        <v>3030</v>
      </c>
    </row>
    <row r="18" spans="1:9">
      <c r="A18" s="9"/>
      <c r="B18" s="11" t="s">
        <v>9</v>
      </c>
      <c r="C18" s="12" t="s">
        <v>6</v>
      </c>
      <c r="D18" s="12" t="s">
        <v>7</v>
      </c>
      <c r="F18" s="9"/>
      <c r="G18" s="11" t="s">
        <v>9</v>
      </c>
      <c r="H18" s="12" t="s">
        <v>6</v>
      </c>
      <c r="I18" s="12" t="s">
        <v>7</v>
      </c>
    </row>
    <row r="19" spans="1:9">
      <c r="A19" s="8" t="s">
        <v>1</v>
      </c>
      <c r="B19" s="5">
        <v>3446</v>
      </c>
      <c r="C19" s="5">
        <f>B19-G8</f>
        <v>62</v>
      </c>
      <c r="D19" s="6">
        <f>SUM(C19*C16)</f>
        <v>366.45263157894738</v>
      </c>
      <c r="F19" s="8" t="s">
        <v>1</v>
      </c>
      <c r="G19" s="5">
        <v>3538</v>
      </c>
      <c r="H19" s="5">
        <f>G19-B19</f>
        <v>92</v>
      </c>
      <c r="I19" s="6">
        <f>SUM(H19*H16)</f>
        <v>480.62068965517244</v>
      </c>
    </row>
    <row r="20" spans="1:9">
      <c r="A20" s="5" t="s">
        <v>2</v>
      </c>
      <c r="B20" s="5">
        <v>5670</v>
      </c>
      <c r="C20" s="5">
        <f>B20-G9</f>
        <v>60</v>
      </c>
      <c r="D20" s="6">
        <f>SUM(C20*C16)</f>
        <v>354.63157894736844</v>
      </c>
      <c r="F20" s="5" t="s">
        <v>2</v>
      </c>
      <c r="G20" s="5">
        <v>5818</v>
      </c>
      <c r="H20" s="5">
        <f>G20-B20</f>
        <v>148</v>
      </c>
      <c r="I20" s="6">
        <f>SUM(H20*H16)</f>
        <v>773.17241379310349</v>
      </c>
    </row>
    <row r="21" spans="1:9">
      <c r="A21" s="5" t="s">
        <v>3</v>
      </c>
      <c r="B21" s="5">
        <v>9304</v>
      </c>
      <c r="C21" s="5">
        <f>B21-G10</f>
        <v>172</v>
      </c>
      <c r="D21" s="6">
        <f>SUM(C21*C16)</f>
        <v>1016.6105263157895</v>
      </c>
      <c r="F21" s="5" t="s">
        <v>3</v>
      </c>
      <c r="G21" s="5">
        <v>9485</v>
      </c>
      <c r="H21" s="5">
        <f>G21-B21</f>
        <v>181</v>
      </c>
      <c r="I21" s="6">
        <f>SUM(H21*H16)</f>
        <v>945.56896551724139</v>
      </c>
    </row>
    <row r="22" spans="1:9">
      <c r="A22" s="5" t="s">
        <v>4</v>
      </c>
      <c r="B22" s="5">
        <v>6706</v>
      </c>
      <c r="C22" s="5">
        <f>B22-G11</f>
        <v>86</v>
      </c>
      <c r="D22" s="6">
        <f>SUM(C22*C16)</f>
        <v>508.30526315789473</v>
      </c>
      <c r="F22" s="5" t="s">
        <v>4</v>
      </c>
      <c r="G22" s="5">
        <v>6865</v>
      </c>
      <c r="H22" s="5">
        <f>G22-B22</f>
        <v>159</v>
      </c>
      <c r="I22" s="6">
        <f>SUM(H22*H16)</f>
        <v>830.63793103448279</v>
      </c>
    </row>
    <row r="23" spans="1:9">
      <c r="A23" s="5" t="s">
        <v>5</v>
      </c>
      <c r="B23" s="5"/>
      <c r="C23" s="5">
        <f>SUM(C19:C22)</f>
        <v>380</v>
      </c>
      <c r="D23" s="7">
        <f>SUM(D19:D22)</f>
        <v>2246</v>
      </c>
      <c r="F23" s="5" t="s">
        <v>5</v>
      </c>
      <c r="G23" s="5"/>
      <c r="H23" s="5">
        <f>SUM(H19:H22)</f>
        <v>580</v>
      </c>
      <c r="I23" s="7">
        <f>SUM(I19:I22)</f>
        <v>3030</v>
      </c>
    </row>
    <row r="26" spans="1:9">
      <c r="A26" s="13" t="s">
        <v>14</v>
      </c>
      <c r="B26" s="12" t="s">
        <v>6</v>
      </c>
      <c r="C26" s="12" t="s">
        <v>10</v>
      </c>
      <c r="D26" s="12" t="s">
        <v>7</v>
      </c>
      <c r="F26" s="13" t="s">
        <v>15</v>
      </c>
      <c r="G26" s="12" t="s">
        <v>6</v>
      </c>
      <c r="H26" s="12" t="s">
        <v>10</v>
      </c>
      <c r="I26" s="12" t="s">
        <v>7</v>
      </c>
    </row>
    <row r="27" spans="1:9">
      <c r="A27" s="13"/>
      <c r="B27" s="10">
        <v>823</v>
      </c>
      <c r="C27" s="7">
        <f>D27/B27</f>
        <v>3.7181044957472662</v>
      </c>
      <c r="D27" s="7">
        <v>3060</v>
      </c>
      <c r="F27" s="13"/>
      <c r="G27" s="10">
        <v>896</v>
      </c>
      <c r="H27" s="7">
        <f>I27/G27</f>
        <v>3.4821428571428572</v>
      </c>
      <c r="I27" s="7">
        <v>3120</v>
      </c>
    </row>
    <row r="29" spans="1:9">
      <c r="A29" s="9"/>
      <c r="B29" s="11" t="s">
        <v>9</v>
      </c>
      <c r="C29" s="12" t="s">
        <v>6</v>
      </c>
      <c r="D29" s="12" t="s">
        <v>7</v>
      </c>
      <c r="F29" s="9"/>
      <c r="G29" s="11" t="s">
        <v>9</v>
      </c>
      <c r="H29" s="12" t="s">
        <v>6</v>
      </c>
      <c r="I29" s="12" t="s">
        <v>7</v>
      </c>
    </row>
    <row r="30" spans="1:9">
      <c r="A30" s="8" t="s">
        <v>1</v>
      </c>
      <c r="B30" s="5">
        <v>3678</v>
      </c>
      <c r="C30" s="5">
        <f>B30-G19</f>
        <v>140</v>
      </c>
      <c r="D30" s="6">
        <f>SUM(C30*C27)</f>
        <v>520.53462940461725</v>
      </c>
      <c r="F30" s="8" t="s">
        <v>1</v>
      </c>
      <c r="G30" s="5">
        <v>3822</v>
      </c>
      <c r="H30" s="5">
        <f>G30-B30</f>
        <v>144</v>
      </c>
      <c r="I30" s="6">
        <f>SUM(H30*H27)</f>
        <v>501.42857142857144</v>
      </c>
    </row>
    <row r="31" spans="1:9">
      <c r="A31" s="5" t="s">
        <v>2</v>
      </c>
      <c r="B31" s="5">
        <v>5978</v>
      </c>
      <c r="C31" s="5">
        <f>B31-G20</f>
        <v>160</v>
      </c>
      <c r="D31" s="6">
        <f>SUM(C31*C27)</f>
        <v>594.89671931956264</v>
      </c>
      <c r="F31" s="5" t="s">
        <v>2</v>
      </c>
      <c r="G31" s="5">
        <v>6180</v>
      </c>
      <c r="H31" s="5">
        <f>G31-B31</f>
        <v>202</v>
      </c>
      <c r="I31" s="6">
        <f>SUM(H31*H27)</f>
        <v>703.39285714285711</v>
      </c>
    </row>
    <row r="32" spans="1:9">
      <c r="A32" s="5" t="s">
        <v>3</v>
      </c>
      <c r="B32" s="5">
        <v>9798</v>
      </c>
      <c r="C32" s="5">
        <f>B32-G21</f>
        <v>313</v>
      </c>
      <c r="D32" s="6">
        <f>SUM(C32*C27)</f>
        <v>1163.7667071688943</v>
      </c>
      <c r="F32" s="5" t="s">
        <v>3</v>
      </c>
      <c r="G32" s="5">
        <v>121</v>
      </c>
      <c r="H32" s="5">
        <f>(10000+G32)-B32</f>
        <v>323</v>
      </c>
      <c r="I32" s="6">
        <f>SUM(H32*H27)</f>
        <v>1124.7321428571429</v>
      </c>
    </row>
    <row r="33" spans="1:9">
      <c r="A33" s="5" t="s">
        <v>4</v>
      </c>
      <c r="B33" s="5">
        <v>7050</v>
      </c>
      <c r="C33" s="5">
        <f>B33-G22</f>
        <v>185</v>
      </c>
      <c r="D33" s="6">
        <f>SUM(C33*C27)</f>
        <v>687.84933171324428</v>
      </c>
      <c r="F33" s="5" t="s">
        <v>4</v>
      </c>
      <c r="G33" s="5">
        <v>7277</v>
      </c>
      <c r="H33" s="5">
        <f>G33-B33</f>
        <v>227</v>
      </c>
      <c r="I33" s="6">
        <f>SUM(H33*H27)</f>
        <v>790.44642857142856</v>
      </c>
    </row>
    <row r="34" spans="1:9">
      <c r="A34" s="5" t="s">
        <v>5</v>
      </c>
      <c r="B34" s="5"/>
      <c r="C34" s="5">
        <f>SUM(C30:C33)</f>
        <v>798</v>
      </c>
      <c r="D34" s="7">
        <f>SUM(D30:D33)</f>
        <v>2967.0473876063184</v>
      </c>
      <c r="F34" s="5" t="s">
        <v>5</v>
      </c>
      <c r="G34" s="5"/>
      <c r="H34" s="5">
        <f>SUM(H30:H33)</f>
        <v>896</v>
      </c>
      <c r="I34" s="7">
        <f>SUM(I30:I33)</f>
        <v>3120</v>
      </c>
    </row>
    <row r="37" spans="1:9">
      <c r="A37" s="13" t="s">
        <v>16</v>
      </c>
      <c r="B37" s="12" t="s">
        <v>6</v>
      </c>
      <c r="C37" s="12" t="s">
        <v>10</v>
      </c>
      <c r="D37" s="12" t="s">
        <v>7</v>
      </c>
      <c r="F37" s="13" t="s">
        <v>18</v>
      </c>
      <c r="G37" s="12" t="s">
        <v>6</v>
      </c>
      <c r="H37" s="12" t="s">
        <v>10</v>
      </c>
      <c r="I37" s="12" t="s">
        <v>7</v>
      </c>
    </row>
    <row r="38" spans="1:9">
      <c r="A38" s="13"/>
      <c r="B38" s="10">
        <v>485</v>
      </c>
      <c r="C38" s="7">
        <f>D38/B38</f>
        <v>6.8</v>
      </c>
      <c r="D38" s="7">
        <v>3298</v>
      </c>
      <c r="F38" s="13"/>
      <c r="G38" s="10">
        <v>301</v>
      </c>
      <c r="H38" s="7">
        <f>I38/G38</f>
        <v>8.0398671096345513</v>
      </c>
      <c r="I38" s="7">
        <v>2420</v>
      </c>
    </row>
    <row r="40" spans="1:9">
      <c r="A40" s="9"/>
      <c r="B40" s="11" t="s">
        <v>9</v>
      </c>
      <c r="C40" s="12" t="s">
        <v>6</v>
      </c>
      <c r="D40" s="12" t="s">
        <v>7</v>
      </c>
      <c r="F40" s="9"/>
      <c r="G40" s="11" t="s">
        <v>9</v>
      </c>
      <c r="H40" s="12" t="s">
        <v>6</v>
      </c>
      <c r="I40" s="12" t="s">
        <v>7</v>
      </c>
    </row>
    <row r="41" spans="1:9">
      <c r="A41" s="8" t="s">
        <v>1</v>
      </c>
      <c r="B41" s="5">
        <v>3929</v>
      </c>
      <c r="C41" s="5">
        <f>B41-G30</f>
        <v>107</v>
      </c>
      <c r="D41" s="6">
        <f>SUM(C41*C38)</f>
        <v>727.6</v>
      </c>
      <c r="F41" s="8" t="s">
        <v>1</v>
      </c>
      <c r="G41" s="5">
        <v>4011</v>
      </c>
      <c r="H41" s="5">
        <f>G41-B41</f>
        <v>82</v>
      </c>
      <c r="I41" s="6">
        <f>SUM(H41*H38)</f>
        <v>659.26910299003316</v>
      </c>
    </row>
    <row r="42" spans="1:9">
      <c r="A42" s="5" t="s">
        <v>2</v>
      </c>
      <c r="B42" s="5">
        <v>6281</v>
      </c>
      <c r="C42" s="5">
        <f>B42-G31</f>
        <v>101</v>
      </c>
      <c r="D42" s="6">
        <f>SUM(C42*C38)</f>
        <v>686.8</v>
      </c>
      <c r="F42" s="5" t="s">
        <v>2</v>
      </c>
      <c r="G42" s="5">
        <v>6335</v>
      </c>
      <c r="H42" s="5">
        <f>G42-B42</f>
        <v>54</v>
      </c>
      <c r="I42" s="6">
        <f>SUM(H42*H38)</f>
        <v>434.15282392026575</v>
      </c>
    </row>
    <row r="43" spans="1:9">
      <c r="A43" s="5" t="s">
        <v>3</v>
      </c>
      <c r="B43" s="5">
        <v>324</v>
      </c>
      <c r="C43" s="5">
        <f>B43-G32</f>
        <v>203</v>
      </c>
      <c r="D43" s="6">
        <f>SUM(C43*C38)</f>
        <v>1380.3999999999999</v>
      </c>
      <c r="F43" s="5" t="s">
        <v>3</v>
      </c>
      <c r="G43" s="5">
        <v>458</v>
      </c>
      <c r="H43" s="5">
        <f>G43-B43</f>
        <v>134</v>
      </c>
      <c r="I43" s="6">
        <f>SUM(H43*H38)</f>
        <v>1077.3421926910298</v>
      </c>
    </row>
    <row r="44" spans="1:9">
      <c r="A44" s="5" t="s">
        <v>4</v>
      </c>
      <c r="B44" s="5">
        <v>7351</v>
      </c>
      <c r="C44" s="5">
        <f>B44-G33</f>
        <v>74</v>
      </c>
      <c r="D44" s="6">
        <f>SUM(C44*C38)</f>
        <v>503.2</v>
      </c>
      <c r="F44" s="5" t="s">
        <v>4</v>
      </c>
      <c r="G44" s="5">
        <v>7382</v>
      </c>
      <c r="H44" s="5">
        <f>G44-B44</f>
        <v>31</v>
      </c>
      <c r="I44" s="6">
        <f>SUM(H44*H38)</f>
        <v>249.2358803986711</v>
      </c>
    </row>
    <row r="45" spans="1:9">
      <c r="A45" s="5" t="s">
        <v>5</v>
      </c>
      <c r="B45" s="5"/>
      <c r="C45" s="5">
        <f>SUM(C41:C44)</f>
        <v>485</v>
      </c>
      <c r="D45" s="7">
        <f>SUM(D41:D44)</f>
        <v>3298</v>
      </c>
      <c r="F45" s="5" t="s">
        <v>5</v>
      </c>
      <c r="G45" s="5"/>
      <c r="H45" s="5">
        <f>SUM(H41:H44)</f>
        <v>301</v>
      </c>
      <c r="I45" s="7">
        <f>SUM(I41:I44)</f>
        <v>2420</v>
      </c>
    </row>
    <row r="48" spans="1:9">
      <c r="A48" s="13" t="s">
        <v>19</v>
      </c>
      <c r="B48" s="12" t="s">
        <v>6</v>
      </c>
      <c r="C48" s="12" t="s">
        <v>10</v>
      </c>
      <c r="D48" s="12" t="s">
        <v>7</v>
      </c>
      <c r="F48" s="13" t="s">
        <v>0</v>
      </c>
      <c r="G48" s="12" t="s">
        <v>6</v>
      </c>
      <c r="H48" s="12" t="s">
        <v>10</v>
      </c>
      <c r="I48" s="12" t="s">
        <v>7</v>
      </c>
    </row>
    <row r="49" spans="1:9">
      <c r="A49" s="13"/>
      <c r="B49" s="10">
        <v>351</v>
      </c>
      <c r="C49" s="7">
        <f>D49/B49</f>
        <v>6</v>
      </c>
      <c r="D49" s="7">
        <v>2106</v>
      </c>
      <c r="F49" s="13"/>
      <c r="G49" s="10">
        <v>233</v>
      </c>
      <c r="H49" s="7">
        <f>I49/G49</f>
        <v>8.5836909871244629</v>
      </c>
      <c r="I49" s="7">
        <v>2000</v>
      </c>
    </row>
    <row r="51" spans="1:9">
      <c r="A51" s="9"/>
      <c r="B51" s="11" t="s">
        <v>9</v>
      </c>
      <c r="C51" s="12" t="s">
        <v>6</v>
      </c>
      <c r="D51" s="12" t="s">
        <v>7</v>
      </c>
      <c r="F51" s="9"/>
      <c r="G51" s="11" t="s">
        <v>9</v>
      </c>
      <c r="H51" s="12" t="s">
        <v>6</v>
      </c>
      <c r="I51" s="12" t="s">
        <v>7</v>
      </c>
    </row>
    <row r="52" spans="1:9">
      <c r="A52" s="8" t="s">
        <v>1</v>
      </c>
      <c r="B52" s="5">
        <v>4109</v>
      </c>
      <c r="C52" s="5">
        <f>B52-G41</f>
        <v>98</v>
      </c>
      <c r="D52" s="6">
        <f>SUM(C52*C49)</f>
        <v>588</v>
      </c>
      <c r="F52" s="8" t="s">
        <v>1</v>
      </c>
      <c r="G52" s="5">
        <v>4167</v>
      </c>
      <c r="H52" s="5">
        <f>G52-B52</f>
        <v>58</v>
      </c>
      <c r="I52" s="6">
        <f>SUM(H52*H49)</f>
        <v>497.85407725321886</v>
      </c>
    </row>
    <row r="53" spans="1:9">
      <c r="A53" s="5" t="s">
        <v>2</v>
      </c>
      <c r="B53" s="5">
        <v>6400</v>
      </c>
      <c r="C53" s="5">
        <f>B53-G42</f>
        <v>65</v>
      </c>
      <c r="D53" s="6">
        <f>SUM(C53*C49)</f>
        <v>390</v>
      </c>
      <c r="F53" s="5" t="s">
        <v>2</v>
      </c>
      <c r="G53" s="5">
        <v>6457</v>
      </c>
      <c r="H53" s="5">
        <f>G53-B53</f>
        <v>57</v>
      </c>
      <c r="I53" s="6">
        <f>SUM(H53*H49)</f>
        <v>489.27038626609436</v>
      </c>
    </row>
    <row r="54" spans="1:9">
      <c r="A54" s="5" t="s">
        <v>3</v>
      </c>
      <c r="B54" s="5">
        <v>621</v>
      </c>
      <c r="C54" s="5">
        <f>B54-G43</f>
        <v>163</v>
      </c>
      <c r="D54" s="6">
        <f>SUM(C54*C49)</f>
        <v>978</v>
      </c>
      <c r="F54" s="5" t="s">
        <v>3</v>
      </c>
      <c r="G54" s="5">
        <v>719</v>
      </c>
      <c r="H54" s="5">
        <f>G54-B54</f>
        <v>98</v>
      </c>
      <c r="I54" s="6">
        <f>SUM(H54*H49)</f>
        <v>841.20171673819732</v>
      </c>
    </row>
    <row r="55" spans="1:9">
      <c r="A55" s="5" t="s">
        <v>4</v>
      </c>
      <c r="B55" s="5">
        <v>7407</v>
      </c>
      <c r="C55" s="5">
        <f>B55-G44</f>
        <v>25</v>
      </c>
      <c r="D55" s="6">
        <f>SUM(C55*C49)</f>
        <v>150</v>
      </c>
      <c r="F55" s="5" t="s">
        <v>4</v>
      </c>
      <c r="G55" s="5">
        <v>7427</v>
      </c>
      <c r="H55" s="5">
        <f>G55-B55</f>
        <v>20</v>
      </c>
      <c r="I55" s="6">
        <f>SUM(H55*H49)</f>
        <v>171.67381974248926</v>
      </c>
    </row>
    <row r="56" spans="1:9">
      <c r="A56" s="5" t="s">
        <v>5</v>
      </c>
      <c r="B56" s="5"/>
      <c r="C56" s="5">
        <f>SUM(C52:C55)</f>
        <v>351</v>
      </c>
      <c r="D56" s="7">
        <f>SUM(D52:D55)</f>
        <v>2106</v>
      </c>
      <c r="F56" s="5" t="s">
        <v>5</v>
      </c>
      <c r="G56" s="5"/>
      <c r="H56" s="5">
        <f>SUM(H52:H55)</f>
        <v>233</v>
      </c>
      <c r="I56" s="7">
        <f>SUM(I52:I55)</f>
        <v>1999.9999999999998</v>
      </c>
    </row>
    <row r="59" spans="1:9">
      <c r="A59" s="13" t="s">
        <v>20</v>
      </c>
      <c r="B59" s="12" t="s">
        <v>6</v>
      </c>
      <c r="C59" s="12" t="s">
        <v>10</v>
      </c>
      <c r="D59" s="12" t="s">
        <v>7</v>
      </c>
      <c r="F59" s="13" t="s">
        <v>21</v>
      </c>
      <c r="G59" s="12" t="s">
        <v>6</v>
      </c>
      <c r="H59" s="12" t="s">
        <v>10</v>
      </c>
      <c r="I59" s="12" t="s">
        <v>7</v>
      </c>
    </row>
    <row r="60" spans="1:9">
      <c r="A60" s="13"/>
      <c r="B60" s="10">
        <v>208</v>
      </c>
      <c r="C60" s="7">
        <f>D60/B60</f>
        <v>9.8990384615384617</v>
      </c>
      <c r="D60" s="7">
        <v>2059</v>
      </c>
      <c r="F60" s="13"/>
      <c r="G60" s="10">
        <v>257</v>
      </c>
      <c r="H60" s="7">
        <f>I60/G60</f>
        <v>8.8132295719844365</v>
      </c>
      <c r="I60" s="7">
        <v>2265</v>
      </c>
    </row>
    <row r="62" spans="1:9">
      <c r="A62" s="9"/>
      <c r="B62" s="11" t="s">
        <v>9</v>
      </c>
      <c r="C62" s="12" t="s">
        <v>6</v>
      </c>
      <c r="D62" s="12" t="s">
        <v>7</v>
      </c>
      <c r="F62" s="9"/>
      <c r="G62" s="11" t="s">
        <v>9</v>
      </c>
      <c r="H62" s="12" t="s">
        <v>6</v>
      </c>
      <c r="I62" s="12" t="s">
        <v>7</v>
      </c>
    </row>
    <row r="63" spans="1:9">
      <c r="A63" s="8" t="s">
        <v>1</v>
      </c>
      <c r="B63" s="5">
        <v>4227</v>
      </c>
      <c r="C63" s="5">
        <f>B63-G52</f>
        <v>60</v>
      </c>
      <c r="D63" s="6">
        <f>SUM(C63*C60)</f>
        <v>593.94230769230774</v>
      </c>
      <c r="F63" s="8" t="s">
        <v>1</v>
      </c>
      <c r="G63" s="5">
        <v>4298</v>
      </c>
      <c r="H63" s="5">
        <f>G63-B63</f>
        <v>71</v>
      </c>
      <c r="I63" s="6">
        <f>SUM(H63*H60)</f>
        <v>625.73929961089493</v>
      </c>
    </row>
    <row r="64" spans="1:9">
      <c r="A64" s="5" t="s">
        <v>2</v>
      </c>
      <c r="B64" s="5">
        <v>6507</v>
      </c>
      <c r="C64" s="5">
        <f>B64-G53</f>
        <v>50</v>
      </c>
      <c r="D64" s="6">
        <f>SUM(C64*C60)</f>
        <v>494.95192307692309</v>
      </c>
      <c r="F64" s="5" t="s">
        <v>2</v>
      </c>
      <c r="G64" s="5">
        <v>6574</v>
      </c>
      <c r="H64" s="5">
        <f>G64-B64</f>
        <v>67</v>
      </c>
      <c r="I64" s="6">
        <f>SUM(H64*H60)</f>
        <v>590.48638132295719</v>
      </c>
    </row>
    <row r="65" spans="1:9">
      <c r="A65" s="5" t="s">
        <v>3</v>
      </c>
      <c r="B65" s="5">
        <v>814</v>
      </c>
      <c r="C65" s="5">
        <f>B65-G54</f>
        <v>95</v>
      </c>
      <c r="D65" s="6">
        <f>SUM(C65*C60)</f>
        <v>940.40865384615381</v>
      </c>
      <c r="F65" s="5" t="s">
        <v>3</v>
      </c>
      <c r="G65" s="5">
        <v>933</v>
      </c>
      <c r="H65" s="5">
        <f>G65-B65</f>
        <v>119</v>
      </c>
      <c r="I65" s="6">
        <f>SUM(H65*H60)</f>
        <v>1048.7743190661479</v>
      </c>
    </row>
    <row r="66" spans="1:9">
      <c r="A66" s="5" t="s">
        <v>4</v>
      </c>
      <c r="B66" s="5">
        <v>7430</v>
      </c>
      <c r="C66" s="5">
        <f>B66-G55</f>
        <v>3</v>
      </c>
      <c r="D66" s="6">
        <f>SUM(C66*C60)</f>
        <v>29.697115384615387</v>
      </c>
      <c r="F66" s="5" t="s">
        <v>4</v>
      </c>
      <c r="G66" s="5">
        <v>0</v>
      </c>
      <c r="H66" s="5">
        <v>0</v>
      </c>
      <c r="I66" s="6">
        <f>SUM(H66*H60)</f>
        <v>0</v>
      </c>
    </row>
    <row r="67" spans="1:9">
      <c r="A67" s="5" t="s">
        <v>5</v>
      </c>
      <c r="B67" s="5"/>
      <c r="C67" s="5">
        <f>SUM(C63:C66)</f>
        <v>208</v>
      </c>
      <c r="D67" s="7">
        <f>SUM(D63:D66)</f>
        <v>2059</v>
      </c>
      <c r="F67" s="5" t="s">
        <v>5</v>
      </c>
      <c r="G67" s="5"/>
      <c r="H67" s="5">
        <f>SUM(H63:H66)</f>
        <v>257</v>
      </c>
      <c r="I67" s="7">
        <f>SUM(I63:I66)</f>
        <v>2265</v>
      </c>
    </row>
  </sheetData>
  <mergeCells count="13">
    <mergeCell ref="A1:A2"/>
    <mergeCell ref="A37:A38"/>
    <mergeCell ref="F37:F38"/>
    <mergeCell ref="A48:A49"/>
    <mergeCell ref="F48:F49"/>
    <mergeCell ref="A59:A60"/>
    <mergeCell ref="F59:F60"/>
    <mergeCell ref="A4:A5"/>
    <mergeCell ref="F4:F5"/>
    <mergeCell ref="A15:A16"/>
    <mergeCell ref="F15:F16"/>
    <mergeCell ref="A26:A27"/>
    <mergeCell ref="F26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2539-DBDB-4207-96ED-9193EF86B173}">
  <dimension ref="A1:I47"/>
  <sheetViews>
    <sheetView workbookViewId="0">
      <selection activeCell="M48" sqref="M48"/>
    </sheetView>
  </sheetViews>
  <sheetFormatPr defaultRowHeight="14.4"/>
  <cols>
    <col min="1" max="9" width="10.33203125" customWidth="1"/>
  </cols>
  <sheetData>
    <row r="1" spans="1:9">
      <c r="A1" s="14" t="s">
        <v>17</v>
      </c>
      <c r="B1" s="5" t="s">
        <v>1</v>
      </c>
      <c r="C1" s="5" t="s">
        <v>2</v>
      </c>
      <c r="D1" s="5" t="s">
        <v>3</v>
      </c>
      <c r="E1" s="5" t="s">
        <v>4</v>
      </c>
    </row>
    <row r="2" spans="1:9">
      <c r="A2" s="15"/>
      <c r="B2" s="5">
        <f>'2563'!G63</f>
        <v>4298</v>
      </c>
      <c r="C2" s="5">
        <f>'2563'!G64</f>
        <v>6574</v>
      </c>
      <c r="D2" s="5">
        <f>'2563'!G65</f>
        <v>933</v>
      </c>
      <c r="E2" s="5">
        <f>'2563'!G66</f>
        <v>0</v>
      </c>
    </row>
    <row r="4" spans="1:9">
      <c r="A4" s="13" t="s">
        <v>8</v>
      </c>
      <c r="B4" s="12" t="s">
        <v>6</v>
      </c>
      <c r="C4" s="12" t="s">
        <v>10</v>
      </c>
      <c r="D4" s="12" t="s">
        <v>7</v>
      </c>
      <c r="E4" s="2"/>
      <c r="F4" s="13" t="s">
        <v>11</v>
      </c>
      <c r="G4" s="12" t="s">
        <v>6</v>
      </c>
      <c r="H4" s="12" t="s">
        <v>10</v>
      </c>
      <c r="I4" s="12" t="s">
        <v>7</v>
      </c>
    </row>
    <row r="5" spans="1:9">
      <c r="A5" s="13"/>
      <c r="B5" s="10">
        <v>191</v>
      </c>
      <c r="C5" s="7">
        <f>D5/B5</f>
        <v>10.99476439790576</v>
      </c>
      <c r="D5" s="7">
        <v>2100</v>
      </c>
      <c r="E5" s="4"/>
      <c r="F5" s="13"/>
      <c r="G5" s="10">
        <v>251</v>
      </c>
      <c r="H5" s="7">
        <f>I5/G5</f>
        <v>7.9880478087649402</v>
      </c>
      <c r="I5" s="7">
        <v>2005</v>
      </c>
    </row>
    <row r="6" spans="1:9">
      <c r="A6" s="1"/>
      <c r="B6" s="1"/>
      <c r="C6" s="1"/>
      <c r="D6" s="1"/>
      <c r="E6" s="1"/>
    </row>
    <row r="7" spans="1:9">
      <c r="A7" s="9"/>
      <c r="B7" s="11" t="s">
        <v>9</v>
      </c>
      <c r="C7" s="12" t="s">
        <v>6</v>
      </c>
      <c r="D7" s="12" t="s">
        <v>7</v>
      </c>
      <c r="F7" s="9"/>
      <c r="G7" s="11" t="s">
        <v>9</v>
      </c>
      <c r="H7" s="12" t="s">
        <v>6</v>
      </c>
      <c r="I7" s="12" t="s">
        <v>7</v>
      </c>
    </row>
    <row r="8" spans="1:9">
      <c r="A8" s="8" t="s">
        <v>1</v>
      </c>
      <c r="B8" s="5">
        <v>4361</v>
      </c>
      <c r="C8" s="5">
        <f>B8-B2</f>
        <v>63</v>
      </c>
      <c r="D8" s="6">
        <f>SUM(C8*C5)</f>
        <v>692.67015706806285</v>
      </c>
      <c r="E8" s="3"/>
      <c r="F8" s="8" t="s">
        <v>1</v>
      </c>
      <c r="G8" s="5">
        <v>4419</v>
      </c>
      <c r="H8" s="5">
        <f>G8-B8</f>
        <v>58</v>
      </c>
      <c r="I8" s="6">
        <f>SUM(H8*H5)</f>
        <v>463.30677290836655</v>
      </c>
    </row>
    <row r="9" spans="1:9">
      <c r="A9" s="5" t="s">
        <v>2</v>
      </c>
      <c r="B9" s="5">
        <v>6624</v>
      </c>
      <c r="C9" s="5">
        <f>B9-C2</f>
        <v>50</v>
      </c>
      <c r="D9" s="6">
        <f>SUM(C9*C5)</f>
        <v>549.73821989528801</v>
      </c>
      <c r="E9" s="3"/>
      <c r="F9" s="5" t="s">
        <v>2</v>
      </c>
      <c r="G9" s="5">
        <v>6669</v>
      </c>
      <c r="H9" s="5">
        <f>G9-B9</f>
        <v>45</v>
      </c>
      <c r="I9" s="6">
        <f>SUM(H9*H5)</f>
        <v>359.46215139442234</v>
      </c>
    </row>
    <row r="10" spans="1:9">
      <c r="A10" s="5" t="s">
        <v>3</v>
      </c>
      <c r="B10" s="5">
        <v>1011</v>
      </c>
      <c r="C10" s="5">
        <f>B10-D2</f>
        <v>78</v>
      </c>
      <c r="D10" s="6">
        <f>SUM(C10*C5)</f>
        <v>857.59162303664925</v>
      </c>
      <c r="E10" s="3"/>
      <c r="F10" s="5" t="s">
        <v>3</v>
      </c>
      <c r="G10" s="5">
        <v>1159</v>
      </c>
      <c r="H10" s="5">
        <f>G10-B10</f>
        <v>148</v>
      </c>
      <c r="I10" s="6">
        <f>SUM(H10*H5)</f>
        <v>1182.2310756972111</v>
      </c>
    </row>
    <row r="11" spans="1:9">
      <c r="A11" s="5" t="s">
        <v>4</v>
      </c>
      <c r="B11" s="5">
        <v>0</v>
      </c>
      <c r="C11" s="5">
        <f>B11-E2</f>
        <v>0</v>
      </c>
      <c r="D11" s="6">
        <f>SUM(C11*C5)</f>
        <v>0</v>
      </c>
      <c r="E11" s="3"/>
      <c r="F11" s="5" t="s">
        <v>4</v>
      </c>
      <c r="G11" s="5">
        <v>0</v>
      </c>
      <c r="H11" s="5">
        <f>G11-B11</f>
        <v>0</v>
      </c>
      <c r="I11" s="6">
        <f>SUM(H11*H5)</f>
        <v>0</v>
      </c>
    </row>
    <row r="12" spans="1:9">
      <c r="A12" s="5" t="s">
        <v>5</v>
      </c>
      <c r="B12" s="5"/>
      <c r="C12" s="5">
        <f>SUM(C8:C11)</f>
        <v>191</v>
      </c>
      <c r="D12" s="7">
        <f>SUM(D8:D11)</f>
        <v>2100</v>
      </c>
      <c r="F12" s="5" t="s">
        <v>5</v>
      </c>
      <c r="G12" s="5"/>
      <c r="H12" s="5">
        <f>SUM(H8:H11)</f>
        <v>251</v>
      </c>
      <c r="I12" s="7">
        <f>SUM(I8:I11)</f>
        <v>2005</v>
      </c>
    </row>
    <row r="15" spans="1:9">
      <c r="A15" s="13" t="s">
        <v>12</v>
      </c>
      <c r="B15" s="12" t="s">
        <v>6</v>
      </c>
      <c r="C15" s="12" t="s">
        <v>10</v>
      </c>
      <c r="D15" s="12" t="s">
        <v>7</v>
      </c>
      <c r="F15" s="13" t="s">
        <v>13</v>
      </c>
      <c r="G15" s="12" t="s">
        <v>6</v>
      </c>
      <c r="H15" s="12" t="s">
        <v>10</v>
      </c>
      <c r="I15" s="12" t="s">
        <v>7</v>
      </c>
    </row>
    <row r="16" spans="1:9">
      <c r="A16" s="13"/>
      <c r="B16" s="10">
        <v>270</v>
      </c>
      <c r="C16" s="7">
        <f>D16/B16</f>
        <v>7.2592592592592595</v>
      </c>
      <c r="D16" s="7">
        <v>1960</v>
      </c>
      <c r="F16" s="13"/>
      <c r="G16" s="10">
        <v>420</v>
      </c>
      <c r="H16" s="7">
        <f>I16/G16</f>
        <v>5.8761904761904766</v>
      </c>
      <c r="I16" s="7">
        <v>2468</v>
      </c>
    </row>
    <row r="18" spans="1:9">
      <c r="A18" s="9"/>
      <c r="B18" s="11" t="s">
        <v>9</v>
      </c>
      <c r="C18" s="12" t="s">
        <v>6</v>
      </c>
      <c r="D18" s="12" t="s">
        <v>7</v>
      </c>
      <c r="F18" s="9"/>
      <c r="G18" s="11" t="s">
        <v>9</v>
      </c>
      <c r="H18" s="12" t="s">
        <v>6</v>
      </c>
      <c r="I18" s="12" t="s">
        <v>7</v>
      </c>
    </row>
    <row r="19" spans="1:9">
      <c r="A19" s="8" t="s">
        <v>1</v>
      </c>
      <c r="B19" s="5">
        <v>4489</v>
      </c>
      <c r="C19" s="5">
        <f>B19-G8</f>
        <v>70</v>
      </c>
      <c r="D19" s="6">
        <f>SUM(C19*C16)</f>
        <v>508.14814814814815</v>
      </c>
      <c r="F19" s="8" t="s">
        <v>1</v>
      </c>
      <c r="G19" s="5">
        <v>4627</v>
      </c>
      <c r="H19" s="5">
        <f>G19-B19</f>
        <v>138</v>
      </c>
      <c r="I19" s="6">
        <f>SUM(H19*H16)</f>
        <v>810.91428571428582</v>
      </c>
    </row>
    <row r="20" spans="1:9">
      <c r="A20" s="5" t="s">
        <v>2</v>
      </c>
      <c r="B20" s="5">
        <v>6718</v>
      </c>
      <c r="C20" s="5">
        <f>B20-G9</f>
        <v>49</v>
      </c>
      <c r="D20" s="6">
        <f>SUM(C20*C16)</f>
        <v>355.7037037037037</v>
      </c>
      <c r="F20" s="5" t="s">
        <v>2</v>
      </c>
      <c r="G20" s="5">
        <v>6801</v>
      </c>
      <c r="H20" s="5">
        <f>G20-B20</f>
        <v>83</v>
      </c>
      <c r="I20" s="6">
        <f>SUM(H20*H16)</f>
        <v>487.72380952380956</v>
      </c>
    </row>
    <row r="21" spans="1:9">
      <c r="A21" s="5" t="s">
        <v>3</v>
      </c>
      <c r="B21" s="5">
        <v>1310</v>
      </c>
      <c r="C21" s="5">
        <f>B21-G10</f>
        <v>151</v>
      </c>
      <c r="D21" s="6">
        <f>SUM(C21*C16)</f>
        <v>1096.1481481481483</v>
      </c>
      <c r="F21" s="5" t="s">
        <v>3</v>
      </c>
      <c r="G21" s="5">
        <v>1509</v>
      </c>
      <c r="H21" s="5">
        <f>G21-B21</f>
        <v>199</v>
      </c>
      <c r="I21" s="6">
        <f>SUM(H21*H16)</f>
        <v>1169.361904761905</v>
      </c>
    </row>
    <row r="22" spans="1:9">
      <c r="A22" s="5" t="s">
        <v>4</v>
      </c>
      <c r="B22" s="5">
        <v>0</v>
      </c>
      <c r="C22" s="5">
        <v>0</v>
      </c>
      <c r="D22" s="6">
        <f>SUM(C22*D16)</f>
        <v>0</v>
      </c>
      <c r="F22" s="5" t="s">
        <v>4</v>
      </c>
      <c r="G22" s="5">
        <v>0</v>
      </c>
      <c r="H22" s="5">
        <f>G22-B22</f>
        <v>0</v>
      </c>
      <c r="I22" s="6">
        <f>SUM(H22*H16)</f>
        <v>0</v>
      </c>
    </row>
    <row r="23" spans="1:9">
      <c r="A23" s="5" t="s">
        <v>5</v>
      </c>
      <c r="B23" s="5"/>
      <c r="C23" s="5">
        <f>SUM(C19:C22)</f>
        <v>270</v>
      </c>
      <c r="D23" s="7">
        <f>SUM(D19:D22)</f>
        <v>1960</v>
      </c>
      <c r="F23" s="5" t="s">
        <v>5</v>
      </c>
      <c r="G23" s="5"/>
      <c r="H23" s="5">
        <f>SUM(H19:H22)</f>
        <v>420</v>
      </c>
      <c r="I23" s="7">
        <f>SUM(I19:I22)</f>
        <v>2468.0000000000005</v>
      </c>
    </row>
    <row r="26" spans="1:9">
      <c r="A26" s="13" t="s">
        <v>14</v>
      </c>
      <c r="B26" s="12" t="s">
        <v>6</v>
      </c>
      <c r="C26" s="12" t="s">
        <v>10</v>
      </c>
      <c r="D26" s="12" t="s">
        <v>7</v>
      </c>
      <c r="F26" s="13" t="s">
        <v>15</v>
      </c>
      <c r="G26" s="12" t="s">
        <v>6</v>
      </c>
      <c r="H26" s="12" t="s">
        <v>10</v>
      </c>
      <c r="I26" s="12" t="s">
        <v>7</v>
      </c>
    </row>
    <row r="27" spans="1:9">
      <c r="A27" s="13"/>
      <c r="B27" s="10">
        <v>522</v>
      </c>
      <c r="C27" s="7">
        <f>D27/B27</f>
        <v>5.9521072796934869</v>
      </c>
      <c r="D27" s="7">
        <v>3107</v>
      </c>
      <c r="F27" s="13"/>
      <c r="G27" s="10">
        <v>657</v>
      </c>
      <c r="H27" s="7">
        <f>I27/G27</f>
        <v>5.5555555555555554</v>
      </c>
      <c r="I27" s="7">
        <v>3650</v>
      </c>
    </row>
    <row r="29" spans="1:9">
      <c r="A29" s="9"/>
      <c r="B29" s="11" t="s">
        <v>9</v>
      </c>
      <c r="C29" s="12" t="s">
        <v>6</v>
      </c>
      <c r="D29" s="12" t="s">
        <v>7</v>
      </c>
      <c r="F29" s="9"/>
      <c r="G29" s="11" t="s">
        <v>9</v>
      </c>
      <c r="H29" s="12" t="s">
        <v>6</v>
      </c>
      <c r="I29" s="12" t="s">
        <v>7</v>
      </c>
    </row>
    <row r="30" spans="1:9">
      <c r="A30" s="8" t="s">
        <v>1</v>
      </c>
      <c r="B30" s="5">
        <v>4733</v>
      </c>
      <c r="C30" s="5">
        <f>B30-G19</f>
        <v>106</v>
      </c>
      <c r="D30" s="6">
        <f>SUM(C30*C27)</f>
        <v>630.92337164750961</v>
      </c>
      <c r="F30" s="8" t="s">
        <v>1</v>
      </c>
      <c r="G30" s="5">
        <v>4866</v>
      </c>
      <c r="H30" s="5">
        <f>G30-B30</f>
        <v>133</v>
      </c>
      <c r="I30" s="6">
        <f>SUM(H30*H27)</f>
        <v>738.88888888888891</v>
      </c>
    </row>
    <row r="31" spans="1:9">
      <c r="A31" s="5" t="s">
        <v>2</v>
      </c>
      <c r="B31" s="5">
        <v>6945</v>
      </c>
      <c r="C31" s="5">
        <f>B31-G20</f>
        <v>144</v>
      </c>
      <c r="D31" s="6">
        <f>SUM(C31*C27)</f>
        <v>857.10344827586209</v>
      </c>
      <c r="F31" s="5" t="s">
        <v>2</v>
      </c>
      <c r="G31" s="5">
        <v>7120</v>
      </c>
      <c r="H31" s="5">
        <f>G31-B31</f>
        <v>175</v>
      </c>
      <c r="I31" s="6">
        <f>SUM(H31*H27)</f>
        <v>972.22222222222217</v>
      </c>
    </row>
    <row r="32" spans="1:9">
      <c r="A32" s="5" t="s">
        <v>3</v>
      </c>
      <c r="B32" s="5">
        <v>1781</v>
      </c>
      <c r="C32" s="5">
        <f>B32-G21</f>
        <v>272</v>
      </c>
      <c r="D32" s="6">
        <f>SUM(C32*C27)</f>
        <v>1618.9731800766285</v>
      </c>
      <c r="F32" s="5" t="s">
        <v>3</v>
      </c>
      <c r="G32" s="5">
        <v>2130</v>
      </c>
      <c r="H32" s="5">
        <f>G32-B32</f>
        <v>349</v>
      </c>
      <c r="I32" s="6">
        <f>SUM(H32*H27)</f>
        <v>1938.8888888888889</v>
      </c>
    </row>
    <row r="33" spans="1:9">
      <c r="A33" s="5" t="s">
        <v>4</v>
      </c>
      <c r="B33" s="5">
        <v>0</v>
      </c>
      <c r="C33" s="5">
        <f>B33-G22</f>
        <v>0</v>
      </c>
      <c r="D33" s="6">
        <f>SUM(C33*D27)</f>
        <v>0</v>
      </c>
      <c r="F33" s="5" t="s">
        <v>4</v>
      </c>
      <c r="G33" s="5">
        <v>0</v>
      </c>
      <c r="H33" s="5">
        <f>G33-B33</f>
        <v>0</v>
      </c>
      <c r="I33" s="6">
        <f>SUM(H33*H27)</f>
        <v>0</v>
      </c>
    </row>
    <row r="34" spans="1:9">
      <c r="A34" s="5" t="s">
        <v>5</v>
      </c>
      <c r="B34" s="5"/>
      <c r="C34" s="5">
        <f>SUM(C30:C33)</f>
        <v>522</v>
      </c>
      <c r="D34" s="7">
        <f>SUM(D30:D33)</f>
        <v>3107</v>
      </c>
      <c r="F34" s="5" t="s">
        <v>5</v>
      </c>
      <c r="G34" s="5"/>
      <c r="H34" s="5">
        <f>SUM(H30:H33)</f>
        <v>657</v>
      </c>
      <c r="I34" s="7">
        <f>SUM(I30:I33)</f>
        <v>3650</v>
      </c>
    </row>
    <row r="37" spans="1:9">
      <c r="A37" s="13" t="s">
        <v>16</v>
      </c>
      <c r="B37" s="12" t="s">
        <v>6</v>
      </c>
      <c r="C37" s="12" t="s">
        <v>10</v>
      </c>
      <c r="D37" s="12" t="s">
        <v>7</v>
      </c>
      <c r="F37" s="13" t="s">
        <v>18</v>
      </c>
      <c r="G37" s="12" t="s">
        <v>6</v>
      </c>
      <c r="H37" s="12" t="s">
        <v>10</v>
      </c>
      <c r="I37" s="12" t="s">
        <v>7</v>
      </c>
    </row>
    <row r="38" spans="1:9">
      <c r="A38" s="13"/>
      <c r="B38" s="10">
        <v>466</v>
      </c>
      <c r="C38" s="7">
        <f>D38/B38</f>
        <v>7.0600858369098711</v>
      </c>
      <c r="D38" s="7">
        <v>3290</v>
      </c>
      <c r="F38" s="13"/>
      <c r="G38" s="10">
        <v>406</v>
      </c>
      <c r="H38" s="7">
        <f>I38/G38</f>
        <v>5.9113300492610836</v>
      </c>
      <c r="I38" s="7">
        <v>2400</v>
      </c>
    </row>
    <row r="40" spans="1:9">
      <c r="A40" s="9"/>
      <c r="B40" s="11" t="s">
        <v>9</v>
      </c>
      <c r="C40" s="12" t="s">
        <v>6</v>
      </c>
      <c r="D40" s="12" t="s">
        <v>7</v>
      </c>
      <c r="F40" s="9"/>
      <c r="G40" s="11" t="s">
        <v>9</v>
      </c>
      <c r="H40" s="12" t="s">
        <v>6</v>
      </c>
      <c r="I40" s="12" t="s">
        <v>7</v>
      </c>
    </row>
    <row r="41" spans="1:9">
      <c r="A41" s="8" t="s">
        <v>1</v>
      </c>
      <c r="B41" s="5">
        <v>4964</v>
      </c>
      <c r="C41" s="5">
        <f>B41-G30</f>
        <v>98</v>
      </c>
      <c r="D41" s="6">
        <f>SUM(C41*C38)</f>
        <v>691.88841201716741</v>
      </c>
      <c r="F41" s="8" t="s">
        <v>1</v>
      </c>
      <c r="G41" s="5">
        <v>5054</v>
      </c>
      <c r="H41" s="5">
        <f>G41-B41</f>
        <v>90</v>
      </c>
      <c r="I41" s="6">
        <f>SUM(H41*H38)</f>
        <v>532.01970443349751</v>
      </c>
    </row>
    <row r="42" spans="1:9">
      <c r="A42" s="5" t="s">
        <v>2</v>
      </c>
      <c r="B42" s="5">
        <v>7235</v>
      </c>
      <c r="C42" s="5">
        <f>B42-G31</f>
        <v>115</v>
      </c>
      <c r="D42" s="6">
        <f>SUM(C42*C38)</f>
        <v>811.90987124463516</v>
      </c>
      <c r="F42" s="5" t="s">
        <v>2</v>
      </c>
      <c r="G42" s="5">
        <v>7352</v>
      </c>
      <c r="H42" s="5">
        <f>G42-B42</f>
        <v>117</v>
      </c>
      <c r="I42" s="6">
        <f>SUM(H42*H38)</f>
        <v>691.62561576354676</v>
      </c>
    </row>
    <row r="43" spans="1:9">
      <c r="A43" s="5" t="s">
        <v>3</v>
      </c>
      <c r="B43" s="5">
        <v>2314</v>
      </c>
      <c r="C43" s="5">
        <f>B43-G32</f>
        <v>184</v>
      </c>
      <c r="D43" s="6">
        <f>SUM(C43*C38)</f>
        <v>1299.0557939914163</v>
      </c>
      <c r="F43" s="5" t="s">
        <v>3</v>
      </c>
      <c r="G43" s="5">
        <v>2476</v>
      </c>
      <c r="H43" s="5">
        <f>G43-B43</f>
        <v>162</v>
      </c>
      <c r="I43" s="6">
        <f>SUM(H43*H38)</f>
        <v>957.63546798029552</v>
      </c>
    </row>
    <row r="44" spans="1:9">
      <c r="A44" s="5" t="s">
        <v>4</v>
      </c>
      <c r="B44" s="5">
        <v>7699</v>
      </c>
      <c r="C44" s="5">
        <f>B44-7630</f>
        <v>69</v>
      </c>
      <c r="D44" s="6">
        <f>SUM(C44*C38)</f>
        <v>487.14592274678108</v>
      </c>
      <c r="F44" s="5" t="s">
        <v>4</v>
      </c>
      <c r="G44" s="5">
        <v>7735</v>
      </c>
      <c r="H44" s="5">
        <f>G44-B44</f>
        <v>36</v>
      </c>
      <c r="I44" s="6">
        <f>SUM(H44*H38)</f>
        <v>212.807881773399</v>
      </c>
    </row>
    <row r="45" spans="1:9">
      <c r="A45" s="5" t="s">
        <v>5</v>
      </c>
      <c r="B45" s="5"/>
      <c r="C45" s="5">
        <f>SUM(C41:C44)</f>
        <v>466</v>
      </c>
      <c r="D45" s="7">
        <f>SUM(D41:D44)</f>
        <v>3290</v>
      </c>
      <c r="F45" s="5" t="s">
        <v>5</v>
      </c>
      <c r="G45" s="5"/>
      <c r="H45" s="5">
        <f>SUM(H41:H44)</f>
        <v>405</v>
      </c>
      <c r="I45" s="7">
        <f>SUM(I41:I44)</f>
        <v>2394.0886699507387</v>
      </c>
    </row>
    <row r="47" spans="1:9">
      <c r="A47" s="16" t="s">
        <v>22</v>
      </c>
      <c r="B47" s="16"/>
      <c r="C47" s="16"/>
      <c r="D47" s="16"/>
      <c r="E47" s="16"/>
      <c r="F47" s="16"/>
      <c r="G47" s="16"/>
      <c r="H47" s="16"/>
      <c r="I47" s="16"/>
    </row>
  </sheetData>
  <mergeCells count="10">
    <mergeCell ref="A37:A38"/>
    <mergeCell ref="A1:A2"/>
    <mergeCell ref="F37:F38"/>
    <mergeCell ref="A47:I47"/>
    <mergeCell ref="A4:A5"/>
    <mergeCell ref="F4:F5"/>
    <mergeCell ref="A15:A16"/>
    <mergeCell ref="F15:F16"/>
    <mergeCell ref="A26:A27"/>
    <mergeCell ref="F26:F27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2559</vt:lpstr>
      <vt:lpstr>2560</vt:lpstr>
      <vt:lpstr>2561</vt:lpstr>
      <vt:lpstr>2562</vt:lpstr>
      <vt:lpstr>2563</vt:lpstr>
      <vt:lpstr>2564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</dc:creator>
  <cp:lastModifiedBy>Manee</cp:lastModifiedBy>
  <cp:lastPrinted>2021-08-17T13:46:14Z</cp:lastPrinted>
  <dcterms:created xsi:type="dcterms:W3CDTF">2021-08-17T13:08:53Z</dcterms:created>
  <dcterms:modified xsi:type="dcterms:W3CDTF">2021-08-17T15:55:04Z</dcterms:modified>
</cp:coreProperties>
</file>