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4.2 ΣΥΓΚΕΝΤΡΩΤΙΚΟ" sheetId="1" r:id="rId4"/>
    <sheet state="visible" name="ΣΧΟΛΙΑ (ΠΕΡΑΙΤΕΡΩ ΤΕΚΜΗΡΙΩΣΗ)" sheetId="2" r:id="rId5"/>
    <sheet state="visible" name="ΑΙΤΙΟΛΟΓΗΣΗ PLAN (ΤΕΛΙΚΟ)" sheetId="3" r:id="rId6"/>
    <sheet state="visible" name="ΑΙΤΙΟΛΟΓΗΣΗ DO (ΤΕΛΙΚΟ)" sheetId="4" r:id="rId7"/>
    <sheet state="visible" name="ΑΙΤΙΟΛΟΓΗΣΗ CHECK (ΤΕΛΙΚΟ)" sheetId="5" r:id="rId8"/>
    <sheet state="visible" name="ΑΙΤΙΟΛΟΓΗΣΗ ACT (ΤΕΛΙΚΟ))" sheetId="6" r:id="rId9"/>
  </sheets>
  <definedNames/>
  <calcPr/>
  <extLst>
    <ext uri="GoogleSheetsCustomDataVersion1">
      <go:sheetsCustomData xmlns:go="http://customooxmlschemas.google.com/" r:id="rId10" roundtripDataSignature="AMtx7mjq3yf58H6Zd9j/66noEwpw80dedA=="/>
    </ext>
  </extLst>
</workbook>
</file>

<file path=xl/sharedStrings.xml><?xml version="1.0" encoding="utf-8"?>
<sst xmlns="http://schemas.openxmlformats.org/spreadsheetml/2006/main" count="1580" uniqueCount="665">
  <si>
    <t>PLAN</t>
  </si>
  <si>
    <t>DO</t>
  </si>
  <si>
    <t>CHECK</t>
  </si>
  <si>
    <t>ACT</t>
  </si>
  <si>
    <t>ΒΑΘΜΟΛΟΓΙΕΣ</t>
  </si>
  <si>
    <t>ΠΟΣΟΣΤΑ</t>
  </si>
  <si>
    <t>ΑΡΜΟΔΙΟΤΗΤΕΣ ΥΠΕΝ</t>
  </si>
  <si>
    <t>ΡΟΪΚΟ ΔΙΑΓΡΑΜΜΑ</t>
  </si>
  <si>
    <t>ΟΡΓΑΝΟΓΡΑΜΜΑ</t>
  </si>
  <si>
    <t>ΑΡΜΟΔΙΟΤΗΤΕΣ ΥΠΟΥΡΓΕΙΩΝ</t>
  </si>
  <si>
    <t>ΑΠΕΙΛΕΣ</t>
  </si>
  <si>
    <t>ΕΥΚΑΙΡΙΕΣ</t>
  </si>
  <si>
    <t>ΠΡΟΫΠΟΛΟΓΙΣΜΟΣ</t>
  </si>
  <si>
    <t>ΔΙΑΡΚΕΙΑ ΥΛΟΠΟΙΗΣΗΣ</t>
  </si>
  <si>
    <t>ΕΜΠΛΕΚΟΜΕΝΕΣ ΔΙΕΥΘΥΝΣΕΙΣ</t>
  </si>
  <si>
    <t>ΠΟΡΟΙ</t>
  </si>
  <si>
    <t>ΑΙΣΙΟΔΟΞΟΣ ΧΡΟΝΟΣ ΥΛΟΠΟΙΗΣΗΣ</t>
  </si>
  <si>
    <t>ΚΑΝΟΝΙΚΟΣ ΧΡΟΝΟΣ ΥΛΟΠΟΙΗΣΗΣ</t>
  </si>
  <si>
    <t>ΕΚΤΙΜΩΜΕΝΟΣ ΧΡΟΝΟΣ ΥΛΟΠΟΙΗΣΗΣ</t>
  </si>
  <si>
    <t>ΑΠΑΙΣΙΟΔΟΞΟΣ ΧΡΟΝΟΣ ΥΛΟΠΟΙΗΣΗΣ</t>
  </si>
  <si>
    <t>% ΠΡΟΥΠΟΛΟΓΙΣΜΟΥ</t>
  </si>
  <si>
    <t>% ΥΛΟΠΟΙΗΣΗΣ</t>
  </si>
  <si>
    <t>% ΠΑΡΑΤΗΡΗΣΕΩΝ</t>
  </si>
  <si>
    <t>ΕΦΙΚΤΟΣ</t>
  </si>
  <si>
    <t>% ΒΕΛΤΙΩΣΗΣ</t>
  </si>
  <si>
    <t>ΒΑΘΜΟΛΟΓΙΑ PLAN</t>
  </si>
  <si>
    <t>ΒΑΘΜΟΛΟΓΙΑ DO</t>
  </si>
  <si>
    <t>ΒΑΘΜΟΛΟΓΙΑ CHECK</t>
  </si>
  <si>
    <t>ΒΑΘΜΟΛΟΓΙΑ ACT</t>
  </si>
  <si>
    <t>ΠΟΣΟΣΤΟ ΒΑΘΜΟΛΟΓΙΑΣ PLAN</t>
  </si>
  <si>
    <t>ΠΟΣΟΣΤΟ ΒΑΘΜΟΛΟΓΙΑΣ DO</t>
  </si>
  <si>
    <t>ΠΟΣΟΣΤΟ ΒΑΘΜΟΛΟΓΙΑΣ CHECK</t>
  </si>
  <si>
    <t>ΠΟΣΟΣΤΟ ΒΑΘΜΟΛΟΓΙΑΣ ACT</t>
  </si>
  <si>
    <t>G1.1</t>
  </si>
  <si>
    <t>SOL 1.1.1.1</t>
  </si>
  <si>
    <t>SOL 1.1.2.1</t>
  </si>
  <si>
    <t>SOL 1.1.3.1</t>
  </si>
  <si>
    <t>SOL 1.1.4.1</t>
  </si>
  <si>
    <t>SOL 1.1.5.1</t>
  </si>
  <si>
    <t>G1.2</t>
  </si>
  <si>
    <t>SOL 1.2.1.1</t>
  </si>
  <si>
    <t>SOL 1.2.2.1</t>
  </si>
  <si>
    <t>G2.1</t>
  </si>
  <si>
    <t>GR SOL 2.1.1.1</t>
  </si>
  <si>
    <t>GR SOL 2.1.1.2</t>
  </si>
  <si>
    <t>GR SOL 2.1.1.3</t>
  </si>
  <si>
    <t>GR SOL 2.1.1.4</t>
  </si>
  <si>
    <t>GR SOL 2.1.1.5</t>
  </si>
  <si>
    <t>GR SOL 2.1.2.1</t>
  </si>
  <si>
    <t>GR SOL 2.1.2.2</t>
  </si>
  <si>
    <t>GR SOL 2.1.3.1</t>
  </si>
  <si>
    <t>GR SOL 2.1.3.2</t>
  </si>
  <si>
    <t>GR SOL 2.1.3.3</t>
  </si>
  <si>
    <t>G3.1</t>
  </si>
  <si>
    <t>GR SOL 3.1.1.1</t>
  </si>
  <si>
    <t>GR SOL 3.1.1.2</t>
  </si>
  <si>
    <t>GR SOL 3.1.2.1</t>
  </si>
  <si>
    <t>GR SOL 3.1.2.2</t>
  </si>
  <si>
    <t>GR SOL 3.1.2.3</t>
  </si>
  <si>
    <t>GR SOL 3.1.3.1</t>
  </si>
  <si>
    <t>GR SOL 3.1.3.2</t>
  </si>
  <si>
    <t>GR SOL 3.1.3.3</t>
  </si>
  <si>
    <t xml:space="preserve"> 0/2</t>
  </si>
  <si>
    <t>GR SOL 3.1.4.1</t>
  </si>
  <si>
    <t>GR SOL 3.1.4.2</t>
  </si>
  <si>
    <t>GR SOL 3.1.4.3</t>
  </si>
  <si>
    <t>GR SOL 3.1.5.1</t>
  </si>
  <si>
    <t>GR SOL 3.1.5.2</t>
  </si>
  <si>
    <t>0/2</t>
  </si>
  <si>
    <t>GR SOL 3.1.6.1</t>
  </si>
  <si>
    <t>GR SOL 3.1.6.2</t>
  </si>
  <si>
    <t>GR SOL 3.1.6.3</t>
  </si>
  <si>
    <t>G4.1</t>
  </si>
  <si>
    <t>GR SOL 4.1.1.1</t>
  </si>
  <si>
    <t>GR SOL 4.1.2.1</t>
  </si>
  <si>
    <t>GR SOL 4.1.2.2</t>
  </si>
  <si>
    <t>GR SOL 4.1.2.3</t>
  </si>
  <si>
    <t>71.42%%</t>
  </si>
  <si>
    <t>GR SOL 4.1.2.4</t>
  </si>
  <si>
    <t>GR SOL 4.1.2.5</t>
  </si>
  <si>
    <t>GR SOL 4.1.3.1</t>
  </si>
  <si>
    <t>GR SOL 4.1.3.2</t>
  </si>
  <si>
    <t>GR SOL 4.1.3.3</t>
  </si>
  <si>
    <t>GR SOL 4 1.3.4</t>
  </si>
  <si>
    <t>GR SOL 4.1.3.5</t>
  </si>
  <si>
    <t>GR SOL 4.1.4.1</t>
  </si>
  <si>
    <t>GR SOL 4.1.4.2</t>
  </si>
  <si>
    <t>GR SOL 4.1.4.3</t>
  </si>
  <si>
    <t>GR SOL 4.1.4.4</t>
  </si>
  <si>
    <t>GR SOL 4.1.4.5</t>
  </si>
  <si>
    <t>GR SOL 4.1.5.1</t>
  </si>
  <si>
    <t>GR SOL 4.1.5.2</t>
  </si>
  <si>
    <t>GR SOL 4.1.5.3</t>
  </si>
  <si>
    <t>GR SOL 4.1.5.4</t>
  </si>
  <si>
    <t>GR SOL 4.1.5.5</t>
  </si>
  <si>
    <t>GR SOL 4.1.6.1</t>
  </si>
  <si>
    <t>GR SOL 4.1.6.2</t>
  </si>
  <si>
    <t>GR SOL 4.1.6.5</t>
  </si>
  <si>
    <t>GR SOL 4.1.6.4</t>
  </si>
  <si>
    <t>G5.1</t>
  </si>
  <si>
    <t>GR SOL 5.1.1.1</t>
  </si>
  <si>
    <t>0/7</t>
  </si>
  <si>
    <t>GR SOL 5.1.1.2</t>
  </si>
  <si>
    <t>57,14%</t>
  </si>
  <si>
    <t>GR SOL 5.1.1.3</t>
  </si>
  <si>
    <t>GR SOL 5.1.1.4</t>
  </si>
  <si>
    <t>GR SOL 5.1.1.5</t>
  </si>
  <si>
    <t>GR SOL 5.1.2.1</t>
  </si>
  <si>
    <t>GR SOL 5.1.2.2</t>
  </si>
  <si>
    <t>GR SOL 5.1.2.3</t>
  </si>
  <si>
    <t>GR SOL 5.1.3.1</t>
  </si>
  <si>
    <t>0/7/2021</t>
  </si>
  <si>
    <t>0/2/2021</t>
  </si>
  <si>
    <t>GR SOL 5.1.3.2</t>
  </si>
  <si>
    <t>42.85 %</t>
  </si>
  <si>
    <t>GR SOL 5.1.3.3</t>
  </si>
  <si>
    <t>GR SOL 5.1.3.4</t>
  </si>
  <si>
    <t>GR SOL 5.1.3.5</t>
  </si>
  <si>
    <t>GR SOL 5.1.4.1</t>
  </si>
  <si>
    <t>GR SOL 5.1.4.2</t>
  </si>
  <si>
    <t>GR SOL 5.1.4.3</t>
  </si>
  <si>
    <t>GR SOL 5.1.4.4</t>
  </si>
  <si>
    <t>66,67%</t>
  </si>
  <si>
    <t>85,71%</t>
  </si>
  <si>
    <t>GR SOL 5.1.4.5</t>
  </si>
  <si>
    <t>GR SOL 5.1.5.1</t>
  </si>
  <si>
    <t>GR SOL 5.1.5.2</t>
  </si>
  <si>
    <t>G6.1</t>
  </si>
  <si>
    <t>GR SOL 6.1.1.1</t>
  </si>
  <si>
    <t>16,67%</t>
  </si>
  <si>
    <t>28,57%</t>
  </si>
  <si>
    <t>GR SOL 6.1.1.2</t>
  </si>
  <si>
    <t>33,33%</t>
  </si>
  <si>
    <t>GR SOL 6.1.1.3</t>
  </si>
  <si>
    <t>GR SOL 6.1.1.4</t>
  </si>
  <si>
    <t>-</t>
  </si>
  <si>
    <t>GR SOL 6.1.1.5</t>
  </si>
  <si>
    <t>GR SOL 6.1.1.6</t>
  </si>
  <si>
    <t>GR SOL 6.1.2.1</t>
  </si>
  <si>
    <t>GR SOL 6.1.3.1</t>
  </si>
  <si>
    <t>GR SOL 6.1.4.1</t>
  </si>
  <si>
    <t>GR SOL 6.1.5.1</t>
  </si>
  <si>
    <t>GR SOL 6.1.6.1</t>
  </si>
  <si>
    <t>GR SOL 6.1.7.1</t>
  </si>
  <si>
    <t>GR SOL 6.1.8.1</t>
  </si>
  <si>
    <t>GR SOL 6.1.9.1</t>
  </si>
  <si>
    <t>GR SOL 6.1.10.1</t>
  </si>
  <si>
    <t>GR SOL 6.1.11.1</t>
  </si>
  <si>
    <t>G7.1</t>
  </si>
  <si>
    <t>GR SOL 7.1.1.1</t>
  </si>
  <si>
    <t>GR SOL 7.1.1.2</t>
  </si>
  <si>
    <t>83,3%</t>
  </si>
  <si>
    <t>GR SOL 7.1.1.3</t>
  </si>
  <si>
    <t>GR SOL 7.1.1.4</t>
  </si>
  <si>
    <t>71,42%</t>
  </si>
  <si>
    <t>GR SOL 7.1.1.5</t>
  </si>
  <si>
    <t>GR SOL 7.1.2.1</t>
  </si>
  <si>
    <t>GR SOL 7.1.2.2</t>
  </si>
  <si>
    <t>GR SOL 7.1.2.3</t>
  </si>
  <si>
    <t>GR SOL 7.1.2.4</t>
  </si>
  <si>
    <t>GR SOL 7.1.2.5</t>
  </si>
  <si>
    <t>GR SOL 7.1.2.6</t>
  </si>
  <si>
    <t>GR SOL 7.1.2.7</t>
  </si>
  <si>
    <t>GR SOL 7.1.2.8</t>
  </si>
  <si>
    <t>GR SOL 7.1.2.9</t>
  </si>
  <si>
    <t>GR SOL 7.1.2.10</t>
  </si>
  <si>
    <t>GR SOL 7.1.3.1</t>
  </si>
  <si>
    <t>0/6</t>
  </si>
  <si>
    <t>GR SOL 7.1.3.2</t>
  </si>
  <si>
    <t>GR SOL 7.1.3.3</t>
  </si>
  <si>
    <t>GR SOL 7.1.3.4</t>
  </si>
  <si>
    <t>GR SOL 7.1.3.5</t>
  </si>
  <si>
    <t>0/5</t>
  </si>
  <si>
    <t>GR SOL 7.1.4.1</t>
  </si>
  <si>
    <t>GR SOL 7.1.4.2</t>
  </si>
  <si>
    <t>GR SOL 7.1.4.3</t>
  </si>
  <si>
    <t>GR SOL 7.1.4.4</t>
  </si>
  <si>
    <t>GR SOL 7.1.4.5</t>
  </si>
  <si>
    <t>GR SOL 7.1.4.6</t>
  </si>
  <si>
    <t>GR SOL 7.1.4.7</t>
  </si>
  <si>
    <t>GR SOL 7.1.4.8</t>
  </si>
  <si>
    <t>GR SOL 7.1.4.9</t>
  </si>
  <si>
    <t>GR SOL 7.1.5.1</t>
  </si>
  <si>
    <t>GR SOL 7.1.5.2</t>
  </si>
  <si>
    <t>ΛΥΣΕΙΣ</t>
  </si>
  <si>
    <t>ΑΙΤΙΟΛΟΓΗΣΗ</t>
  </si>
  <si>
    <t>ΠΑΡΑΠΟΜΠΕΣ</t>
  </si>
  <si>
    <t>GR SOL 1.1.1.1</t>
  </si>
  <si>
    <t>GR SOL 1.1.2.1</t>
  </si>
  <si>
    <t>GR SOL 1.1.3.1</t>
  </si>
  <si>
    <t>GR SOL 1.1.4.1</t>
  </si>
  <si>
    <t>GR SOL 1.1.5.1</t>
  </si>
  <si>
    <t>GR SOL 1.2.1.1</t>
  </si>
  <si>
    <t>GR SOL 1.2.2.1</t>
  </si>
  <si>
    <t>Ως μέρος του Νότιου Διαδρόμου Φυσικού Αερίου, o TAP παρέχει μια οικονομικά αποδοτική, απευθείας διαδρομή μεταφοράς φυσικού αερίου. Ο Νότιος Διάδρομος Φυσικού Αερίου αποτελεί σύστημα αγωγών φυσικού αερίου, συνολικού μήκους 3.500 χλμ., ο οποίος εκτείνεται από την Κασπία Θάλασσα έως την Ευρώπη.
Βάσει εθνικών και διεθνών προτύπων ασφάλειας και λειτουργίας, ο TAP λειτουργεί ως Διαχειριστής Συστήματος Μεταφοράς (ΔΣΜ) και Ανεξάρτητος Διαχειριστής Μεταφοράς (ITO), παρέχοντας μεταφορική δυναμικότητα (capacity) σε εταιρείες που θέλουν να μεταφέρουν φυσικό αέριο μέσω του αγωγού ΤΑΡ (shippers) με ασφαλή, αξιόπιστο και αποτελεσματικό τρόπο.
Το έργο έχει ολοκληρωθεί στην ώρα του.
Οι πόροι που χρειάστηκαν για το έργο είναι ομάδα μελέτης, υποσταθμός, καλώδια, σύστημα γείωσης, συνεργείο για δημιουργία βάση θεμελίωσης, για υποσταθμό, παραλαβή και πιστοποίηση εγκαταστάσεων.
Απασχολούνται : Υπουργείο Περιβάλλοντος και Ενέργειας (Υπηρεσία Χωρικού Σχεδιασμού, Υπηρεσία Ενέργειας,κ.α.), Υπουργείο Ανάπτυξης και Επενδύσεων (Υπηρεσία Δημόσιων Επενδύσεων και Εταιρικού Συμφώνου για το Πλαίσιο Ανάπτυξης (ΕΣΠΑ) καθώς το έργο είναι μεγάλης σημασίας οικονομικά, Υπηρεσία Ιδιωτικών Επενδύσεων αφού μιλάμε για ιδιωτική εταιρία , Υπηρεσία Έρευνας και Τεχνολογίας.)
Χρόνος (έτη) 4 
Κόστος (δις. €) 1.5
Πόροι 100%
Υλοποίηση (%) 100
Υπηρεσίες ΥΠΕΝ 2
Υπηρεσίες Λοιπών Υπουργείων 3</t>
  </si>
  <si>
    <t>Υπόγεια αποθήκευση Φ.Α., Νότια Καβάλα
Το 2019 το ΤΑΙΠΕΔ προέβει στην πώληση του εξαντλημένου κοιτάσματος φυσικού αερίου στην θαλάσσια Περιοχή της Νότιας Καβάλας, όπου προτείνεται η χρήση της ως υπόγειας  αποθήκης φυσικού αερίου συνολικής χωρητικότητας 100 δις. Κυβικών μέτρων και κόστος έως και 280 εκατομμύρια ευρώ. Αποτελεί έργο Ευρωπαϊκού Ενδιαφέροντος (PCI) υιοθετημένο τον Οκτώβριο του 2017 από την Ευρωπαϊκή Επιτροπή.
Οι πόροι που θα χρειαστούν για το έργο είναι ομάδα μελέτης για το έργο και τις προεκτάσεις του, οικονομικά και περιβαλλοντολογικα, υποδομές, καλώδια, σύστημα γείωσης, συνεργείο για δημιουργία βάση θεμελίωσης αλλά και εγκατάσταση της μηχανης, για υποσταθμό, παραλαβή και πιστοποίηση εγκαταστάσεων.
Απασχολούνται : Υπουργείο Περιβάλλοντος και Ενέργειας (Υπηρεσία Χωρικού Σχεδιασμού, Υπηρεσία Ενέργειας, Υπηρεσία Ορυκτών Πρώτων Υλών), Υπουργείο Ανάπτυξης και Επενδύσεων (Υπηρεσία Δημόσιων Επενδύσεων και Εταιρικού Συμφώνου για το Πλαίσιο Ανάπτυξης (ΕΣΠΑ), Υπηρεσία Ιδιωτικών Επενδύσεων, Υπηρεσία Έρευνας και Τεχνολογίας), Υπουργείο Εξωτερικών (Υπηρεσία Διεθνούς Αναπτυξιακής Συνεργασίας) καθώς αποτελεί έργο ευρωπαϊκού ενδιαφέροντος.
Χρόνος (έτη) 3 (υποθετικό)
Κόστος (εκατ. €) 250
Πόροι 0
Υλοποίηση (%) 100
Υπηρεσίες ΥΠΕΝ 3
Υπηρεσίες Λοιπών Υπουργείων 4</t>
  </si>
  <si>
    <t xml:space="preserve">https://energypress.gr/news/ypogeia-apothiki-notias-kavalas-o-kryfos-assos-toy-taiped-sto-programma-ton-energeiakon
https://www.hradf.com/portfolio/view/26/south-kavala-natural-gas-storage
</t>
  </si>
  <si>
    <t>Το έργο της Ηλεκτρικής Διασύνδεσης Κρήτης-Αττικής αποτελεί τη μεγαλύτερη επένδυση για την μεταφορά ηλεκτρικής ενέργειας και εκμετάλλευση φυσικού αερίου, που γίνεται στην Ελλάδα με στόχο τον τερματισμό της «ηλεκτρικής απομόνωσης» της Κρήτης από το ηλεκτρικό δίκτυο της ηπειρωτικής Ελλάδας και την κάλυψη των αυξημένων μελλοντικών αναγκών του νησιού. Επιπλέον το έργο θα δημιουργήσει πολλές θέσεις εργασίας και θα ενισχύσει την οικονομία σε τοπικό και εθνικό επίπεδο.
Οι πόροι που θα χρειαστούν για το έργο είναι ομάδα μελέτης, υποσταθμός, καλώδια και αγωγούς μεταφοράς, σύστημα γείωσης, συνεργείο για δημιουργία βάσης θεμελίωσης και άντλησης, για υποσταθμό, παραλαβή και πιστοποίηση εγκαταστάσεων.
Απασχολούνται : Υπουργείο Περιβάλλοντος και Ενέργειας (Υπηρεσία Χωρικού Σχεδιασμού, Υπηρεσία Ενέργειας,κ.α.), Υπουργείο Ανάπτυξης και Επενδύσεων (Υπηρεσία Δημόσιων Επενδύσεων και Εταιρικού Συμφώνου για το Πλαίσιο Ανάπτυξης (ΕΣΠΑ), Υπηρεσία Ιδιωτικών Επενδύσεων, Υπηρεσία Έρευνας και Τεχνολογίας.) 
Χρόνος (έτη) 3 (υποθετικό)
Κόστος (εκατ. €) 995
Πόροι 20
Υλοποίηση (%) 30 ή100
Υπηρεσίες ΥΠΕΝ 2
Υπηρεσίες Λοιπών Υπουργείων 3</t>
  </si>
  <si>
    <t>Προϋπολογισμού 35 εκατ. ευρώ έχει εγκριθεί από το ΕΣΠΑ, για την «Προώθηση συστημάτων θέρμανσης και ψύξης από ΑΠΕ και συμπαραγωγής ηλεκτρισμού θερμότητας για ιδιοκατανάλωση» και ο επιλέξιμος προϋπολογισμός μπορεί να κυμαίνεται από 20.000 έως 1 εκατ. ευρώ.
Δικαίωμα υποβολής αιτήσεων έχουν υφιστάμενες πολύ μικρές, μικρές, μεσαίες και μεγάλες επιχειρήσεις, οι οποίες προτίθενται να εγκαταστήσουν σύστημα παραγωγής θέρμανσης και ψύξης από ΑΠΕ, δηλαδή με χρήση βιομάζας, βιοαερίου, γεωθερμίας, ηλιοθερμικών και λοιπών συστημάτων ΑΠΕ, ή συστήματα συμπαραγωγής ηλεκτρισμού θερμότητας υψηλής απόδοσης με χρήση ΑΠΕ μόνο όταν λειτουργούν ως εγκαταστάσεις αυτοπαραγωγής (όχι όταν λειτουργούν με καύσιμο φυσικό αέριο).
Επίσης πάλι από το ΕΣΠΑ, και πιό συγκεκριμένα από το πρόγραμμα εξοικονομώ-αυτονομώ, έχει εγκριθεί προϋπολογισμός που ανέρχεται περίπου στα 900 εκ. ευρώ για την ενεργειακή αναβάθμιση νοικοκυριών, που εμπεριέχει και την υποκατάσταση εισαγόμενων καυσίμων από ΑΠΕ όσον αφορά την θέρμανση/ψύξη.
Επιπρόσθετα, μέσω του προγράμματος κρατικής επιδότησης «Κινούμαι Ηλεκτρικά», που «τρέχει» εδώ και μήνες, παρέχονται ισχυρά κίνητρα για την αγορά ηλεκτρικού αυτοκινήτου και των λοιπών «πράσινων» οχημάτων.
Υπάρχουν όμως συγκεκριμένοι όροι και προϋποθέσεις για τη χορήγηση κρατικής επιδότησης.
Ειδικότερα, επιδοτείται μόνον η αγορά καινούργιου ηλεκτρικού ή ηλεκτροκίνητου αυτοκινήτου, και όχι μεταχειρισμένου. Στην ίδια «μοίρα» με τα μεταχειρισμένα είναι και τα αυτοκίνητα στα οποία έχουν γίνει μετατροπές. Έχει εγκριθεί το ποσό των 100 εκ. ευρώ για αυτό τον σκοπό, και θα ισχύει μέχρι να εξαντληθούν.
Χρόνος (έτη) 2
Κόστος (εκατ. €) 880
Πόροι(%) 58
Υλοποίηση (%) 20
Υπηρεσίες ΥΠΕΝ 1
Υπηρεσίες Λοιπών Υπουργείων 2</t>
  </si>
  <si>
    <t>Οι παραχωρήσεις του νοτίου Ιονίου και ιδιαίτερα δυτικά και νότια της Κρήτης, χαρακτηρίζονται από μεγάλα βάθη νερού όπου δεν υπάρχουν παλαιότερες γεωτρήσεις, αλλά το γεωλογικό περιβάλλον και οι γεωμετρικές δομές του υπεδάφους παρουσιάζουν σημαντικές ομοιότητες με αυτές της Αιγύπτου και της Κύπρου ή ακόμα και του Ισραήλ, όπου μεγάλα κοιτάσματα φυσικού αερίου έχουν ανακαλυφθεί τα τελευταία χρόνια. Το έργο αναμένεται να δημιουργήσει νέες θέσεις εργασίας και να εδραιώσει μαζί με άλλα την Ελλάδα ως ενεργειακό κόμβο. Συγκεκριμένα:
α) για κάθε άμεση θέση εργασίας στον κλάδο των υδρογονανθράκων δημιουργούνται 3 νέες θέσεις πλήρους απασχόλησης στην ευρύτερη οικονομία σε εθνικό και περιφερειακό επίπεδο,
β) Για κάθε ευρώ που θα αμείβονται οι άμεσα εργαζόμενοι στον κλάδο, θα δημιουργούνται άλλες 2 θέσεις εργασίας σε άλλους κλάδους της οικονομίας ενισχύοντας περαιτέρω την απασχόληση με νέες και καλά αμειβόμενες δουλειές.
Οι πόροι που θα χρειαστούν για το έργο είναι ομάδα μελέτης για τις οικονομικές, πολιτικές και περιβαλλοντικες προεκτάσεις, υποσταθμός, αγωγούς μεταφοράς, σύστημα γείωσης, συνεργείο για δημιουργία βάσης θεμελίωσης και άντλησης, για υποσταθμό, παραλαβή και πιστοποίηση εγκαταστάσεων.
Απασχολούνται : Υπουργείο Περιβάλλοντος και Ενέργειας (Υπηρεσία Ενέργειας, Υπηρεσία Ορυκτών Πρώτων Υλών, κ.α.), Υπουργείο Ανάπτυξης και Επενδύσεων (Υπηρεσία Δημόσιων Επενδύσεων και Εταιρικού Συμφώνου για το Πλαίσιο Ανάπτυξης (ΕΣΠΑ), Υπηρεσία Ιδιωτικών Επενδύσεων, Υπηρεσία Έρευνας και Τεχνολογίας.) 
Χρόνος (έτη) 8-10(2023-2025)
Κόστος (εκατ. €) 130
Πόροι(%) 2
Υλοποίηση (%) 90
Υπηρεσίες ΥΠΕΝ 3
Υπηρεσίες Λοιπών Υπουργείων 3</t>
  </si>
  <si>
    <t>Οι παραχωρήσεις του νοτίου Ιονίου και ιδιαίτερα δυτικά και νότια της Κρήτης, χαρακτηρίζονται από μεγάλα βάθη νερού όπου δεν υπάρχουν παλαιότερες γεωτρήσεις, αλλά το γεωλογικό περιβάλλον και οι γεωμετρικές δομές του υπεδάφους παρουσιάζουν σημαντικές ομοιότητες με αυτές της Αιγύπτου και της Κύπρου ή ακόμα και του Ισραήλ, όπου μεγάλα κοιτάσματα φυσικού αερίου έχουν ανακαλυφθεί τα τελευταία χρόνια. Το έργο αναμένεται να δημιουργήσει νέες θέσεις εργασίας και να εδραιώσει μαζί με άλλα την Ελλάδα ως ενεργειακό κόμβο. Συγκεκριμένα:
α) για κάθε άμεση θέση εργασίας στον κλάδο των υδρογονανθράκων δημιουργούνται 3 νέες θέσεις πλήρους απασχόλησης στην ευρύτερη οικονομία σε εθνικό και περιφερειακό επίπεδο,
β) Για κάθε ευρώ που θα αμείβονται οι άμεσα εργαζόμενοι στον κλάδο, θα δημιουργούνται άλλες 2 θέσεις εργασίας σε άλλους κλάδους της οικονομίας ενισχύοντας περαιτέρω την απασχόληση με νέες και καλά αμειβόμενες δουλειές.
Οι πόροι που θα χρειαστούν για το έργο είναι ομάδα μελέτης για τις οικονομικές, πολιτικές και περιβαλλοντικες προεκτάσεις, υποσταθμός, αγωγούς μεταφοράς, σύστημα γείωσης, συνεργείο για δημιουργία βάσης θεμελίωσης και άντλησης, για υποσταθμό, παραλαβή και πιστοποίηση εγκαταστάσεων.
Απασχολούνται : Υπουργείο Περιβάλλοντος και Ενέργειας (Υπηρεσία Ενέργειας, Υπηρεσία Ορυκτών Πρώτων Υλών, κ.α.), Υπουργείο Ανάπτυξης και Επενδύσεων (Υπηρεσία Δημόσιων Επενδύσεων και Εταιρικού Συμφώνου για το Πλαίσιο Ανάπτυξης (ΕΣΠΑ), Υπηρεσία Ιδιωτικών Επενδύσεων, Υπηρεσία Έρευνας και Τεχνολογίας.) 
Χρόνος (έτη) 8-10(2023-2025)
Κόστος (εκατ. €) 130
Πόροι(%) 20
Υλοποίηση (%) 90
Υπηρεσίες ΥΠΕΝ 3
Υπηρεσίες Λοιπών Υπουργείων 3</t>
  </si>
  <si>
    <t>Η γραμμή μεταξύ Νέας Σάντας και Maritsa East, είναι η 2η γραμμή μεταφοράς ρεύματος υπερυψηλής τάσης 400 kV. Η γραμμή θα διαθέτει ονομαστική μεταφορική ικανότητα 2000 MVA και θα έχει συνολικό μήκος 151 km περίπου, από τα οποία 30 km περίπου ανήκουν στην Ελληνική Επικράτεια και 121 km περίπου στη Βουλγαρική Επικράτεια. Το έργο αυτό έχει σημαντικά οφέλη, όπως:
Αύξηση της μεταφορικής ικανότητας στο σύνορο των δύο χωρών σε 800 MW για την κατεύθυνση από την Ελλάδα προς τη Βουλγαρία και σε 1350 MW για την κατεύθυνση από τη Βουλγαρία προς την Ελλάδα.
Ασφαλής διακίνηση των αυξανόμενων ροών της ισχύος στην κατεύθυνση Βορράς-Νότος της Βαλκανικής χερσονήσου.
Αύξηση της δυνατότητας περαιτέρω εγκατάστασης μονάδων ΑΠΕ στο βόρειο τμήμα της χώρας.
 Οι πόροι που θα χρειαστούν για το έργο είναι ομάδα μελέτης για τις οικονομικές και πολιτικές προεκτάσεις του έργου και για επίσης υποσταθμοί, καλώδια μεταφοράς, σύστημα γείωσης, συνεργείο για δημιουργία βάσης θεμελίωσης, για υποσταθμό, παραλαβή και πιστοποίηση εγκαταστάσεων.
Απασχολούνται : Υπουργείο Περιβάλλοντος και Ενέργειας (Υπηρεσία Χωρικού Σχεδιασμού, Υπηρεσία Ενέργειας,κ.α.), Υπουργείο Ανάπτυξης και Επενδύσεων (Υπηρεσία Δημόσιων Επενδύσεων και Εταιρικού Συμφώνου για το Πλαίσιο Ανάπτυξης (ΕΣΠΑ), Υπηρεσία Ιδιωτικών Επενδύσεων, Υπηρεσία Έρευνας και Τεχνολογίας), Υπουργείο Εξωτερικών (Υπηρεσία Διεθνούς Αναπτυξιακής Συνεργασίας).
Χρόνος (έτη) 2(2022-2023)
Κόστος (εκατ. €) 9,74-79,1
Πόροι(%) 30
Υλοποίηση (%) 30
Υπηρεσίες ΥΠΕΝ 2
Υπηρεσίες Λοιπών Υπουργείων 4</t>
  </si>
  <si>
    <t>Ο Έργο Κοινού Ενδιαφέροντος 3.24 «Σύστημα Αντλησοταμίευσης με δύο ανεξάρτητες άνω δεξαμενές: Αγ. Γεώργιος και Πύργος», βρίσκεται στο Δήμο Αμφιλοχίας, Περιφερειακής Ενότητας Αιτωλοακαρνανίας.
Ο σκοπός του Έργου είναι η αποθήκευση ενέργειας με στόχο την υποστήριξη της μέγιστης δυνατής διείσδυσης ανανεώσιμων πηγών στο μείγμα της ενεργειακής παραγωγής. Η περίσσεια της αιολικής, φωτοβολταϊκής ή/και  θερμικής παραγωγής θα αποθηκεύεται υδραυλικά, μέσω άντλησης ύδατος από την κάτω στις άνω δεξαμενές κατά τη διάρκεια χαμηλής κατανάλωσης ή σε περιόδους υπερπαραγωγής από Α.Π.Ε. Ακολούθως,  η αποθηκευμένη ενέργεια θα αποδίδεται πάλι ως ηλεκτρική ενέργεια στο σύστημα, μέσω των υδροστροβίλων, κατά τη διάρκεια των ωρών υψηλής ζήτησης, ενισχύοντας τη ενεργειακή ασφάλεια της χώρας. Επιπλέον η κατασκευή δημιουργεί 700 θέσεις εργασίας, ενώ η λειτουργία του 60 εξεζητημένες επιστημονικές θέσεις οι οποίες θα απορροφηθούν από την τοπική κοινωνία.
Οι πόροι που θα χρειαστούν για το έργο είναι ομάδα μελέτης για τις οικονομικές και πολιτικές προεκτάσεις του έργου και επίσης υποσταθμοί, καλώδια και αγωγούς μεταφοράς, σύστημα γείωσης, συνεργείο για δημιουργία βάσης θεμελίωσης και του βασικού έργου άντλησης, για υποσταθμό, παραλαβή και πιστοποίηση εγκαταστάσεων.
Απασχολούνται : Υπουργείο Περιβάλλοντος και Ενέργειας (Υπηρεσία Χωρικού Σχεδιασμού, Υπηρεσία Ενέργειας, κ.α.), Υπουργείο Ανάπτυξης και Επενδύσεων (Υπηρεσία Δημόσιων Επενδύσεων και Εταιρικού Συμφώνου για το Πλαίσιο Ανάπτυξης (ΕΣΠΑ), Υπηρεσία Ιδιωτικών Επενδύσεων, Υπηρεσία Έρευνας και Τεχνολογίας).
Χρόνος (έτη) 10 (2025)
Κόστος (εκατ. €) 500
Πόροι(%) 30
Υλοποίηση (%) 40
Υπηρεσίες ΥΠΕΝ 2
Υπηρεσίες Λοιπών Υπουργείων 3</t>
  </si>
  <si>
    <t>Διασύνδεση Νησιών Αιγαίου με το Ηπειρωτικό ΣΗΕ
Έως τις αρχές 2030 η πλειοψηφία των νησιών του Αιγαίου θα έχει διασυνδεθεί με το ηπειρωτικό σύστημα μεταφοράς ηλεκτρικής ενέργειας, ενισχύοντας την ασφάλεια ενεργειακού εφοδιασμού. Οι ηλεκτρικές διασυνδέσεις έχουν χρώμα πράσινο, αφού έτσι σβήνουν οριστικά τα φουγάρα των ρυπογόνων μονάδων στα νησιά μας. Επιπλέον, δημιουργούνται ισχυροί ενεργειακοί δρόμοι για αμφίδρομη μεταφορά καθαρής ενέργειας από και προς τη νησιωτική χώρα. Τέλος υπάρχει σοβαρό οικονομικό όφελος καθώς μειώνεται οι ΥΚΩ(Υπηρεσίες Κοινής Ωφελείας), με τις οποίες επιδοτούνται τα ΜΔΝ(μη διασυνδεδεμένα νησιά).
Οι πόροι που θα χρειαστούν για το έργο είναι ομάδα μελέτης για τις οικονομικές και πολιτικές προεκτάσεις του έργου και επίσης υποσταθμοί, καλώδια μεταφοράς, σύστημα γείωσης, συνεργείο για δημιουργία βάσης θεμελίωσης, για υποσταθμό, παραλαβή και πιστοποίηση εγκαταστάσεων.
Απασχολούνται : Υπουργείο Περιβάλλοντος και Ενέργειας (Υπηρεσία Χωρικού Σχεδιασμού, Υπηρεσία Ενέργειας, κ.α.), Υπουργείο Ανάπτυξης και Επενδύσεων (Υπηρεσία Δημόσιων Επενδύσεων και Εταιρικού Συμφώνου για το Πλαίσιο Ανάπτυξης (ΕΣΠΑ), Υπηρεσία Ιδιωτικών Επενδύσεων, Υπηρεσία Έρευνας και Τεχνολογίας).
Χρόνος (έτη) 14 (εώς το 2029)
Κόστος (δις. €) 4,3
Πόροι(%) 40
Υλοποίηση (%) 30 ή 100
Υπηρεσίες ΥΠΕΝ 2
Υπηρεσίες Λοιπών Υπουργείων 3</t>
  </si>
  <si>
    <t>GR SOL 4.1.3.4</t>
  </si>
  <si>
    <t xml:space="preserve"> Διασυνδέσεις Ελλάδας- Βόρειας Μακεδονίας
ΦΥΣΙΚΟ ΑΕΡΙΟ
Ενεργειακή διασύνδεση μεταξύ Ελλάδας και Βόρειας Μακεδονίας, αυτή αφορά τον αγωγό Ν. Μεσημβρίας – Γευγελής. Μετά και την έγκριση που έδωσε η Ρυθμιστική Αρχή Ενέργειας (ΡΑΕ) στο δεκαετές επενδυτικό πρόγραμμα του ΔΕΣΦΑ, συνολικής αξίας 300 εκατ. ευρώ, αναμένεται να διοχετευτούν περίπου 48 εκατ. ευρώ για την κατασκευή του αγωγού και τον μετρητικό σταθμό. Το έργο αφορά τη διασύνδεση των συστημάτων μεταφοράς των δύο χωρών ενώ αποσκοπεί στην εξασφάλιση της ενεργειακής ασφάλειας στην ευρύτερη περιοχή των Δυτικών Βαλκανίων, στο πλαίσιο και της ένταξης της Βόρειας Μακεδονίας στους ευρωατλαντικούς θεσμούς. Για τον αγωγό είχε υπογραφεί και σχετικό μνημόνιο συνεργασίας μεταξύ του ΔΕΣΦΑ και MER Skopje τον Οκτώβριο του 2016 ενώ η πλευρά της Βόρειας Μακεδονίας έχει ξεκαθαρίσει το ενδιαφέρον της για την προώθηση του έργου καθώς, εκτός από την ενεργειακή ασφάλεια της γειτονικής χώρας, εξασφαλίζει την πρόσβαση περισσότερων κατοίκων στο φυσικό αέριο. Σήμερα μοναδική πηγή αποτελεί η Βουλγαρία που προμηθεύει με ρωσικό φυσικό αέριο (Gazprom). Ο αγωγός θα έχει μήκος περί τα 140 χλμ. και χωρητικότητα 3 δισ. κ.μ. φ.α. ενώ θα ολοκληρωθεί εντός του 2023 και στις δύο χώρες. 
ΗΛΕΚΤΡΙΚΗ ΔΙΑΣΥΝΔΕΣΗ
Ενίσχυση/ Ανακατασκευή της προϋπάρχουσας γραμμής 400kV μεταξύ Μελίτης (ΕΛ) και Bitola (ΒΜ) μήκους 35.5 km πρόκειται να αναλάβει σύντομα ο ΑΔΜΗΕ με στόχο την ολοκλήρωση στα πλαίσια 2021-2030 και την επίτευξη μειωμένων απωλειών ανα MWh καθώς και τον εκσυγχρονισμό της διασύνδεσης σύμφωνα με την Ευρωπαϊκή οδηγία περί διακρατικών διασυνδέσεων.
Οι πόροι που θα χρειαστούν για τα έργα είναι ομάδα μελέτης για τις οικονομικές και πολιτικές προεκτάσεις των έργων και επίσης συνεργείο εγκατάστασης, συνεργείο για δημιουργία βάσης θεμελίωσης για αναεωμένο υποσταθμό, παραλαβή και πιστοποίηση εγκαταστάσεων, επιδιόρθωση φυσικών φθορών χρόνου, χωρική μελέτη, προμήθεια νέων αγωγών για την ενεργειακή αναβάθμιση, συνεργείο με κατάλληλο εξοπλισμό.
Απασχολούνται : Υπουργείο Περιβάλλοντος και Ενέργειας (Υπηρεσία Χωρικού Σχεδιασμού, Υπηρεσία Ενέργειας), Υπουργείο Ανάπτυξης και Επενδύσεων (Υπηρεσία Δημόσιων Επενδύσεων και Εταιρικού Συμφώνου για το Πλαίσιο Ανάπτυξης (ΕΣΠΑ), Υπηρεσία Ιδιωτικών Επενδύσεων, Υπηρεσία Έρευνας και Τεχνολογίας), Υπουργείο Εξωτερικών (Υπηρεσία Διεθνούς Αναπτυξιακής Συνεργασίας) καθώς πρόκειται για διακρατικό έργο καθώς και έργο ιδιωτικών ενδιαφερόντων.
Χρόνος (έτη) 5(2023)
Κόστος (εκατ. €) 48 (ΦΑ) 5.62(ΑΔΜΗΕ, αναβάθμιση)
Πόροι 100
Υλοποίηση (%) 100 
Υπηρεσίες ΥΠΕΝ 2
Υπηρεσίες Λοιπών Υπουργείων 4 </t>
  </si>
  <si>
    <r>
      <rPr>
        <rFont val="Arial"/>
        <color rgb="FF1155CC"/>
        <sz val="9.0"/>
        <u/>
      </rPr>
      <t>https://tyndp.entsoe.eu/tyndp2018/projects/projects/376 
https://www.euractiv.gr/section/energia/news/pos-vlepoyn-voylgaria-kai-voreia-makedonia-tin-energeiaki-diasyndesi-me-tin-ellada/</t>
    </r>
    <r>
      <rPr>
        <rFont val="Arial"/>
        <color rgb="FF000000"/>
        <sz val="9.0"/>
        <u/>
      </rPr>
      <t xml:space="preserve"> 
</t>
    </r>
    <r>
      <rPr>
        <rFont val="Arial"/>
        <color rgb="FF1155CC"/>
        <sz val="9.0"/>
        <u/>
      </rPr>
      <t>https://www.businessenergy.gr/articlenews/29908/%CF%86%CF%85%CF%83%CE%B9%CE%BA%CF%8C-%CE%B1%CE%AD%CF%81%CE%B9%CE%BF-tap-%CF%83%CF%8D%CE%BD%CE%B4%CE%B5%CF%83%CE%B7-%CE%B2%CF%8C%CF%81%CE%B5%CE%B9%CE%B1%CF%82-%CE%BC%CE%B1%CE%BA%CE%B5%CE%B4%CE%BF%CE%BD%CE%AF%CE%B1%CF%82-%CE%B5%CE%BB%CE%BB%CE%AC%CE%B4%CE%B1%CF%82</t>
    </r>
  </si>
  <si>
    <t xml:space="preserve">Ολοκλήρωση της Διασύνδεσης με την Κρήτη, υποστηρίζοντας την προοπτική της διασύνδεσης Κρήτης- Κύπρου στο ευρύτερο πλαίσιο της Υλοποίησης και διαθεσιμότητας του αγωγού μεταφοράς ηλεκτρικής ενέργειας που αποτελεί έργο της Euroasia Interconnector Limited και έχει στόχο την έναρξη της λειτουργίας του μέσα στο έτος 2023. Πρόκειται για μία Διασύνδεση τάξεως 1000MW της οποίας το κόστος (Stage 1) εκτιμάται περίπου στα 2.5 δισεκατομμύρια ευρώ. Πρόκειται για ένα μεγαλεπήβολο έργο που σε πρώτη φάση περιλαμβάνει την διασύνδεση της Κρήτης με την ηπειρωτική Ελλάδα. Ο τρέχων προϋπολογισμός για την διασύνδεση Κρήτης- Κύπρου έχει εκτιμηθεί στα 1.5 δις ευρώ.
 Οι πόροι που θα χρειαστούν για το έργο είναι ομάδα μελέτης για τις οικονομικές και πολιτικές προεκτάσεις του έργου και επίσης υποσταθμοί, υποθαλάσσια καλώδια μεταφορά ηλεκτρικής ενέργειας, συνεργείο για δημιουργία τριών υποσταθμών, παραλαβή και πιστοποίηση εγκαταστάσεων, ειδικός εξοπλισμός για την εγκατάσταση του υποβρύχιου καλωδίου, πλοία μεταφοράς και εγκατάστασης, εξοπλισμός για τη μελέτη πυθμένα.
Απασχολούνται : Υπουργείο Περιβάλλοντος και Ενέργειας (Υπηρεσία Χωρικού Σχεδιασμού, Υπηρεσία Ενέργειας), Υπουργείο Ανάπτυξης και Επενδύσεων (Υπηρεσία Δημόσιων Επενδύσεων και Εταιρικού Συμφώνου για το Πλαίσιο Ανάπτυξης (ΕΣΠΑ), Υπηρεσία Ιδιωτικών Επενδύσεων, Υπηρεσία Έρευνας και Τεχνολογίας), Υπουργείο Εξωτερικών (Υπηρεσία Διεθνούς Αναπτυξιακής Συνεργασίας), αφού πρόκειται για έργο διακρατικών συμφερόντων με τεχνολογικές βλέψεις.
Χρόνος (έτη) 5(2023)
Κόστος (εκατ. €) 2.5 δις.
Πόροι 100
Υλοποίηση (%) 100 (stage 1)
Υπηρεσίες ΥΠΕΝ 2
Υπηρεσίες Λοιπών Υπουργείων 4
</t>
  </si>
  <si>
    <t>https://euroasia-interconnector.com/at-glance/project-timeline/#:~:text=EuroAsia%20Interconnector%20Limited%2C%20as%20the,estimated%20at%202.5%20billion%20euros</t>
  </si>
  <si>
    <t xml:space="preserve">Ο αγωγός φυσικού αερίου EastMed ξεκίνησε να μελετάται με στόχο την υποθαλλάσια όδευση φυσικού αερίου απο την Κρήτη και την Κύπρο. Ο αγωγός EastMed θα έχει τη δυνατότητα/χωρητικότητα να μεταφέρει έως και 20 δισεκατομμύρια κυβικά μέτρα φυσικού αερίου στην Ευρώπη ετησίως. Το μήκος του θα αγγίζει τα 1.900 χιλιόμετρα, καθώς εκείνος θα ξεκινά από τη λεκάνη της Λεβαντίνης, περίπου 200 χιλιόμετρα δηλαδή νοτίως της Κύπρου.
 Οι πόροι που θα χρειαστούν για το έργο είναι ομάδα μελέτης για τις οικονομικές, πολιτικές και περιβαλλοντολογικές προεκτάσεις του έργου και για επίσης υποσταθμοί, αγωγοί μεταφοράς φυσικού αερίου,,συνεργείο για τοποθέτηση των υποθαλάσσιων αγωγών, για υποσταθμό, παραλαβή και διανομή των προϊόντος.
Απασχολούνται : Υπουργείο Περιβάλλοντος και Ενέργειας (Υπηρεσία Χωρικού Σχεδιασμού, Υπηρεσία Ενέργειας, Υπηρεσία Ορυκτών Πρώτων Υλών), Υπουργείο Ανάπτυξης και Επενδύσεων (Υπηρεσία Δημόσιων Επενδύσεων και Εταιρικού Συμφώνου για το Πλαίσιο Ανάπτυξης (ΕΣΠΑ), Υπηρεσία Ιδιωτικών Επενδύσεων, Υπηρεσία Έρευνας και Τεχνολογίας), Υπουργείο Εξωτερικών (Υπηρεσία Διεθνούς Αναπτυξιακής Συνεργασίας).
Χρόνος (έτη) 4-5(2019)
Κόστος (εκατ. €) 7 δις.
Πόροι 30
Υλοποίηση (%) 0
Υπηρεσίες ΥΠΕΝ 3
Υπηρεσίες Λοιπών Υπουργείων 4
</t>
  </si>
  <si>
    <t xml:space="preserve">Στην Ελλάδα η Energean διαχειρίζεται τα κοιτάσματα Πρίνος, Βόρειος Πρίνος και Έψιλον, στον κόλπο της Καβάλας, τα οποία δίνουν την μοναδική παραγωγή υδρογονανθράκων στην χώρα. Η μέση ημερήσια παραγωγή του 2019 ήταν 3,3 χιλ. βαρέλια πετρελαίου, μειωμένη περίπου κατά 19% σε ετήσια βάση. 
Με δεδομένες τις συνθήκες της αγοράς, η εταιρεία έχει θέσει τα κοιτάσματα του Πρίνου υπό Στρατηγική Αναθεώρηση (Strategic Review), ενώ αναμένει τις τελικές περιβαλλοντικές άδειες για τo project της ανάπτυξης του κοιτάσματος υδρογονανθράκων στο Κατάκολο Ηλείας.Η εταιρεία διαθέτει στην Ελλάδα συνολικά 114 εκατ. βαρέλια ισοδυνάμου πετρελαίου βεβαιωμένα και δυνητικά αποθέματα.Επίσης, είναι Operator με ποσοστό 75% στο θαλάσσιο Block 2 στο Ιόνιο, ενώ συμμετέχει με ποσοστό 50% στο θαλάσσιο block του Δυτικού Πατραϊκού (Operator και κάτοχος του υπόλοιπου 50% ο όμιλος των Ελληνικών Πετρελαίων) καθώς και με 40% στις άδειες των Ιωαννίνων και της Αιτωλοακαρνανίας (Operator και κάτοχος του 60% η Repsol).
 Οι πόροι που θα χρειαστούν για το έργο είναι ομάδα μελέτης για τις οικονομικές, πολιτικές και περιβαλλοντολογικές προεκτάσεις και επιπτώσεις του έργου και επίσης υποσταθμοί, ομάδα μελέτης και προσωπικό με εμπειρία από χώρες όπως η Σουηδία που έχουν μακρά ιστορία εξόρυξης πετρελαίου από υδάτινο περιβάλλον, υλικοτεχνικός εξοπλισμός.
Απασχολούνται : Υπουργείο Περιβάλλοντος και Ενέργειας (Υπηρεσία Χωρικού Σχεδιασμού, Υπηρεσία Ενέργειας, Υπηρεσία Ορυκτών Πρώτων Υλών), Υπουργείο Ανάπτυξης και Επενδύσεων (Υπηρεσία Δημόσιων Επενδύσεων και Εταιρικού Συμφώνου για το Πλαίσιο Ανάπτυξης (ΕΣΠΑ), Υπηρεσία Ιδιωτικών Επενδύσεων, Υπηρεσία Έρευνας και Τεχνολογίας), Υπουργείο Εξωτερικών (Υπηρεσία Διεθνούς Αναπτυξιακής Συνεργασίας).
Χρόνος (έτη) Προσεχή έτη
Κόστος (εκατ. €) 0,2.
Πόροι 30
Υλοποίηση (%) 5
Υπηρεσίες ΥΠΕΝ 3
Υπηρεσίες Λοιπών Υπουργείων 4
</t>
  </si>
  <si>
    <t>Επένδυση στη Δυτική Μακεδονία, ύψους 280 εκατ. ευρώ, σχεδιάζει η εταιρεία Eunice, για την εγκατάσταση μίας μονάδας κεντρικής αποθήκευσης ηλεκτρικής ενέργειας, μέσω μπαταριών ιόντων λιθίου συνολικής ισχύος 250 MW. Δημιουργία μιας πρωτοποριακής μονάδας αποθήκευσης ενέργειας, με εγκατεστημένη ισχύ 250 MW / 1000 MWh, από την EUNICE ENERGY GROUP (EEG) στη Δυτική Μακεδονία (περιοχή της Πτολεμαΐδας) επιβεβαιώνει το γεγονός ότι η Ελλάδα πρωτοστατεί στα ενεργειακά έργα μετάβασης από ρυπογόνα ορυκτά καύσιμα σε καθαρή ενέργεια
Η μονάδα θα αποτελείται από μπαταρίες συνδεδεμένες σε πολλαπλούς μετατροπείς συνεχούς / εναλλασσόμενου ρεύματος, και θα διασυνδεθεί με το σύστημα των 400 kV μέσω του δικού του υποσταθμού. Δεδομένου ότι το τοπικό σύστημα μεταφοράς έχει ήδη αναπτυχθεί για να απορροφά παραγωγή άνω των 4000 MW από την περιοχή η πρόκειται να αποσυρθεί, δεν δημιουργεί την ανάγκη για αναβαθμίσεις ή επεκτάσεις του, οι οποίες θα δημιουργούσαν καθυστερήσεις στην υλοποίηση του έργου.
 Οι πόροι που θα χρειαστούν για το έργο είναι ομάδα μελέτης για τις οικονομικές, πολιτικές και περιβαλλοντολογικές προεκτάσεις του έργου και επίσης αποκεντρωμένες μονάδες μηχανών αερίου υψηλής απόδοσης για την παραγωγή ενέργειας, μονάδες συντήρησης των μηχανών, κατάλληλος χώρος για την κατασκευή δομών, μπαταρίες αποθήκευσης ενέργειες. 
Απασχολούνται : Υπουργείο Περιβάλλοντος και Ενέργειας (Υπηρεσία Χωρικού Σχεδιασμού, Υπηρεσία Ενέργειας), Υπουργείο Ανάπτυξης και Επενδύσεων (Υπηρεσία Δημόσιων Επενδύσεων και Εταιρικού Συμφώνου για το Πλαίσιο Ανάπτυξης (ΕΣΠΑ), Υπηρεσία Ιδιωτικών Επενδύσεων, Υπηρεσία Έρευνας και Τεχνολογίας).
Χρόνος (έτη) 2 (2022)
Κόστος (εκατ. €) 285.
Πόροι (%) 20
Υλοποίηση (%) 0
Υπηρεσίες ΥΠΕΝ 2
Υπηρεσίες Λοιπών Υπουργείων 3</t>
  </si>
  <si>
    <t>Ο ΜΥΗΣ Προεσπέρας παράγει ενέργεια από την υπερχείλιση του παλαιού Φράγματος στο Πέζι.  Καθ’ όλη τη διάρκεια του έτους, το νερό κυκλοφορεί μεταξύ της Άνω και της Κάτω Δεξαμενής μέσω 12 αντλιών και 2 αγωγών (προσαγωγού και καταθλιπτικού) και παράγεται υδροηλεκτρική ενέργεια από τον ΜΥΗΣ Κάτω Προεσπέρας, που διοχετεύεται στο δίκτυο του νησιού.
Η βασική παραγωγή υβριδικής ενέργειας του Έργου προκύπτει από το γεγονός ότι για τη λειτουργία του Αντλιοστασίου αξιοποιείται η αιολική ενέργεια, που παράγεται από το Αιολικό Πάρκο στη Στραβοκουντούρα. Η ενεργειακή τροφοδότηση του Αντλιοστασίου συνιστά αποθήκευση ενέργειας (μπαταρία), διότι η αιολική ενέργεια του Αιολικού Πάρκου δεν απορροφάται από το Έργο, αλλά, «αποθηκευόμενη» στο νερό που μεταφέρεται από την Κάτω στην Άνω Δεξαμενή, θα αποδοθεί τελικά στο ηλεκτρικό δίκτυο του νησιού μέσω του ΜΥΗΣ Κάτω Προεσπέρας με τη μορφή υδροηλεκτρικής ενέργειας. Πρόκειται συνεπώς για έναν επιτυχημένο συνδυασμό δύο βασικών ΑΠΕ –της αιολικής και της υδροηλεκτρικής– που δημιουργεί την υβριδική ενέργεια.
Με αυτόν τον τρόπο υπολογίζεται ότι ο Ναέρας θα παράγει συνολική καθαρή ενέργεια της τάξεως των 9,8 GWh/έτος, καλύπτοντας μεγάλο μέρος των ετήσιων ενεργειακών αναγκών του νησιού, κυρίως κατά τους χειμερινούς μήνες. 
Οι πόροι που θα χρειαστούν για το έργο είναι ομάδα μελέτης για τις οικονομικές, πολιτικές και περιβαλλοντολογικές προεκτάσεις του έργου και για επίσης κατασκευή φράγματος που συγκρατεί το νερό σε μια σαν τεχνητή λίμνη , τοποθέτηση υδατοφρακτών για την ρύθμιση ποσότητας ροής του νερού, τουρμπίνα, κατάλληλο συνεργείο για την διόρθωση σφάλματος της τουρμπίνας, γεννήτρια και γραμμές μεταφοράς ηλεκτρικής ενέργειας προς του τόπους καταναλωσής της. 
 Απασχολούνται : Υπουργείο Περιβάλλοντος και Ενέργειας (Υπηρεσία Χωρικού Σχεδιασμού, Υπηρεσία Ενέργειας), Υπουργείο Ανάπτυξης και Επενδύσεων (Υπηρεσία Δημόσιων Επενδύσεων και Εταιρικού Συμφώνου για το Πλαίσιο Ανάπτυξης (ΕΣΠΑ), Υπηρεσία Ιδιωτικών Επενδύσεων, Υπηρεσία Έρευνας και Τεχνολογίας).
Χρόνος (έτη) 8-10 (2019)
Κόστος (εκατ. €) 50.
Πόροι (%) 100
Υλοποίηση (%) 100
Υπηρεσίες ΥΠΕΝ 2
Υπηρεσίες Λοιπών Υπουργείων 3</t>
  </si>
  <si>
    <t xml:space="preserve"> Συνέχεια στην επιχειρηματολογία που φέρει την απόφαση για μείωση του ειδικού τέλους ΑΠΕ (ΕΤΜΕΑΡ) ως υπαίτια του ελλείμματος της αγοράς των ΑΠΕ, ύψους 280 εκατ. ευρώ, έδωσε ο ΣΠΕΦ (Σύνδεσμος Παραγωγών Ενέργειας με Φωτοβολταϊκά), δημοσιοποιώντας μια δεύτερη μελέτη. 
Αυτή προέκυψε ύστερα από τεχνική ανάλυση των οικονομικών της ΔΕΗ και καταλήγει στο συμπέρασμα ότι η μείωση του ΕΤΜΕΑΡ οδήγησε σε χρεοκοπία τον ΕΛΑΠΕ (Ειδικό Λογαριασμό ΑΠΕ), χωρίς αυτή να είναι απαραίτητη για την ανάκαμψη της ΔΕΗ. Τα συμπεράσματα της μελέτης συνοψίζονται στα εξής:
1. Η ΔΕΗ εξοικονόμησε 260,2 εκατ. ευρώ το πρώτο 6μηνο 2020 από αγορές ρεύματος από τρίτους, ως προς το αντίστοιχο περυσινό διάστημα, και δεν προκύπτει να χρειάζεται και τα 69,9 εκατ. ευρώ του ΕΤΜΕΑΡ ανά 6μηνο που της αναλογούν με βάση το 70% μερίδιό της στην αγορά από τη συνολική μείωση, με αντίτιμο μάλιστα τη χρεοκοπία του Ειδικού Λογαριασμού ΑΠΕ.
2. Η ΔΕΗ δημοσίευσε κέρδη EBITDA πρώτου 6μήνου 2020 στα 457,3 εκατ. ευρώ από 9,3 εκατ. ευρώ το αντίστοιχο περυσινό διάστημα, ενώ για το σύνολο του 2019 ανακοίνωσε 798,9 εκατ. ευρώ από 184,4 εκατ. ευρώ το 2018.  
Η ανάκαμψη αυτή είναι πράγματι τόσο θεαματική που καθιστά εν τοις πράγμασι ανούσια τη συνεισφορά των 70 εκατ. του ΕΤΜΕΑΡ σε εξαμηνιαία βάση και μάλιστα δίχως τέλος, αφού η πολιτεία φαίνεται πως διστάζει στην αντιστροφή της αναδιανομής που έγινε πέρυσι τον Αύγουστο υπέρ της ΔΕΗ (μείωση ΕΤΜΕΑΡ ώστε να αποσβεστεί μέρος της αύξησης των τιμολογίων της ΔΕΗ).
3. Στον τυπικό μέσο καταναλωτή της, η ΔΕΗ χρεώνει για ρεύμα 120,9 ευρώ/MWh. Ετσι για μια τυπική ετήσια κατανάλωση 5 MWh, το ετήσιο κόστος για τον καταναλωτή ανέρχεται σε 604,5 ευρώ. Πριν από τη μείωσή του το μεσοσταθμικό ΕΤΜΕΑΡ ήταν 16,44 ευρώ/MWh, όπως είχε διαμορφωθεί βάσει της απόφασης ΡΑΕ 1101/17.  
Με την περσινή του μείωση κατά 25%, ο τυπικός μέσος αυτός καταναλωτής «γλιτώνει» συνολικά 20,55 ευρώ τον χρόνο από το ΕΤΜΕΑΡ, τα οποία ωστόσο και πάλι ως ποσό τα πληρώνει, αλλά υπέρ της ΔΕΗ αυτή τη φορά, μαζί και με τις αυξήσεις που αυτή του επέβαλε. Την ίδια στιγμή λοιπόν που η ΔΕΗ εισπράττει 604,5 ευρώ για 5 MWh ετησίως και εμφανίζει ισχυρή ανάκαμψη κερδοφορίας, ο ΕΛΑΠΕ χρεοκοπεί.
Χρόνος (έτη) ξεκίνησε το 2020
Κόστος (εκατ. €) 0
Πόροι (%) 0
Υλοποίηση (%) 70
Υπηρεσίες ΥΠΕΝ 1
Υπηρεσίες Λοιπών Υπουργείων 1</t>
  </si>
  <si>
    <t>Ο φορέας υλοποίησης έλαβε/υπέβαλε αίτηση για χρηματοδοτική στήριξη της ΕΕ/ΕΤΕπ σχετικά με το συγκεκριμένο έργο. 
 Οι πόροι που θα χρειαστούν για το έργο είναι ομάδα μελέτης για τις οικονομικές,και περιβαλλοντολογικές προεκτάσεις του έργου και για επίσης υποπροϊόντα και κατάλοιπα της φυτικής, ζωικής, δασικής και αλιευτικής παραγωγής,το βιολογικής προέλευσης μέρος των αστικών λυμάτων και σκουπιδιών, μονάδα επεξεργασίας αυτών. Συνεργείο επισκευής μηχανιμάτων, δέσμευση κατάλληλης έκτασης για οικοδόμηση των απαραίτητων δομών.
Απασχολούνται : Υπουργείο Περιβάλλοντος και Ενέργειας (Υπηρεσία Χωρικού Σχεδιασμού, Υπηρεσία Ενέργειας), Υπουργείο Έρευνας και Ανάπτυξης (Υπηρεσία Δημόσιων Επενδύσεων και Εταιρικού Συμφώνου για το Πλαίσιο Ανάπτυξης (ΕΣΠΑ), Υπηρεσία Ιδιωτικών Επενδύσεων, Υπηρεσία Έρευνας και Τεχνολογίας).
Χρόνος (έτη) υλοποίηση εώς το 2030
Κόστος (εκατ. €) 7,9
Πόροι (%) 10
Υλοποίηση (%) 0
Υπηρεσίες ΥΠΕΝ 2
Υπηρεσίες Λοιπών Υπουργείων 3</t>
  </si>
  <si>
    <t>Απασχολούνται : Υπουργείο Περιβάλλοντος και Ενέργειας (Υπηρεσία Χωρικού Σχεδιασμού, Υπηρεσία Ενέργειας, Υπηρεσία Ορυκτών Πρώτων Υλών), Υπουργείο Έρευνας και Ανάπτυξης (Υπηρεσία Δημόσιων Επενδύσεων και Εταιρικού Συμφώνου για το Πλαίσιο Ανάπτυξης (ΕΣΠΑ), Υπηρεσία Ιδιωτικών Επενδύσεων, Υπηρεσία Έρευνας και Τεχνολογίας), Υπουργείο Εξωτερικών (Υπηρεσία Διεθνούς Αναπτυξιακής Συνεργασίας).
 Οι πόροι που θα χρειαστούν για το έργο είναι ομάδα μελέτης για τις οικονομικές, πολιτικές και περιβαλλοντολογικές επιπτώσεις του έργου, ομάδα μελέτης για τη γενική παραγωγή ηλεκτρισμού από γεωθερμία, υλικοτεχνικός εξοπλισμός, εργατικό δυναμικό, εξασφάλιση κατάλληλης ευρωπαϊκής και εθνικής χρηματοδότησης, προσωπικό με εμπειρία στον κλάδο, κατασκευή εγκαταστάσεων και σταθμών.
Χρόνος (έτη) υποθετικό εώς το 2030
Κόστος (εκατ. €) 700                                                                                                                                                                                                                                                                                                     Πόροι (%) 10
Υλοποίηση (%) 0
Υπηρεσίες ΥΠΕΝ 3                                                                                                                                                                                                                                                                                                    Υπηρεσίες Λοιπών Υπουργείων 4</t>
  </si>
  <si>
    <t>Ενισχύοντας την πρώτη διασύνδεση μεταξύ Ελλάδας και Τουρκίας, η Med-TSO αναλαμβάνει το έργο ανάπτυξης 2ης διασύνδεσης μεταξύ των κρατών Ελλάδα, Βουλγαρία και Τουρκία υπό το “Mediterranean Project, Task 2”. Συγκεκριμένα, η γραμμή GR-TR τύπου AC OHL 400kV υπολογίζεται στα 130 km με προϋπολογισμό 208 εκατομμύρια ευρώ ικανότητα 500MW, συνδέοντας τις τοποθεσίες Ν. Σάντα (ΕΛ) και Babaeski (ΤΡ). Ως project δεν έχει ακόμη αναλάβει ημερομηνία παράδοσης και η τρέχουσα κατάσταση είναι ορισμένη ως “long term”.
Οι πόροι που θα χρειαστούν για τα έργα είναι ομάδα μελέτης για τις οικονομικές και πολιτικές προεκτάσεις των έργων και επίσης υποσταθμοί, καλώδια μεταφοράς, σύστημα γείωσης, συνεργείο για δημιουργία βάσης θεμελίωσης για υποσταθμό, παραλαβή και πιστοποίηση εγκαταστάσεων.
Απασχολούνται : Υπουργείο Περιβάλλοντος και Ενέργειας (Υπηρεσία Χωρικού Σχεδιασμού, Υπηρεσία Ενέργειας), Υπουργείο Ανάπτυξης και Επενδύσεων (Υπηρεσία Δημόσιων Επενδύσεων και Εταιρικού Συμφώνου για το Πλαίσιο Ανάπτυξης (ΕΣΠΑ), Υπηρεσία Ιδιωτικών Επενδύσεων, Υπηρεσία Έρευνας και Τεχνολογίας), Υπουργείο Εξωτερικών (Υπηρεσία Διεθνούς Αναπτυξιακής Συνεργασίας), διακρατικό έργο, διεθνών συμφερόντων με αξιοποίηση από τον δημόσιο και ιδιωτικό τομέα. 
Χρόνος (έτη) 2
Κόστος (εκατ. €) 208
Πόροι 100
Υλοποίηση (%) 100
Υπηρεσίες ΥΠΕΝ 2
Υπηρεσίες Λοιπών Υπουργείων 4</t>
  </si>
  <si>
    <r>
      <rPr>
        <rFont val="Calibri"/>
        <color rgb="FF1155CC"/>
        <sz val="12.0"/>
        <u/>
      </rPr>
      <t xml:space="preserve">https://www.kathimerini.gr/economy/local/1090515/ypsili-i-energeiaki-exartisi-apo-tin-toyrkia/
</t>
    </r>
    <r>
      <rPr>
        <rFont val="Calibri"/>
        <color rgb="FF000000"/>
        <sz val="12.0"/>
      </rPr>
      <t xml:space="preserve">
</t>
    </r>
    <r>
      <rPr>
        <rFont val="Calibri"/>
        <color rgb="FF1155CC"/>
        <sz val="12.0"/>
        <u/>
      </rPr>
      <t>https://www.med-tso.com/publications/pub3/13_GRBGTR_Detailed_Project_Description.pdf</t>
    </r>
    <r>
      <rPr>
        <rFont val="Calibri"/>
        <color rgb="FF000000"/>
        <sz val="12.0"/>
      </rPr>
      <t xml:space="preserve">
</t>
    </r>
  </si>
  <si>
    <t>Συμφώνα με το Régie de l'énergie για τη δημιουργία ενός υδροηλεκτρικού εργοστασίου απαιτούνται 4-7 χρόνια από τη στιγμή που ο υπεύθυνος του έργου παραδίδει το έντυπο Ειδοποίησης Έργου στην κυβέρνηση έως ότου η εγκατάσταση λειτουργήσει.
Το Ministère des Ressources naturelles et de la Faune εκτιμά ότι ένα υδροηλεκτρικό εργοστάσιο μπορεί να εγκριθεί και να κατασκευαστεί εντός τριών ετών (εάν παράγει λιγότερα από 5 MW) ή τέσσερα έτη (μεγαλύτερη παραγωγή).
Οι πόροι που θα χρειαστούν για το έργο είναι ομάδα μελέτης για τις οικονομικές, πολιτικές και περιβαλλοντολογικές προεκτάσεις του έργου και για επίσης κατασκευή φράγματος που συγκρατεί το νερό σε μια σαν τεχνητή λίμνη , τοποθέτηση υδατοφρακτών για την ρύθμιση ποσότητας ροής του νερού, τουρμπίνα, κατάλληλο συνεργείο για την διόρθωση σφάλματος της τουρμπίνας, γεννήτρια και γραμμές μεταφοράς ηλεκτρικής ενέργειας προς του τόπους καταναλωσής της. 
Απασχολούνται : Υπουργείο Περιβάλλοντος και Ενέργειας (Υπηρεσία Χωρικού Σχεδιασμού, Υπηρεσία Ενέργειας), Υπουργείο Έρευνας και Ανάπτυξης (Υπηρεσία Δημόσιων Επενδύσεων και Εταιρικού Συμφώνου για το Πλαίσιο Ανάπτυξης (ΕΣΠΑ), Υπηρεσία Ιδιωτικών Επενδύσεων, Υπηρεσία Έρευνας και Τεχνολογίας).
Χρόνος (έτη) 4-7
Κόστος (εκατ. €) 0,161-1,6
Πόροι 100
Υλοποίηση (%) 100
Υπηρεσίες ΥΠΕΝ 2
Υπηρεσίες Λοιπών Υπουργείων 3</t>
  </si>
  <si>
    <t>GR SOL 4.1.6.3</t>
  </si>
  <si>
    <t xml:space="preserve">Στο Νομό Λασιθίου δραστηριοποιείται ήδη από το 2011 με σχετική έρευνά της η ΤΕΡΝΑ Ενεργειακή με το project της για την υλοποίηση και εκμετάλλευση υβριδικού σταθμού αντλησιοταμίευσης στο φράγμα Ποταμών  στην περιοχή του Αμαρίου με ικανότητα 140MW. Συγκεκριμένα η εταιρεία θα προβεί στην κατασκευή άνω ταμιευτήρα χωρητικότητας 1.2 εκατ. κυβικών μέτρων με υψομετρική διαφορά 450 μέτρα από τον ήδη εγκατεστημένο κάτω ταμιευτήρα.
Οι πόροι που θα χρειαστούν για το έργο είναι ομάδα μελέτης για το έργο και τις προεκτάσεις του, οικονομικά και περιβαλλοντολογικα, υποδομές, καλώδια, σύστημα γείωσης, συνεργείο για δημιουργία βάση θεμελίωσης αλλά και εγκατάσταση της μηχανης, για υποσταθμό, παραλαβή και πιστοποίηση εγκαταστάσεων.
Απασχολούνται : Υπουργείο Περιβάλλοντος και Ενέργειας (Υπηρεσία Χωρικού Σχεδιασμού, Υπηρεσία Ενέργειας, Υπηρεσία Ορυκτών Πρώτων Υλών), Υπουργείο Ανάπτυξης και Επενδύσεων (Υπηρεσία Δημόσιων Επενδύσεων και Εταιρικού Συμφώνου για το Πλαίσιο Ανάπτυξης (ΕΣΠΑ), Υπηρεσία Ιδιωτικών Επενδύσεων, Υπηρεσία Έρευνας και Τεχνολογίας), έργο εθνικών συμφερόντων με τεχνολογικές βλέψεις.
Χρόνος (έτη) 8
Κόστος (εκατ. €) 280
Πόροι (%) 0
Υλοποίηση (%) 100
Υπηρεσίες ΥΠΕΝ 3
Υπηρεσίες Λοιπών Υπουργείων 3
</t>
  </si>
  <si>
    <r>
      <rPr>
        <rFont val="Calibri"/>
        <color rgb="FF1155CC"/>
        <sz val="12.0"/>
        <u/>
      </rPr>
      <t xml:space="preserve">https://www.terna-energy.com/acivities/yvridika/amari/
</t>
    </r>
    <r>
      <rPr>
        <rFont val="Calibri"/>
        <color rgb="FF000000"/>
        <sz val="12.0"/>
      </rPr>
      <t xml:space="preserve">
</t>
    </r>
    <r>
      <rPr>
        <rFont val="Calibri"/>
        <color rgb="FF1155CC"/>
        <sz val="12.0"/>
        <u/>
      </rPr>
      <t>https://www.capital.gr/epixeiriseis/3391314/terna-energeiaki-ti-simainei-to-emblimatiko-ergo-sto-amari-tis-kritis</t>
    </r>
    <r>
      <rPr>
        <rFont val="Calibri"/>
        <color rgb="FF000000"/>
        <sz val="12.0"/>
      </rPr>
      <t xml:space="preserve">
</t>
    </r>
    <r>
      <rPr>
        <rFont val="Calibri"/>
        <color rgb="FF000000"/>
        <sz val="12.0"/>
      </rPr>
      <t xml:space="preserve">
</t>
    </r>
    <r>
      <rPr>
        <rFont val="Calibri"/>
        <color rgb="FF1155CC"/>
        <sz val="12.0"/>
        <u/>
      </rPr>
      <t>https://www.kathimerini.gr/economy/local/561213511/kathorizetai-plaisio-gia-apothikeysi-energeias/</t>
    </r>
  </si>
  <si>
    <t>Αδιαμφισβήτητα ο στόχος της Ελλάδας αλλα και της Ε.Ε. είναι η πλήρης απολιγνιτοποίηση της παραγωγής ηλεκτρικής ενέργειας, ωστόσο για χάρη της διασφάλισης επάρκειας ισχύος συστήματος θα πρέπει να υπολογίζουμε και τα κοιτάσματα λιγνίτη, σε περίπτωση ανάγκης.
Πιο συγκεκριμένα, σύμφωνα με την Δ.Ε.Η., η Ελλάδα είναι μια χώρα με άφθονα κοιτάσματα λιγνίτη, που την καθιστούν 2η σε Ε.Ε. και 6η παγκοσμίως στην παραγωγή. Επίσης τα εκμεταλλεύσιμα κοιτάσματα λιγνίτη φτάνουν τους 3,1 δισ τονους που αρκούν με τους προγραμματισμένους ρυθμούς κατανάλωσης για ακόμη 45 χρόνια.
Οι πόροι που θα χρειαστούν για το έργο είναι ομάδα μελέτης για τις οικονομικές, πολιτικές και περιβαλλοντολογικές προεκτάσεις του έργου και για επίσης μεγάλες ποσότητες λιγνίτη, κατάλληλος χώρος για την κατασκευή εργοστασίου, μηχανήματα καύσης λιγνίτη για παραγωγή ηλεκτρικής ενέργειας, συνεργεία επιδιόρθωσης προβλημάτων.
Απασχολούνται : Υπουργείο Περιβάλλοντος και Ενέργειας (Υπηρεσία Χωρικού Σχεδιασμού, Υπηρεσία Ενέργειας), Υπουργείο Έρευνας και Ανάπτυξης (Υπηρεσία Δημόσιων Επενδύσεων και Εταιρικού Συμφώνου για το Πλαίσιο Ανάπτυξης (ΕΣΠΑ), Υπηρεσία Ιδιωτικών Επενδύσεων, Υπηρεσία Έρευνας και Τεχνολογίας).
Χρόνος (έτη) 
Κόστος (εκατ. €) τρέχον κόστος λειτουργίας
Πόροι (%) Εργατικό Δυναμικό
Μελετητές
Εξασφαλιση παροχής λιγνίτη
Υλοποίηση (%) 100
Υπηρεσίες ΥΠΕΝ 2
Υπηρεσίες Λοιπών Υπουργείων 3</t>
  </si>
  <si>
    <t>Χρόνος(έτη): 9 , Κόστος (εκατ. €): - , Πόροι: χρηματοδότηση (Δημοσιονομικό πλαίσιο της περιόδου 2021-2027 /  Next Generation EU), Υπηρεσίες ΥΠΕΝ 4 Υπηρεσίες Λοιπών Υπουργείων 8</t>
  </si>
  <si>
    <t xml:space="preserve">Χρόνος(έτη): 11 , Κόστος (εκατ. €): -, Πόροι: εργατικό δυναμικό, κτηριακές εγκαταστάσεις , Υπηρεσίες ΥΠΕΝ 4, Υπηρεσίες Λοιπών Υπουργείων 6 </t>
  </si>
  <si>
    <t>Χρόνος(έτη): 4, Κόστος (εκατ. €): 66,3, Πόροι: εργατικό δυναμικό, δομικά υλικά, Υπηρεσίες ΥΠΕΝ 7,  Υπηρεσίες Λοιπών Υπουργείων 13</t>
  </si>
  <si>
    <t>Χρόνος(έτη): 9, Κόστος (εκατ. €): 10,5, Πόροι: εργατικό δυναμικό, κτηριακές εγκαταστάσεις, χρηματοδότηση (ΕΠΑΝΕΚ, εθνικό ΠΔΕ, ΠΕΠ) , Υπηρεσίες ΥΠΕΝ 4 , Υπηρεσίες Λοιπών Υπουργείων 9</t>
  </si>
  <si>
    <t>Χρόνος(έτη): 4, Κόστος (εκατ. €): 300 , Πόροι: δομικά υλικά, εργατικό δυναμικό, χρημοτοδοτηση (ΠΕΠ/ΠΔΕ,  δάνεια  από διεθνή πιστωτικά ιδρύματα) , Υπηρεσίες ΥΠΕΝ 5,  Υπηρεσίες Λοιπών Υπουργείων 5</t>
  </si>
  <si>
    <t>Χρόνος(έτη): 3 , Κόστος (εκατ. €): 1376 , Πόροι: κτηριακές εγκαταστάσεις, εργατικό δυναμικό, χρηματοδότηση: Εθνικοί πόροι, Υπηρεσίες ΥΠΕΝ 6, Υπηρεσίες Λοιπών Υπουργείων 8</t>
  </si>
  <si>
    <t>Χρόνος(έτη): Διαρκής, Πόροι: εργατικό δυναμικό, κτηριακές εγκαταστάσεις , Υπηρεσίες ΥΠΕΝ 5 , Υπηρεσίες Λοιπών Υπουργείων 3</t>
  </si>
  <si>
    <t xml:space="preserve">Υπηρεσίες ΥΠΕΝ:
ΓΕΝΙΚΗ ΔΙΕΥΘΥΝΣΗ ΧΩΡΙΚΟΥ ΣΧΕΔΙΑΣΜΟΥ
ΓΕΝΙΚΗ ΔΙΕΥΘΥΝΣΗ ΠΟΛΕΟΔΟΜΙΑΣ
Υπηρεσίες Λοιπών Υπουργείων :
Υπουργείο Ανάπτυξης και Επενδύσεων
</t>
  </si>
  <si>
    <t xml:space="preserve">Υπηρεσίες ΥΠΕΝ:
NULL
Υπηρεσίες Λοιπών Υπουργείων :
Υπουργείο Παιδείας και Θρησκευμάτων
</t>
  </si>
  <si>
    <t xml:space="preserve">1)Διεύθυνση Κλιματικής Αλλαγής και Ποιότητας της Ατμόσφαιρας 
2)Διεύθυνση Οικονομικής Διαχείρισης 
Υπηρεσίες λοιπών υπουργείων :
1)Υπουργείο Οικονομικών
</t>
  </si>
  <si>
    <t xml:space="preserve">Υπηρεσίες Υπεν :
1)Γενική Διεύθυνση Αγροτικής Ανάπτυξης
2)Διεύθυνση Νομοθετικού Έργου και Πρωτοβουλίας 
3) Διεύθυνση Οικονομικής Διαχείρισης 
Υπηρεσίες λοιπών υπουργείων :
1)Υπουργείο Αγροτικής Ανάπτυξης και Τροφίμων 
</t>
  </si>
  <si>
    <t xml:space="preserve">Υπηρεσίες Υπεν :
1)Διεύθυνση Ανάπτυξης και Πολιτικής 
2)Διεύθυνση Μεταλλευτικών, Ενεργειακών και Βιομηχανικών Ορυκτών 
3)Διεύθυνση Υδρογονανθράκων 
Υπηρεσίες λοιπών υπουργείων :
1)Υπουργείο Ανάπτυξης και Επενδύσεων 
2)Υπουργείο Εργασίας και Κοινωνικών Υποθέσεων
</t>
  </si>
  <si>
    <t xml:space="preserve">Υπηρεσίες Υπεν :
1) Διεύθυνση Διοικητικών Υπηρεσιών
Υπηρεσίες λοιπών υπουργείων :
1)Υπουργείο Οικονομικών 
2)Υπουργείο Εσωτερικών 
3)Υπουργείο Ανάπτυξης και Επενδύσεων 
</t>
  </si>
  <si>
    <t xml:space="preserve">cres.gr/cres/index.html
https://www.deddie.gr/
https://www.dei.gr/el
</t>
  </si>
  <si>
    <t xml:space="preserve">Υπηρεσίες Υπεν :
1)Διεύθυνση Προϋπολογισμού και Δημοσιονομικών Αναφορών 
2)Διεύθυνση Χωροταξικού Σχεδιασμού 
3)Διεύθυνση Σχεδιασμού, Μητροπολιτικών, Αστικών και Περιαστικών Περιοχών
4)Διεύθυνση Εφαρμογής Σχεδιασμού και Ελέγχου Δομημένου Περιβάλλοντος
 Υπηρεσίες λοιπών υπουργείων : 
1)Υπουργείο Οικονομικών
2)Υπουργείο Εσωτερικών 
3)Υπουργείο Υποδομών και Μεταφορών
 4)Υπουργείο Ανάπτυξης και Επενδύσεων
</t>
  </si>
  <si>
    <t xml:space="preserve">Υπουργείο Εργασίας και Κοινωνικών Υποθέσεων
ΓΕΝΙΚΗ ΔΙΕΥΘΥΝΣΗ ΔΙΟΙΚΗΤΙΚΩΝ ΥΠΗΡΕΣΙΩΝ ΚΑΙ ΗΛΕΚΤΡΟΝΙΚΗΣ ΔΙΑΚΥΒΕΡΝΗΣΗΣ 
•        Διεύθυνση Προμηθειών και Μέριμνας
Υπουργείο Οικονομικών
Γενική Διεύθυνση Δημοσιονομικής Πολιτικής και Προϋπολογισμού
</t>
  </si>
  <si>
    <t xml:space="preserve">Υπουργείο Εργασίας και Κοινωνικών Υποθέσεων
ΓΕΝΙΚΗ ΔΙΕΥΘΥΝΣΗ ΔΙΟΙΚΗΤΙΚΩΝ ΥΠΗΡΕΣΙΩΝ ΚΑΙ ΗΛΕΚΤΡΟΝΙΚΗΣ ΔΙΑΚΥΒΕΡΝΗΣΗΣ 
•        Διεύθυνση Προμηθειών και Μέριμνας
Υπουργείο Οικονομικών
Γενική Διεύθυνση Δημοσιονομικής Πολιτικής και Προϋπολογισμού
</t>
  </si>
  <si>
    <t xml:space="preserve">ΥΠΟΥΡΓΕΙΟ ΠΑΙΔΕΙΑΣ &amp; ΘΡΗΣΚΕΥΜΑΤΩΝ 
Γενική Γραμματεία Ανώτατης Εκπαίδευσης
-Οργανωτικής και Ακαδημαϊκής Ανάπτυξης
Υπουργείο Ανάπτυξης και Επενδύσεων
Γενική Γραμματία Βιομηχανίας
Υπουργείο Εργασίας και Κοινωνικών Υποθέσεων
ΓΕΝΙΚΗ ΔΙΕΥΘΥΝΣΗ ΔΙΟΙΚΗΤΙΚΩΝ ΥΠΗΡΕΣΙΩΝ ΚΑΙ ΗΛΕΚΤΡΟΝΙΚΗΣ ΔΙΑΚΥΒΕΡΝΗΣΗΣ 
•        Διεύθυνση Προμηθειών και Μέριμνας
Υπουργείο Οικονομικών
Γενική Διεύθυνση Δημοσιονομικής Πολιτικής και Προϋπολογισμού
</t>
  </si>
  <si>
    <t xml:space="preserve">Υπηρεσίες Υπουργείου Ενέργειας
ΓΕΝΙΚΗ ΔΙΕΥΘΥΝΣΗ ΕΝΕΡΓΕΙΑΣ
ΓΕΝΙΚΗ ΔΙΕΥΘΥΝΣΗ ΟΙΚΟΝΟΜΙΚΩΝ ΥΠΗΡΕΣΙΩΝ
–Διεύθυνση Προϋπολογισμού και Δημοσιονομικών Αναφορών
–Διεύθυνση Προμηθειών, Υποδομών και Διαχείρισης Υλικού
ΓΕΝΙΚΗ ΔΙΕΥΘΥΝΣΗ ΗΛΕΚΤΡΟΝΙΚΗΣ ΔΙΑΚΥΒΕΡΝΗΣΗΣ &amp; ΓΕΩΧΩΡΙΚΩΝ ΠΛΗΡΟΦΟΡΙΩΝ
–Διεύθυνση Γεωχωρικών Πληροφοριών
ΓΕΝΙΚΗ ΔΙΕΥΘΥΝΣΗ ΠΕΡΙΒΑΛΛΟΝΤΙΚΗΣ ΠΟΛΙΤΙΚΗΣ
–Διεύθυνση Περιβαλλοντικής Αδειοδότησης
ΓΕΝΙΚΗ ΔΙΕΥΘΥΝΣΗ ΧΩΡΙΚΟΥ ΣΧΕΔΙΑΣΜΟΥ
–Διεύθυνση Χωροταξικού Σχεδιασμού
ΓΕΝΙΚΗ ΔΙΕΥΘΥΝΣΗ ΕΝΕΡΓΕΙΑΣ
–Διεύθυνση Ανανεώσιμων Πηγών Ενέργειας (ΑΠΕ) και Εναλλακτικών Καυσίμων
–Διεύθυνση Ηλεκτρικής Ενέργειας
Υπηρεσίες Άλλων Υπουργείων
Υπουργείο Εργασίας και Κοινωνικών Υποθέσεων
ΓΕΝΙΚΗ ΔΙΕΥΘΥΝΣΗ ΔΙΟΙΚΗΤΙΚΩΝ ΥΠΗΡΕΣΙΩΝ ΚΑΙ ΗΛΕΚΤΡΟΝΙΚΗΣ ΔΙΑΚΥΒΕΡΝΗΣΗΣ 
•	Διεύθυνση Προμηθειών και Μέριμνας
Υπουργείο Οικονομικών
Γενική Διεύθυνση Δημοσιονομικής Πολιτικής και Προϋπολογισμού
</t>
  </si>
  <si>
    <t xml:space="preserve">Γενική Διεύθυνση Οχημάτων και Εγκαταστάσεων
Γενική Διεύθυνση Στρατηγικού Σχεδιασμού Μεταφορών και Οδικής Ασφάλειας
Υπουργείο Εργασίας και Κοινωνικών Υποθέσεων
ΓΕΝΙΚΗ ΔΙΕΥΘΥΝΣΗ ΔΙΟΙΚΗΤΙΚΩΝ ΥΠΗΡΕΣΙΩΝ ΚΑΙ ΗΛΕΚΤΡΟΝΙΚΗΣ ΔΙΑΚΥΒΕΡΝΗΣΗΣ 
•        Διεύθυνση Προμηθειών και Μέριμνας
Υπουργείο Οικονομικών
Γενική Διεύθυνση Δημοσιονομικής Πολιτικής και Προϋπολογισμού
</t>
  </si>
  <si>
    <t xml:space="preserve">Υπηρεσίες ΥΠΕΝ :
1) ΓΕΝΙΚΗ ΔΙΕΥΘΥΝΣΗ ΔΙΟΙΚΗΤΙΚΩΝ ΥΠΗΡΕΣΙΩΝ &amp; ΝΟΜΟΘΕΤΙΚΟΥ ΕΡΓΟΥ 
2) ΓΕΝΙΚΗ ΔΙΕΥΘΥΝΣΗ ΕΝΕΡΓΕΙΑΣ
3) ΓΕΝΙΚΗ ΔΙΕΥΘΥΝΣΗ ΣΩΜΑΤΟΣ ΕΠΙΘΕΩΡΗΤΩΝ ΚΑΙ ΕΛΕΓΚΤΩΝ
Υπηρεσίες λοιπών υπουργείων : 
1) Υπουργείο Ανάπτυξης και Επενδύσεων
2) Υπουργείο Υποδομών και Μεταφορών
</t>
  </si>
  <si>
    <t xml:space="preserve">Υπηρεσίες ΥΠΕΝ :
1) ΓΕΝΙΚΗ ΔΙΕΥΘΥΝΣΗ ΔΙΟΙΚΗΤΙΚΩΝ ΥΠΗΡΕΣΙΩΝ &amp; ΝΟΜΟΘΕΤΙΚΟΥ ΕΡΓΟΥ
2) ΓΕΝΙΚΗ ΔΙΕΥΘΥΝΣΗ ΟΙΚΟΝΟΜΙΚΩΝ ΥΠΗΡΕΣΙΩΝ
3) ΓΕΝΙΚΗ ΔΙΕΥΘΥΝΣΗ ΕΝΕΡΓΕΙΑΣ
4) ΓΕΝΙΚΗ ΔΙΕΥΘΥΝΣΗ ΠΟΛΕΟΔΟΜΙΑΣ 
Υπηρεσίες λοιπών υπουργείων : 
1) Υπουργείο Οικονομικών
2) Υπουργείο Ανάπτυξης και Επενδύσεων
3) Υπουργείο Υποδομών και Μεταφορών
</t>
  </si>
  <si>
    <t xml:space="preserve">Υπηρεσίες ΥΠΕΝ :
1) ΓΕΝΙΚΗ ΔΙΕΥΘΥΝΣΗ ΔΙΟΙΚΗΤΙΚΩΝ ΥΠΗΡΕΣΙΩΝ &amp; ΝΟΜΟΘΕΤΙΚΟΥ ΕΡΓΟΥ
2) ΓΕΝΙΚΗ ΔΙΕΥΘΥΝΣΗ ΕΝΕΡΓΕΙΑΣ
3) ΓΕΝΙΚΗ ΔΙΕΥΘΥΝΣΗ ΣΩΜΑΤΟΣ ΕΠΙΘΕΩΡΗΤΩΝ ΚΑΙ ΕΛΕΓΚΤΩΝ
Υπηρεσίες λοιπών υπουργείων : 
1) Υπουργείο Οικονομικών
2) Υπουργείο Ανάπτυξης και Επενδύσεων
</t>
  </si>
  <si>
    <t xml:space="preserve">Υπηρεσίες ΥΠΕΝ :
1) ΓΕΝΙΚΗ ΔΙΕΥΘΥΝΣΗ ΟΙΚΟΝΟΜΙΚΩΝ ΥΠΗΡΕΣΙΩΝ
2) ΓΕΝΙΚΗ ΔΙΕΥΘΥΝΣΗ ΕΝΕΡΓΕΙΑΣ
3) ΓΕΝΙΚΗ ΔΙΕΥΘΥΝΣΗ ΠΟΛΕΟΔΟΜΙΑΣ 
4) ΓΕΝΙΚΗ ΔΙΕΥΘΥΝΣΗ ΣΩΜΑΤΟΣ ΕΠΙΘΕΩΡΗΤΩΝ ΚΑΙ ΕΛΕΓΚΤΩΝ 
Υπηρεσίες λοιπών υπουργείων : 
1) Υπουργείο Οικονομικών
2) Υπουργείο Ανάπτυξης και Επενδύσεων
</t>
  </si>
  <si>
    <t xml:space="preserve">Υπηρεσίες ΥΠΕΝ :
1) ΓΕΝΙΚΗ ΔΙΕΥΘΥΝΣΗ ΟΙΚΟΝΟΜΙΚΩΝ ΥΠΗΡΕΣΙΩΝ
2) ΓΕΝΙΚΗ ΔΙΕΥΘΥΝΣΗ ΕΝΕΡΓΕΙΑΣ
3) ΓΕΝΙΚΗ ΔΙΕΥΘΥΝΣΗ ΗΛΕΚΤΡΟΝΙΚΗΣ ΔΙΑΚΥΒΕΡΝΗΣΗΣ &amp; ΓΕΩΧΩΡΙΚΩΝ ΠΛΗΡΟΦΟΡΙΩΝ
4) ΓΕΝΙΚΗ ΔΙΕΥΘΥΝΣΗ ΠΕΡΙΒΑΛΛΟΝΤΙΚΗΣ ΠΟΛΙΤΙΚΗΣ
5) ΓΕΝΙΚΗ ΔΙΕΥΘΥΝΣΗ ΧΩΡΙΚΟΥ ΣΧΕΔΙΑΣΜΟΥ
Υπηρεσίες λοιπών υπουργείων : 
1) Υπουργείο Οικονομικών
2) Υπουργείο Ανάπτυξης και Επενδύσεων
3) Υπουργείο Υποδομών και Μεταφορών
</t>
  </si>
  <si>
    <t xml:space="preserve">Υπηρεσίες ΥΠΕΝ :
ΓΕΝΙΚΗ ΔΙΕΥΘΥΝΣΗ ΟΙΚΟΝΟΜΙΚΩΝ ΥΠΗΡΕΣΙΩΝ
ΓΕΝΙΚΗ ΔΙΕΥΘΥΝΣΗ ΕΝΕΡΓΕΙΑΣ
ΓΕΝΙΚΗ ΔΙΕΥΘΥΝΣΗ ΣΩΜΑΤΟΣ ΕΠΙΘΕΩΡΗΤΩΝ ΚΑΙ ΕΛΕΓΚΤΩΝ
Υπηρεσίες λοιπών υπουργείων : 
Υπουργείο ανάπτυξης και επενδύσεων
</t>
  </si>
  <si>
    <t xml:space="preserve">  Υπηρεσίες ΥΠΕΝ : 
ΓΕΝΙΚΗ ΔΙΕΥΘΥΝΣΗ ΟΙΚΟΝΟΜΙΚΩΝ ΥΠΗΡΕΣΙΩΝ
ΓΕΝΙΚΗ ΔΙΕΥΘΥΝΣΗ ΔΙΟΙΚΗΤΙΚΩΝ ΥΠΗΡΕΣΙΩΝ &amp; ΝΟΜΟΘΕΤΙΚΟΥ ΕΡΓΟΥ
ΓΕΝΙΚΗ ΔΙΕΥΘΥΝΣΗ ΠΕΡΙΒΑΛΛΟΝΤΙΚΗΣ ΠΟΛΙΤΙΚΗΣ
ΓΕΝΙΚΗ ΔΙΕΥΘΥΝΣΗ ΧΩΡΙΚΟΥ ΣΧΕΔΙΑΣΜΟΥ
ΓΕΝΙΚΗ ΔΙΕΥΘΥΝΣΗ ΠΟΛΕΟΔΟΜΙΑΣ
ΓΕΝΙΚΗ ΔΙΕΥΘΥΝΣΗ ΕΝΕΡΓΕΙΑΣ
Υπηρεσίες λοιπών υπουργείων : 
Υπουργείο ανάπτυξης και επενδύσεων
Υπουργείο υποδομών και μεταφορών
</t>
  </si>
  <si>
    <t xml:space="preserve">Υπηρεσίες ΥΠΕΝ :
ΓΕΝΙΚΗ ΔΙΕΥΘΥΝΣΗ ΔΙΟΙΚΗΤΙΚΩΝ ΥΠΗΡΕΣΙΩΝ &amp; ΝΟΜΟΘΕΤΙΚΟΥ ΕΡΓΟΥ
ΓΕΝΙΚΗ ΔΙΕΥΘΥΝΣΗ ΟΙΚΟΝΟΜΙΚΩΝ ΥΠΗΡΕΣΙΩΝ
ΓΕΝΙΚΗ ΔΙΕΥΘΥΝΣΗ ΕΝΕΡΓΕΙΑΣ
ΓΕΝΙΚΗ ΔΙΕΥΘΥΝΣΗ ΟΡΥΚΤΩΝ ΠΡΩΤΩΝ ΥΛΩΝ
ΓΕΝΙΚΗ ΔΙΕΥΘΥΝΣΗ ΠΕΡΙΒΑΛΛΟΝΤΙΚΗΣ ΠΟΛΙΤΙΚΗΣ
Υπηρεσίες λοιπών υπουργείων : 
Υπουργείο οικονομικών
Υπουργείο ανάπτυξης και επενδύσεων
</t>
  </si>
  <si>
    <t xml:space="preserve">Υπηρεσίες ΥΠΕΝ :
ΓΕΝΙΚΗ ΔΙΕΥΘΥΝΣΗ ΟΙΚΟΝΟΜΙΚΩΝ ΥΠΗΡΕΣΙΩΝ
ΓΕΝΙΚΗ ΔΙΕΥΘΥΝΣΗ ΠΕΡΙΒΑΛΛΟΝΤΙΚΗΣ ΠΟΛΙΤΙΚΗΣ
ΓΕΝΙΚΗ ΔΙΕΥΘΥΝΣΗ ΧΩΡΙΚΟΥ ΣΧΕΔΙΑΣΜΟΥ
ΓΕΝΙΚΗ ΔΙΕΥΘΥΝΣΗ ΠΟΛΕΟΔΟΜΙΑΣ
Υπηρεσίες λοιπών υπουργείων : 
Υπουργείο υποδομών και μεταφορών 
Υπουργείο ανάπτυξης και επενδύσεων
</t>
  </si>
  <si>
    <t xml:space="preserve"> Υπηρεσίες ΥΠΕΝ :
ΓΕΝΙΚΗ ΔΙΕΥΘΥΝΣΗ ΟΙΚΟΝΟΜΙΚΩΝ ΥΠΗΡΕΣΙΩΝ
ΓΕΝΙΚΗ ΔΙΕΥΘΥΝΣΗ ΠΕΡΙΒΑΛΛΟΝΤΙΚΗΣ ΠΟΛΙΤΙΚΗΣ
ΓΕΝΙΚΗ ΔΙΕΥΘΥΝΣΗ ΕΝΕΡΓΕΙΑΣ
ΓΕΝΙΚΗ ΔΙΕΥΘΥΝΣΗ ΣΩΜΑΤΟΣ ΕΠΙΘΕΩΡΗΤΩΝ ΚΑΙ ΕΛΕΓΚΤΩΝ
Υπηρεσίες λοιπών υπουργείων : 
Υπουργείο υποδομών και μεταφορών
Υπουργείο ανάπτυξης και επενδύσεων
Υπουργείο οικονομικών
</t>
  </si>
  <si>
    <t xml:space="preserve">Υπηρεσίες ΥΠΕΝ :
ΓΕΝΙΚΗ ΔΙΕΥΘΥΝΣΗ ΟΙΚΟΝΟΜΙΚΩΝ ΥΠΗΡΕΣΙΩΝ
ΓΕΝΙΚΗ ΔΙΕΥΘΥΝΣΗ ΠΕΡΙΒΑΛΛΟΝΤΙΚΗΣ ΠΟΛΙΤΙΚΗΣ
ΓΕΝΙΚΗ ΔΙΕΥΘΥΝΣΗ ΔΑΣΩΝ ΚΑΙ ΔΑΣΙΚΟΥ ΠΕΡΙΒΑΛΛΟΝΤΟΣ
ΓΕΝΙΚΗ ΔΙΕΥΘΥΝΣΗ ΕΝΕΡΓΕΙΑΣ
Υπηρεσίες λοιπών υπουργείων : 
Υπουργείο ανάπτυξης και επενδύσεων
Υπουργείο οικονομικών
Υπουργείο εργασίας και κοινωνικών υποθέσεων
</t>
  </si>
  <si>
    <t xml:space="preserve">Υπηρεσίες ΥΠΕΝ:
 ΓΕΝΙΚΗ ΔΙΕΥΘΥΝΣΗ ΕΝΕΡΓΕΙΑΣ
 ΓΕΝΙΚΗ ΔΙΕΥΘΥΝΣΗ ΣΩΜΑΤΟΣ ΕΠΙΘΕΩΡΗΤΩΝ ΚΑΙ ΕΛΕΓΚΤΩΝ
Υπηρεσίες Λοιπών Υπουργείων :
  Υπουργείο Αγροτικής Ανάπτυξης  και Τροφίμων
  Υπουργείο Οικονομικών
</t>
  </si>
  <si>
    <t xml:space="preserve">Υπηρεσίες ΥΠΕΝ:
 ΓΕΝΙΚΗ ΔΙΕΥΘΥΝΣΗ ΗΛΕΚΤΡΟΝΙΚΗΣ ΔΙΑΚΥΒΕΡΝΗΣΗΣ &amp; ΓΕΩΧΩΡΙΚΩΝ ΠΛΗΡΟΦΟΡΙΩΝ
 ΓΕΝΙΚΗ ΔΙΕΥΘΥΝΣΗ ΠΟΛΕΟΔΟΜΙΑΣ
Υπηρεσίες Λοιπών Υπουργείων :
Υπουργείο Ψηφιακής Διακυβέρνησης
</t>
  </si>
  <si>
    <t>Υπηρεσίες ΥΠΕΝ:
ΓΕΝΙΚΗ ΔΙΕΥΘΥΝΣΗ ΔΙΟΙΚΗΤΙΚΩΝ ΥΠΗΡΕΣΙΩΝ &amp; ΝΟΜΟΘΕΤΙΚΟΥ ΕΡΓΟΥ
ΓΕΝΙΚΗ ΔΙΕΥΘΥΝΣΗ ΠΕΡΙΒΑΛΛΟΝΤΙΚΗΣ ΠΟΛΙΤΙΚΗΣ       
 ΓΕΝΙΚΗ ΔΙΕΥΘΥΝΣΗ ΕΝΕΡΓΕΙΑΣ  ΓΕΝΙΚΗ ΔΙΕΥΘΥΝΣΗ ΥΔΑΤΩΝ
Υπηρεσίες Λοιπών Υπουργείων :
Υπουργείο Ναυτιλίας και Νησιωτικής Πολιτικής                                        
 Υπουργείο Οικονομικών</t>
  </si>
  <si>
    <t xml:space="preserve">Υπηρεσίες ΥΠΕΝ:
ΓΕΝΙΚΗ ΔΙΕΥΘΥΝΣΗ ΠΕΡΙΒΑΛΛΟΝΤΙΚΗΣ ΠΟΛΙΤΙΚΗΣ
Υπηρεσίες Λοιπών Υπουργείων :
Υπουργείο ΥγείαςΥπουργείο Προστασίας του Πολίτη
</t>
  </si>
  <si>
    <t>Ως μέρος του Νότιου Διαδρόμου Φυσικού Αερίου, o TAP παρέχει μια οικονομικά αποδοτική, απευθείας διαδρομή μεταφοράς φυσικού αερίου. Ο Νότιος Διάδρομος Φυσικού Αερίου αποτελεί σύστημα αγωγών φυσικού αερίου, συνολικού μήκους 3.500 χλμ., ο οποίος εκτείνεται από την Κασπία Θάλασσα έως την Ευρώπη.
Βάσει εθνικών και διεθνών προτύπων ασφάλειας και λειτουργίας, ο TAP λειτουργεί ως Διαχειριστής Συστήματος Μεταφοράς (ΔΣΜ) και Ανεξάρτητος Διαχειριστής Μεταφοράς (ITO), παρέχοντας μεταφορική δυναμικότητα (capacity) σε εταιρείες που θέλουν να μεταφέρουν φυσικό αέριο μέσω του αγωγού ΤΑΡ (shippers) με ασφαλή, αξιόπιστο και αποτελεσματικό τρόπο.
Το έργο έχει ολοκληρωθεί και έχει τεθεί σε λειτουργία</t>
  </si>
  <si>
    <t>https://www.tap-ag.com/assets/07.reference_documents/greek/Leaflets/newsletter%202_Nov%202014.pdf</t>
  </si>
  <si>
    <t xml:space="preserve">Το 2019 το ΤΑΙΠΕΔ προέβει στην πώληση του εξαντλημένου κοιτάσματος φυσικού αερίου στην θαλάσσια Περιοχή της Νότιας Καβάλας, όπου προτείνεται η χρήση της ως υπόγειας  αποθήκης φυσικού αερίου συνολικής χωρητικότητας 100 δις. Κυβικών μέτρων και κόστος έως και 280 εκατομμύρια ευρώ. Αποτελεί έργο Ευρωπαϊκού Ενδιαφέροντος (PCI) υιοθετημένο τον Οκτώβριο του 2017 από την Ευρωπαϊκή Επιτροπή.
 Καθώς το έργο αυτό βρίσκεται ακόμη υπό επεξεργασία και μόλις τον Οκτωβριο ολοκληρώθηκε η διαδικασία παραχώρησης δικαιωμάτων 50ετίας, τα στοιχεία που έχουμε στη διάθεσή μας είναι ελλιπή. Διεθνή συμφέροντα μπορεί να επηρεάσουν το χρονοποργραμματισμό του έργου. </t>
  </si>
  <si>
    <t>https://energypress.gr/news/ypogeia-apothiki-notias-kavalas-o-kryfos-assos-toy-taiped-sto-programma-ton-energeiakon https://www.hradf.com/portfolio/view/26/south-kavala-natural-gas-storage</t>
  </si>
  <si>
    <t>Το έργο της Ηλεκτρικής Διασύνδεσης Κρήτης-Αττικής αποτελεί τη μεγαλύτερη επένδυση για την μεταφορά ηλεκτρικής ενέργειας και εκμετάλλευση φυσικού αερίου, που γίνεται στην Ελλάδα με στόχο τον τερματισμό της «ηλεκτρικής απομόνωσης» της Κρήτης από το ηλεκτρικό δίκτυο της ηπειρωτικής Ελλάδας και την κάλυψη των αυξημένων μελλοντικών αναγκών του νησιού. Επιπλέον το έργο θα δημιουργήσει πολλές θέσεις εργασίας και θα ενισχύσει την οικονομία σε τοπικό και εθνικό επίπεδο.
 Το έργο έχει προγραμματιστεί, χωριστεί σε διάφορες φάσεις, ενώ έχει δημιουργηθεί και εταιρία διαχείρισης του έργου. Ίσως να υπάρχει ακόμη ευκαιρία για την ELCAL να συμμετέχει σε κάποια φάση</t>
  </si>
  <si>
    <t>https://www.admie.gr/erga/erga-diasyndeseis/diasyndesi-tis-kritis-me-tin-attiki
 https://www.ariadne-interconnection.gr/εταιρεία/
 https://ypodomes.com/admie-foyl-oi-michanes-gia-ti-diasyndesi-kritis-attikis-kai-kykladon/</t>
  </si>
  <si>
    <t xml:space="preserve">Το έργο έχει ολοκληρωθεί και έχει τεθεί σε λειτουργίας. Προϋπολογισμού 35 εκατ. ευρώ έχει εγκριθεί από το ΕΣΠΑ, για την «Προώθηση συστημάτων θέρμανσης και ψύξης από ΑΠΕ και συμπαραγωγής ηλεκτρισμού θερμότητας για ιδιοκατανάλωση» και ο επιλέξιμος προϋπολογισμός μπορεί να κυμαίνεται από 20.000 έως 1 εκατ. ευρώ.
Δικαίωμα υποβολής αιτήσεων έχουν υφιστάμενες πολύ μικρές, μικρές, μεσαίες και μεγάλες επιχειρήσεις, οι οποίες προτίθενται να εγκαταστήσουν σύστημα παραγωγής θέρμανσης και ψύξης από ΑΠΕ, δηλαδή με χρήση βιομάζας, βιοαερίου, γεωθερμίας, ηλιοθερμικών και λοιπών συστημάτων ΑΠΕ, ή συστήματα συμπαραγωγής ηλεκτρισμού θερμότητας υψηλής απόδοσης με χρήση ΑΠΕ μόνο όταν λειτουργούν ως εγκαταστάσεις αυτοπαραγωγής (όχι όταν λειτουργούν με καύσιμο φυσικό αέριο).
Επίσης πάλι από το ΕΣΠΑ, και πιό συγκεκριμένα από το πρόγραμμα εξοικονομώ-αυτονομώ, έχει εγκριθεί προϋπολογισμός που ανέρχεται περίπου στα 900 εκ. ευρώ για την ενεργειακή αναβάθμιση νοικοκυριών, που εμπεριέχει και την υποκατάσταση εισαγόμενων καυσίμων από ΑΠΕ όσον αφορά την θέρμανση/ψύξη.
Επιπρόσθετα, μέσω του προγράμματος κρατικής επιδότησης «Κινούμαι Ηλεκτρικά», που «τρέχει» εδώ και μήνες, παρέχονται ισχυρά κίνητρα για την αγορά ηλεκτρικού αυτοκινήτου και των λοιπών «πράσινων» οχημάτων.
Υπάρχουν όμως συγκεκριμένοι όροι και προϋποθέσεις για τη χορήγηση κρατικής επιδότησης.
Ειδικότερα, επιδοτείται μόνον η αγορά καινούργιου ηλεκτρικού ή ηλεκτροκίνητου αυτοκινήτου, και όχι μεταχειρισμένου. Στην ίδια «μοίρα» με τα μεταχειρισμένα είναι και τα αυτοκίνητα στα οποία έχουν γίνει μετατροπές. Έχει εγκριθεί το ποσό των 100 εκ. ευρώ για αυτό τον σκοπό, και θα ισχύει μέχρι να εξαντληθούν.
</t>
  </si>
  <si>
    <t>https://z-group.gr/consulting/65-ek-euro-apo-espa-gia-energeiaki-anavathmisi-epixeirisewn/ https://www.sofokleousin.gr/epidotiseis-ilektrikon-aytokiniton-kai-oximaton</t>
  </si>
  <si>
    <t>Το έργο έχει προγραμματιστεί από μεγάλες εταιρίες, οι οποίες διαθέτουν και τον αντίστοιχο εξοπλισμό. Οι παραχωρήσεις του νοτίου Ιονίου και ιδιαίτερα δυτικά και νότια της Κρήτης, χαρακτηρίζονται από μεγάλα βάθη νερού όπου δεν υπάρχουν παλαιότερες γεωτρήσεις, αλλά το γεωλογικό περιβάλλον και οι γεωμετρικές δομές του υπεδάφους παρουσιάζουν σημαντικές ομοιότητες με αυτές της Αιγύπτου και της Κύπρου ή ακόμα και του Ισραήλ, όπου μεγάλα κοιτάσματα φυσικού αερίου έχουν ανακαλυφθεί τα τελευταία χρόνια. Το έργο αναμένεται να δημιουργήσει νέες θέσεις εργασίας και να εδραιώσει μαζί με άλλα την Ελλάδα ως ενεργειακό κόμβο. Συγκεκριμένα:
α) για κάθε άμεση θέση εργασίας στον κλάδο των υδρογονανθράκων δημιουργούνται 3 νέες θέσεις πλήρους απασχόλησης στην ευρύτερη οικονομία σε εθνικό και περιφερειακό επίπεδο,
β) Για κάθε ευρώ που θα αμείβονται οι άμεσα εργαζόμενοι στον κλάδο, θα δημιουργούνται άλλες 2 θέσεις εργασίας σε άλλους κλάδους της οικονομίας ενισχύοντας περαιτέρω την απασχόληση με νέες και καλά αμειβόμενες δουλειές.
Οι πόροι που θα χρειαστούν για το έργο είναι ομάδα μελέτης για τις οικονομικές, πολιτικές και περιβαλλοντικες προεκτάσεις, υποσταθμός, αγωγούς μεταφοράς, σύστημα γείωσης, συνεργείο για δημιουργία βάσης θεμελίωσης και άντλησης, για υποσταθμό, παραλαβή και πιστοποίηση εγκαταστάσεων.
Απασχολούνται : Υπουργείο Περιβάλλοντος και Ενέργειας (Υπηρεσία Ενέργειας, Υπηρεσία Ορυκτών Πρώτων Υλών, κ.α.), Υπουργείο Ανάπτυξης και Επενδύσεων (Υπηρεσία Δημόσιων Επενδύσεων και Εταιρικού Συμφώνου για το Πλαίσιο Ανάπτυξης (ΕΣΠΑ), Υπηρεσία Ιδιωτικών Επενδύσεων, Υπηρεσία Έρευνας και Τεχνολογίας.) 
 Υπάρχει ένα πρόβλημα λόγω του covid&lt; αλλά αναμένεται να ξεπεραστεί. Έτσι η ELCAL δεν έχει κάποια ευκαιρία να συμμετάσχει στο έργο.</t>
  </si>
  <si>
    <t>https://www.ethnos.gr/oikonomia/61823_sti-boyli-oi-symbaseis-me-petrelaikoys-kolossoys-gia-ereynes-ydrogonanthrakon
 https://economytoday.sigmalive.com/oikonomia/ellada/12139_ellada-trypani-se-13-oikopeda-gia-fysiko-aerio</t>
  </si>
  <si>
    <t xml:space="preserve">Το έργο αφορά δύο χώρες, την Ελλάδα και την Βουλγαρία.Γίνονται συμβάσεις με τις χώρες αλλά ο Covid αναμένεται να παγώσει προσωρινά τη διαδικασία. Αυτό βέβαια αποτελεί ευκαιρία για την ELCAL, να συμμετέχει. Η γραμμή μεταξύ Νέας Σάντας και Maritsa East, είναι η 2η γραμμή μεταφοράς ρεύματος υπερυψηλής τάσης 400 kV. Η γραμμή θα διαθέτει ονομαστική μεταφορική ικανότητα 2000 MVA και θα έχει συνολικό μήκος 151 km περίπου, από τα οποία 30 km περίπου ανήκουν στην Ελληνική Επικράτεια και 121 km περίπου στη Βουλγαρική Επικράτεια. Το έργο αυτό έχει σημαντικά οφέλη, όπως:
Αύξηση της μεταφορικής ικανότητας στο σύνορο των δύο χωρών σε 800 MW για την κατεύθυνση από την Ελλάδα προς τη Βουλγαρία και σε 1350 MW για την κατεύθυνση από τη Βουλγαρία προς την Ελλάδα.
Ασφαλής διακίνηση των αυξανόμενων ροών της ισχύος στην κατεύθυνση Βορράς-Νότος της Βαλκανικής χερσονήσου.
Αύξηση της δυνατότητας περαιτέρω εγκατάστασης μονάδων ΑΠΕ στο βόρειο τμήμα της χώρας.
 Οι πόροι που θα χρειαστούν για το έργο είναι ομάδα μελέτης για τις οικονομικές και πολιτικές προεκτάσεις του έργου και για επίσης υποσταθμοί, καλώδια μεταφοράς, σύστημα γείωσης, συνεργείο για δημιουργία βάσης θεμελίωσης, για υποσταθμό, παραλαβή και πιστοποίηση εγκαταστάσεων.
Απασχολούνται : Υπουργείο Περιβάλλοντος και Ενέργειας (Υπηρεσία Χωρικού Σχεδιασμού, Υπηρεσία Ενέργειας,κ.α.), Υπουργείο Ανάπτυξης και Επενδύσεων (Υπηρεσία Δημόσιων Επενδύσεων και Εταιρικού Συμφώνου για το Πλαίσιο Ανάπτυξης (ΕΣΠΑ), Υπηρεσία Ιδιωτικών Επενδύσεων, Υπηρεσία Έρευνας και Τεχνολογίας), Υπουργείο Εξωτερικών (Υπηρεσία Διεθνούς Αναπτυξιακής Συνεργασίας).
</t>
  </si>
  <si>
    <t>https://www.kathimerini.gr/economy/business/960835/nees-ilektrikes-diasyndeseis-me-voylgaria-pgdm-kai-toyrkia-apo-admie/
 https://www.capital.gr/oikonomia/3413642/xekinoun-ton-martio-ta-erga-gia-ti-deuteri-ilektriki-diasundesi-elladas-boulgarias
 https://www.admie.gr/erga/erga-diasyndeseis/diasyndesi-elladas-boylgarias
 https://m.naftemporiki.gr/story/1566326/proxora-i-deuteri-ilektriki-diasundesi-elladas-boulgarias</t>
  </si>
  <si>
    <t xml:space="preserve">Το έργο έχει ξεκινήσει και κάποιες φάσεις του έχουν ήδη ολοκληρωθεί. Λόγο της σημασίας του δεν θα υπάρξουν απειλές αλλά ούτε και ευκαιρίες για τηνELCAL. Ο Έργο Κοινού Ενδιαφέροντος 3.24 «Σύστημα Αντλησοταμίευσης με δύο ανεξάρτητες άνω δεξαμενές: Αγ. Γεώργιος και Πύργος», βρίσκεται στο Δήμο Αμφιλοχίας, Περιφερειακής Ενότητας Αιτωλοακαρνανίας.
Ο σκοπός του Έργου είναι η αποθήκευση ενέργειας με στόχο την υποστήριξη της μέγιστης δυνατής διείσδυσης ανανεώσιμων πηγών στο μείγμα της ενεργειακής παραγωγής. Η περίσσεια της αιολικής, φωτοβολταϊκής ή/και  θερμικής παραγωγής θα αποθηκεύεται υδραυλικά, μέσω άντλησης ύδατος από την κάτω στις άνω δεξαμενές κατά τη διάρκεια χαμηλής κατανάλωσης ή σε περιόδους υπερπαραγωγής από Α.Π.Ε. Ακολούθως,  η αποθηκευμένη ενέργεια θα αποδίδεται πάλι ως ηλεκτρική ενέργεια στο σύστημα, μέσω των υδροστροβίλων, κατά τη διάρκεια των ωρών υψηλής ζήτησης, ενισχύοντας τη ενεργειακή ασφάλεια της χώρας. Επιπλέον η κατασκευή δημιουργεί 700 θέσεις εργασίας, ενώ η λειτουργία του 60 εξεζητημένες επιστημονικές θέσεις οι οποίες θα απορροφηθούν από την τοπική κοινωνία.
Οι πόροι που θα χρειαστούν για το έργο είναι ομάδα μελέτης για τις οικονομικές και πολιτικές προεκτάσεις του έργου και επίσης υποσταθμοί, καλώδια και αγωγούς μεταφοράς, σύστημα γείωσης, συνεργείο για δημιουργία βάσης θεμελίωσης και του βασικού έργου άντλησης, για υποσταθμό, παραλαβή και πιστοποίηση εγκαταστάσεων.
Απασχολούνται : Υπουργείο Περιβάλλοντος και Ενέργειας (Υπηρεσία Χωρικού Σχεδιασμού, Υπηρεσία Ενέργειας, κ.α.), Υπουργείο Ανάπτυξης και Επενδύσεων (Υπηρεσία Δημόσιων Επενδύσεων και Εταιρικού Συμφώνου για το Πλαίσιο Ανάπτυξης (ΕΣΠΑ), Υπηρεσία Ιδιωτικών Επενδύσεων, Υπηρεσία Έρευνας και Τεχνολογίας).
</t>
  </si>
  <si>
    <t>https://energypress.gr/news/kati-kineitai-sta-antlitika-erga-apothikeysis-tetarti-fora-sta-pci-i-amfilohia-perivallontiki
 https://www.capital.gr/epixeiriseis/3391314/terna-energeiaki-ti-simainei-to-emblimatiko-ergo-sto-amari-tis-kritis
 https://sinidisi.gr/antlisiotamieysi-stin-amfilochia-to-megalytero-systima-apothikeysis-energeias-stin-ellada/
 https://www.terna-energy.com/drastiriotites/erga-antlisotamieysis/</t>
  </si>
  <si>
    <t xml:space="preserve">Το έργο έχει ξεκινήσει και κάποιες φάσεις του έχουν ήδη ολοκληρωθεί. Χωρίζεται σε πολλά μικρότερα έργα, κάποια από τα οποία δεν έχουν κεκινήσει ακόμα. Έτσι η ELCAL έχει ευκαιρία να συμμετέχει σε κάποιο από αυτά. Έως τις αρχές 2030 η πλειοψηφία των νησιών του Αιγαίου θα έχει διασυνδεθεί με το ηπειρωτικό σύστημα μεταφοράς ηλεκτρικής ενέργειας, ενισχύοντας την ασφάλεια ενεργειακού εφοδιασμού. Οι ηλεκτρικές διασυνδέσεις έχουν χρώμα πράσινο, αφού έτσι σβήνουν οριστικά τα φουγάρα των ρυπογόνων μονάδων στα νησιά μας. Επιπλέον, δημιουργούνται ισχυροί ενεργειακοί δρόμοι για αμφίδρομη μεταφορά καθαρής ενέργειας από και προς τη νησιωτική χώρα. Τέλος υπάρχει σοβαρό οικονομικό όφελος καθώς μειώνεται οι ΥΚΩ(Υπηρεσίες Κοινής Ωφελείας), με τις οποίες επιδοτούνται τα ΜΔΝ(μη διασυνδεδεμένα νησιά).
Οι πόροι που θα χρειαστούν για το έργο είναι ομάδα μελέτης για τις οικονομικές και πολιτικές προεκτάσεις του έργου και επίσης υποσταθμοί, καλώδια μεταφοράς, σύστημα γείωσης, συνεργείο για δημιουργία βάσης θεμελίωσης, για υποσταθμό, παραλαβή και πιστοποίηση εγκαταστάσεων.
Απασχολούνται : Υπουργείο Περιβάλλοντος και Ενέργειας (Υπηρεσία Χωρικού Σχεδιασμού, Υπηρεσία Ενέργειας, κ.α.), Υπουργείο Ανάπτυξης και Επενδύσεων (Υπηρεσία Δημόσιων Επενδύσεων και Εταιρικού Συμφώνου για το Πλαίσιο Ανάπτυξης (ΕΣΠΑ), Υπηρεσία Ιδιωτικών Επενδύσεων, Υπηρεσία Έρευνας και Τεχνολογίας).
</t>
  </si>
  <si>
    <t>https://www.iefimerida.gr/news/380334/rae-alla-21-nisia-pairnoyn-seira-gia-ilektriki-diasyndesi-me-ypovryhia-kalodia-meiosi
 https://www.naftikachronika.gr/2020/10/15/se-pliri-exelixi-i-ilektriki-diasyndesi-ton-nision/
 https://www.lifo.gr/articles/environment_articles/302889/o-admie-thorakizei-energeiaka-ta-nisia
 https://www.insider.gr/eidiseis/ellada/125989/eos-2030-se-pliri-leitoyrgia-oi-ilektrikes-diasyndeseis-olon-ton-nision</t>
  </si>
  <si>
    <t>Ενεργειακή διασύνδεση μεταξύ Ελλάδας και Βόρειας Μακεδονίας, αυτή αφορά τον αγωγό Ν. Μεσημβρίας – Γευγελής. Μετά και την έγκριση που έδωσε η Ρυθμιστική Αρχή Ενέργειας (ΡΑΕ) στο δεκαετές επενδυτικό πρόγραμμα του ΔΕΣΦΑ, συνολικής αξίας 300 εκατ. ευρώ, αναμένεται να διοχετευτούν περίπου 48 εκατ. ευρώ για την κατασκευή του αγωγού και τον μετρητικό σταθμό. Το έργο αφορά τη διασύνδεση των συστημάτων μεταφοράς των δύο χωρών ενώ αποσκοπεί στην εξασφάλιση της ενεργειακής ασφάλειας στην ευρύτερη περιοχή των Δυτικών Βαλκανίων, στο πλαίσιο και της ένταξης της Βόρειας Μακεδονίας στους ευρωατλαντικούς θεσμούς. Για τον αγωγό είχε υπογραφεί και σχετικό μνημόνιο συνεργασίας μεταξύ του ΔΕΣΦΑ και MER Skopje τον Οκτώβριο του 2016 ενώ η πλευρά της Βόρειας Μακεδονίας έχει ξεκαθαρίσει το ενδιαφέρον της για την προώθηση του έργου καθώς, εκτός από την ενεργειακή ασφάλεια της γειτονικής χώρας, εξασφαλίζει την πρόσβαση περισσότερων κατοίκων στο φυσικό αέριο. Σήμερα μοναδική πηγή αποτελεί η Βουλγαρία που προμηθεύει με ρωσικό φυσικό αέριο (Gazprom). Ο αγωγός θα έχει μήκος περί τα 140 χλμ. και χωρητικότητα 3 δισ. κ.μ. φ.α. ενώ θα ολοκληρωθεί εντός του 2023 και στις δύο χώρες. Ενίσχυση/ Ανακατασκευή της προϋπάρχουσας γραμμής 400kV μεταξύ Μελίτης (ΕΛ) και Bitola (ΒΜ) μήκους 35.5 km πρόκειται να αναλάβει σύντομα ο ΑΔΜΗΕ με στόχο την ολοκλήρωση στα πλαίσια 2021-2030 και την επίτευξη μειωμένων απωλειών ανα MWh καθώς και τον εκσυγχρονισμό της διασύνδεσης σύμφωνα με την Ευρωπαϊκή οδηγία περί διακρατικών διασυνδέσεων.
https://tyndp.entsoe.eu/tyndp2018/projects/projects/376
Οι πόροι που θα χρειαστούν για τα έργα είναι ομάδα μελέτης για τις οικονομικές και πολιτικές προεκτάσεις των έργων και επίσης υποσταθμοί, καλώδια μεταφοράς, σύστημα γείωσης, συνεργείο για δημιουργία βάσης θεμελίωσης για υποσταθμό, παραλαβή και πιστοποίηση εγκαταστάσεων.
Απασχολούνται : Υπουργείο Περιβάλλοντος και Ενέργειας (Υπηρεσία Χωρικού Σχεδιασμού, Υπηρεσία Ενέργειας), Υπουργείο Ανάπτυξης και Επενδύσεων (Υπηρεσία Δημόσιων Επενδύσεων και Εταιρικού Συμφώνου για το Πλαίσιο Ανάπτυξης (ΕΣΠΑ), Υπηρεσία Ιδιωτικών Επενδύσεων, Υπηρεσία Έρευνας και Τεχνολογίας), Υπουργείο Εξωτερικών (Υπηρεσία Διεθνούς Αναπτυξιακής Συνεργασίας) καθώς πρόκειται για διακρατικό έργο καθώς και έργο ιδιωτικών ενδιαφερόντων.
. Και τα 2 έργα διασύνδεσης Ελλάδας-Βουλγαρίας υπάγονται στα PCI και αποτελούν προτεραιότητες στα πλάσια της Ασφάλειας Ενεργειακού Εφοδιασμού και βρίσκονται ήδη υπό επεξεργασία. Οι διαθνείς σχέσεις είναι καλές. Η ELCAL μπορεί να βρει μεγάλες ευκαιρίες όσον αφορά την Ηλεκτρική Δισύνδεση.</t>
  </si>
  <si>
    <t>https://www.euractiv.gr/section/energia/news/pos-vlepoyn-voylgaria-kai-voreia-makedonia-tin-energeiaki-diasyndesi-me-tin-ellada/
https://tyndp.entsoe.eu/tyndp2018/projects/projects/376</t>
  </si>
  <si>
    <t>Ολοκλήρωση της Διασύνδεσης με την Κρήτη, υποστηρίζοντας την προοπτική της διασύνδεσης Κρήτης- Κύπρου στο ευρύτερο πλαίσιο της Υλοποίησης και διαθεσιμότητας του αγωγού μεταφοράς ηλεκτρικής ενέργειας που αποτελεί έργο της Euroasia Interconnector Limited και έχει στόχο την έναρξη της λειτουργίας του μέσα στο έτος 2023. Πρόκειται για μία Διασύνδεση τάξεως 1000MW της οποίας το κόστος (Stage 1) εκτιμάται περίπου στα 2.5 δισεκατομμύρια ευρώ. Πρόκειται για ένα μεγαλεπήβολο έργο που σε πρώτη φάση περιλαμβάνει την διασύνδεση της Κρήτης με την ηπειρωτική Ελλάδα. Ο τρέχων προϋπολογισμός για την διασύνδεση Κρήτης- Κύπρου έχει εκτιμηθεί στα 1.5 δις ευρώ.
 Οι πόροι που θα χρειαστούν για το έργο είναι ομάδα μελέτης για τις οικονομικές και πολιτικές προεκτάσεις του έργου και επίσης υποσταθμοί, υποθαλάσσια καλώδια μεταφορά ηλεκτρικής ενέργειας, συνεργείο για δημιουργία τριών υποσταθμών, παραλαβή και πιστοποίηση εγκαταστάσεων, ειδικός εξοπλισμός για την εγκατάσταση του υποβρύχιου καλωδίου, πλοία μεταφοράς και εγκατάστασης, εξοπλισμός για τη μελέτη πυθμένα.
Απασχολούνται : Υπουργείο Περιβάλλοντος και Ενέργειας (Υπηρεσία Χωρικού Σχεδιασμού, Υπηρεσία Ενέργειας), Υπουργείο Ανάπτυξης και Επενδύσεων (Υπηρεσία Δημόσιων Επενδύσεων και Εταιρικού Συμφώνου για το Πλαίσιο Ανάπτυξης (ΕΣΠΑ), Υπηρεσία Ιδιωτικών Επενδύσεων, Υπηρεσία Έρευνας και Τεχνολογίας), Υπουργείο Εξωτερικών (Υπηρεσία Διεθνούς Αναπτυξιακής Συνεργασίας), αφού πρόκειται για έργο διακρατικών συμφερόντων με τεχνολογικές βλέψεις.
. H διασύνδεση Ελλάδας-Κύπρου-Ισραήλ, κάτω από την αιγίδα της "EUROASIA INTERCONNECTOR LIMITED" βρίσκεται ήδη υπό μελέτη, ενώ το πρώτο μέρος από εθνική σκοπιά είναι υπο κατασκευή (διασύνδεση Κρήτης με ηπειρωτική Ελλάδα).</t>
  </si>
  <si>
    <t>Ο αγωγός φυσικού αερίου EastMed ξεκίνησε να μελετάται με στόχο την υποθαλλάσια όδευση φυσικού αερίου απο την Κρήτη και την Κύπρο. Ο αγωγός EastMed θα έχει τη δυνατότητα/χωρητικότητα να μεταφέρει έως και 20 δισεκατομμύρια κυβικά μέτρα φυσικού αερίου στην Ευρώπη ετησίως. Το μήκος του θα αγγίζει τα 1.900 χιλιόμετρα, καθώς εκείνος θα ξεκινά από τη λεκάνη της Λεβαντίνης, περίπου 200 χιλιόμετρα δηλαδή νοτίως της Κύπρου.
 Οι πόροι που θα χρειαστούν για το έργο είναι ομάδα μελέτης για τις οικονομικές, πολιτικές και περιβαλλοντολογικές προεκτάσεις του έργου και για επίσης υποσταθμοί, αγωγοί μεταφοράς φυσικού αερίου,,συνεργείο για τοποθέτηση των υποθαλάσσιων αγωγών, για υποσταθμό, παραλαβή και διανομή των προϊόντος.
Απασχολούνται : Υπουργείο Περιβάλλοντος και Ενέργειας (Υπηρεσία Χωρικού Σχεδιασμού, Υπηρεσία Ενέργειας, Υπηρεσία Ορυκτών Πρώτων Υλών), Υπουργείο Ανάπτυξης και Επενδύσεων (Υπηρεσία Δημόσιων Επενδύσεων και Εταιρικού Συμφώνου για το Πλαίσιο Ανάπτυξης (ΕΣΠΑ), Υπηρεσία Ιδιωτικών Επενδύσεων, Υπηρεσία Έρευνας και Τεχνολογίας), Υπουργείο Εξωτερικών (Υπηρεσία Διεθνούς Αναπτυξιακής Συνεργασίας).
. Καθώς αυτό το έργο δεν έχει ξεκινήσει να γίνεται απειλείται να μην το αναλάβει κάποιος με βάση τις πηγές που έχουμε και επίσης η ELCAL θα μπορούσε να συμμετέχει στο ηλεκτρολογικό εξοπλισμό του έργου.</t>
  </si>
  <si>
    <t>https://www.ethnos.gr/politiki/79226_agogos-eastmed-ta-megala-ofeli-kai-ta-5-empodia-pros-tin-ylopoiisi-toy</t>
  </si>
  <si>
    <t>Στην Ελλάδα η Energean διαχειρίζεται τα κοιτάσματα Πρίνος, Βόρειος Πρίνος και Έψιλον, στον κόλπο της Καβάλας, τα οποία δίνουν την μοναδική παραγωγή υδρογονανθράκων στην χώρα. Η μέση ημερήσια παραγωγή του 2019 ήταν 3,3 χιλ. βαρέλια πετρελαίου, μειωμένη περίπου κατά 19% σε ετήσια βάση. 
Με δεδομένες τις συνθήκες της αγοράς, η εταιρεία έχει θέσει τα κοιτάσματα του Πρίνου υπό Στρατηγική Αναθεώρηση (Strategic Review), ενώ αναμένει τις τελικές περιβαλλοντικές άδειες για τo project της ανάπτυξης του κοιτάσματος υδρογονανθράκων στο Κατάκολο Ηλείας.Η εταιρεία διαθέτει στην Ελλάδα συνολικά 114 εκατ. βαρέλια ισοδυνάμου πετρελαίου βεβαιωμένα και δυνητικά αποθέματα.Επίσης, είναι Operator με ποσοστό 75% στο θαλάσσιο Block 2 στο Ιόνιο, ενώ συμμετέχει με ποσοστό 50% στο θαλάσσιο block του Δυτικού Πατραϊκού (Operator και κάτοχος του υπόλοιπου 50% ο όμιλος των Ελληνικών Πετρελαίων) καθώς και με 40% στις άδειες των Ιωαννίνων και της Αιτωλοακαρνανίας (Operator και κάτοχος του 60% η Repsol).
 Οι πόροι που θα χρειαστούν για το έργο είναι ομάδα μελέτης για τις οικονομικές, πολιτικές και περιβαλλοντολογικές προεκτάσεις και επιπτώσεις του έργου και επίσης υποσταθμοί, ομάδα μελέτης και προσωπικό με εμπειρία από χώρες όπως η Σουηδία που έχουν μακρά ιστορία εξόρυξης πετρελαίου από υδάτινο περιβάλλον, υλικοτεχνικός εξοπλισμός.
Απασχολούνται : Υπουργείο Περιβάλλοντος και Ενέργειας (Υπηρεσία Χωρικού Σχεδιασμού, Υπηρεσία Ενέργειας, Υπηρεσία Ορυκτών Πρώτων Υλών), Υπουργείο Ανάπτυξης και Επενδύσεων (Υπηρεσία Δημόσιων Επενδύσεων και Εταιρικού Συμφώνου για το Πλαίσιο Ανάπτυξης (ΕΣΠΑ), Υπηρεσία Ιδιωτικών Επενδύσεων, Υπηρεσία Έρευνας και Τεχνολογίας), Υπουργείο Εξωτερικών (Υπηρεσία Διεθνούς Αναπτυξιακής Συνεργασίας).
 Το έργο έχει ξεκινήσει σε μικρό ποσοστό, ωστόσο έχει δεμσευτεί, και δεν θα μπορούσε να εμπλακεί η ELCAL.</t>
  </si>
  <si>
    <t>https://www.energean.com/el/home/ποιοι-ειμαστε/</t>
  </si>
  <si>
    <t xml:space="preserve">Επένδυση στη Δυτική Μακεδονία, ύψους 280 εκατ. ευρώ, σχεδιάζει η εταιρεία Eunice, για την εγκατάσταση μίας μονάδας κεντρικής αποθήκευσης ηλεκτρικής ενέργειας, μέσω μπαταριών ιόντων λιθίου συνολικής ισχύος 250 MW. Δημιουργία μιας πρωτοποριακής μονάδας αποθήκευσης ενέργειας, με εγκατεστημένη ισχύ 250 MW / 1000 MWh, από την EUNICE ENERGY GROUP (EEG) στη Δυτική Μακεδονία (περιοχή της Πτολεμαΐδας) επιβεβαιώνει το γεγονός ότι η Ελλάδα πρωτοστατεί στα ενεργειακά έργα μετάβασης από ρυπογόνα ορυκτά καύσιμα σε καθαρή ενέργεια
Η μονάδα θα αποτελείται από μπαταρίες συνδεδεμένες σε πολλαπλούς μετατροπείς συνεχούς / εναλλασσόμενου ρεύματος, και θα διασυνδεθεί με το σύστημα των 400 kV μέσω του δικού του υποσταθμού. Δεδομένου ότι το τοπικό σύστημα μεταφοράς έχει ήδη αναπτυχθεί για να απορροφά παραγωγή άνω των 4000 MW από την περιοχή η πρόκειται να αποσυρθεί, δεν δημιουργεί την ανάγκη για αναβαθμίσεις ή επεκτάσεις του, οι οποίες θα δημιουργούσαν καθυστερήσεις στην υλοποίηση του έργου.
</t>
  </si>
  <si>
    <r>
      <rPr>
        <rFont val="Arial"/>
        <color rgb="FF1155CC"/>
        <sz val="11.0"/>
        <u/>
      </rPr>
      <t>https://www.naftemporiki.gr/finance/story/1634580/mega-ependusi-gia-apothikeusi-energeias</t>
    </r>
    <r>
      <rPr>
        <rFont val="Arial"/>
        <color rgb="FF000000"/>
        <sz val="11.0"/>
      </rPr>
      <t xml:space="preserve">
</t>
    </r>
    <r>
      <rPr>
        <rFont val="Arial"/>
        <color rgb="FF1155CC"/>
        <sz val="11.0"/>
        <u/>
      </rPr>
      <t>https://eunice-group.com/projects/battery-energy-storage-system-bess/</t>
    </r>
    <r>
      <rPr>
        <rFont val="Arial"/>
        <color rgb="FF000000"/>
        <sz val="11.0"/>
      </rPr>
      <t xml:space="preserve">
</t>
    </r>
    <r>
      <rPr>
        <rFont val="Arial"/>
        <color rgb="FF1155CC"/>
        <sz val="11.0"/>
        <u/>
      </rPr>
      <t>https://www.kozanilife.gr/2020/09/10/ergo-monadas-apothikeusis-me-mpataries-deunice-ditiki-makedonia/</t>
    </r>
    <r>
      <rPr>
        <rFont val="Arial"/>
        <color rgb="FF000000"/>
        <sz val="11.0"/>
      </rPr>
      <t xml:space="preserve">
</t>
    </r>
  </si>
  <si>
    <t>Ο ΜΥΗΣ Προεσπέρας παράγει ενέργεια από την υπερχείλιση του παλαιού Φράγματος στο Πέζι.  Καθ’ όλη τη διάρκεια του έτους, το νερό κυκλοφορεί μεταξύ της Άνω και της Κάτω Δεξαμενής μέσω 12 αντλιών και 2 αγωγών (προσαγωγού και καταθλιπτικού) και παράγεται υδροηλεκτρική ενέργεια από τον ΜΥΗΣ Κάτω Προεσπέρας, που διοχετεύεται στο δίκτυο του νησιού.
Η βασική παραγωγή υβριδικής ενέργειας του Έργου προκύπτει από το γεγονός ότι για τη λειτουργία του Αντλιοστασίου αξιοποιείται η αιολική ενέργεια, που παράγεται από το Αιολικό Πάρκο στη Στραβοκουντούρα. Η ενεργειακή τροφοδότηση του Αντλιοστασίου συνιστά αποθήκευση ενέργειας (μπαταρία), διότι η αιολική ενέργεια του Αιολικού Πάρκου δεν απορροφάται από το Έργο, αλλά, «αποθηκευόμενη» στο νερό που μεταφέρεται από την Κάτω στην Άνω Δεξαμενή, θα αποδοθεί τελικά στο ηλεκτρικό δίκτυο του νησιού μέσω του ΜΥΗΣ Κάτω Προεσπέρας με τη μορφή υδροηλεκτρικής ενέργειας. Πρόκειται συνεπώς για έναν επιτυχημένο συνδυασμό δύο βασικών ΑΠΕ –της αιολικής και της υδροηλεκτρικής– που δημιουργεί την υβριδική ενέργεια.
Με αυτόν τον τρόπο υπολογίζεται ότι ο Ναέρας θα παράγει συνολική καθαρή ενέργεια της τάξεως των 9,8 GWh/έτος, καλύπτοντας μεγάλο μέρος των ετήσιων ενεργειακών αναγκών του νησιού, κυρίως κατά τους χειμερινούς μήνες. 
Οι πόροι που θα χρειαστούν για το έργο είναι ομάδα μελέτης για τις οικονομικές, πολιτικές και περιβαλλοντολογικές προεκτάσεις του έργου και για επίσης κατασκευή φράγματος που συγκρατεί το νερό σε μια σαν τεχνητή λίμνη , τοποθέτηση υδατοφρακτών για την ρύθμιση ποσότητας ροής του νερού, τουρμπίνα, κατάλληλο συνεργείο για την διόρθωση σφάλματος της τουρμπίνας, γεννήτρια και γραμμές μεταφοράς ηλεκτρικής ενέργειας προς του τόπους καταναλωσής της. 
 Απασχολούνται : Υπουργείο Περιβάλλοντος και Ενέργειας (Υπηρεσία Χωρικού Σχεδιασμού, Υπηρεσία Ενέργειας), Υπουργείο Ανάπτυξης και Επενδύσεων (Υπηρεσία Δημόσιων Επενδύσεων και Εταιρικού Συμφώνου για το Πλαίσιο Ανάπτυξης (ΕΣΠΑ), Υπηρεσία Ιδιωτικών Επενδύσεων, Υπηρεσία Έρευνας και Τεχνολογίας).
.Το έργο έχει ολοκληρωθεί.</t>
  </si>
  <si>
    <r>
      <rPr>
        <rFont val="Arial"/>
        <color rgb="FF1155CC"/>
        <sz val="11.0"/>
        <u/>
      </rPr>
      <t>https://energypress.gr/news/yvridiko-energeiako-ergo-ikarias</t>
    </r>
    <r>
      <rPr>
        <rFont val="Arial"/>
        <color rgb="FF000000"/>
        <sz val="11.0"/>
      </rPr>
      <t xml:space="preserve">
</t>
    </r>
    <r>
      <rPr>
        <rFont val="Arial"/>
        <color rgb="FF1155CC"/>
        <sz val="11.0"/>
        <u/>
      </rPr>
      <t>https://ppcr.gr/el/announcements/news/335-naeras-yvridiko-ergo-ikarias</t>
    </r>
    <r>
      <rPr>
        <rFont val="Arial"/>
        <color rgb="FF000000"/>
        <sz val="11.0"/>
      </rPr>
      <t xml:space="preserve">
</t>
    </r>
  </si>
  <si>
    <t xml:space="preserve"> Συνέχεια στην επιχειρηματολογία που φέρει την απόφαση για μείωση του ειδικού τέλους ΑΠΕ (ΕΤΜΕΑΡ) ως υπαίτια του ελλείμματος της αγοράς των ΑΠΕ, ύψους 280 εκατ. ευρώ, έδωσε ο ΣΠΕΦ (Σύνδεσμος Παραγωγών Ενέργειας με Φωτοβολταϊκά), δημοσιοποιώντας μια δεύτερη μελέτη. 
Αυτή προέκυψε ύστερα από τεχνική ανάλυση των οικονομικών της ΔΕΗ και καταλήγει στο συμπέρασμα ότι η μείωση του ΕΤΜΕΑΡ οδήγησε σε χρεοκοπία τον ΕΛΑΠΕ (Ειδικό Λογαριασμό ΑΠΕ), χωρίς αυτή να είναι απαραίτητη για την ανάκαμψη της ΔΕΗ. Τα συμπεράσματα της μελέτης συνοψίζονται στα εξής:
1. Η ΔΕΗ εξοικονόμησε 260,2 εκατ. ευρώ το πρώτο 6μηνο 2020 από αγορές ρεύματος από τρίτους, ως προς το αντίστοιχο περυσινό διάστημα, και δεν προκύπτει να χρειάζεται και τα 69,9 εκατ. ευρώ του ΕΤΜΕΑΡ ανά 6μηνο που της αναλογούν με βάση το 70% μερίδιό της στην αγορά από τη συνολική μείωση, με αντίτιμο μάλιστα τη χρεοκοπία του Ειδικού Λογαριασμού ΑΠΕ.
2. Η ΔΕΗ δημοσίευσε κέρδη EBITDA πρώτου 6μήνου 2020 στα 457,3 εκατ. ευρώ από 9,3 εκατ. ευρώ το αντίστοιχο περυσινό διάστημα, ενώ για το σύνολο του 2019 ανακοίνωσε 798,9 εκατ. ευρώ από 184,4 εκατ. ευρώ το 2018.  
Η ανάκαμψη αυτή είναι πράγματι τόσο θεαματική που καθιστά εν τοις πράγμασι ανούσια τη συνεισφορά των 70 εκατ. του ΕΤΜΕΑΡ σε εξαμηνιαία βάση και μάλιστα δίχως τέλος, αφού η πολιτεία φαίνεται πως διστάζει στην αντιστροφή της αναδιανομής που έγινε πέρυσι τον Αύγουστο υπέρ της ΔΕΗ (μείωση ΕΤΜΕΑΡ ώστε να αποσβεστεί μέρος της αύξησης των τιμολογίων της ΔΕΗ).
3. Στον τυπικό μέσο καταναλωτή της, η ΔΕΗ χρεώνει για ρεύμα 120,9 ευρώ/MWh. Ετσι για μια τυπική ετήσια κατανάλωση 5 MWh, το ετήσιο κόστος για τον καταναλωτή ανέρχεται σε 604,5 ευρώ. Πριν από τη μείωσή του το μεσοσταθμικό ΕΤΜΕΑΡ ήταν 16,44 ευρώ/MWh, όπως είχε διαμορφωθεί βάσει της απόφασης ΡΑΕ 1101/17.  
Με την περσινή του μείωση κατά 25%, ο τυπικός μέσος αυτός καταναλωτής «γλιτώνει» συνολικά 20,55 ευρώ τον χρόνο από το ΕΤΜΕΑΡ, τα οποία ωστόσο και πάλι ως ποσό τα πληρώνει, αλλά υπέρ της ΔΕΗ αυτή τη φορά, μαζί και με τις αυξήσεις που αυτή του επέβαλε. Την ίδια στιγμή λοιπόν που η ΔΕΗ εισπράττει 604,5 ευρώ για 5 MWh ετησίως και εμφανίζει ισχυρή ανάκαμψη κερδοφορίας, ο ΕΛΑΠΕ χρεοκοπεί.
Δεν θα μπορούσε η ELCAL να ασχοληθεί, επίσης δεν υπάρχει κάποιος κίνδυνος διότι η απόφαση πάρθηκε. </t>
  </si>
  <si>
    <t>https://www.kathimerini.gr/economy/561117211/ta-aitia-gia-tin-ayxisi-toy-anoigmatos-stin-agora-ape/?fbclid=IwAR3Z38qaqCV9VASrH3yj4_Jd47eybWRLwMhuFyL0O-z9zDyFfNRwVNBQwSo</t>
  </si>
  <si>
    <t xml:space="preserve">Ο φορέας υλοποίησης έλαβε/υπέβαλε αίτηση για χρηματοδοτική στήριξη της ΕΕ/ΕΤΕπ σχετικά με το συγκεκριμένο έργο. 
</t>
  </si>
  <si>
    <t>https://ec.europa.eu/eipp/desktop/el/projects/project-8874.html</t>
  </si>
  <si>
    <t>Απασχολούνται : Υπουργείο Περιβάλλοντος και Ενέργειας (Υπηρεσία Χωρικού Σχεδιασμού, Υπηρεσία Ενέργειας, Υπηρεσία Ορυκτών Πρώτων Υλών), Υπουργείο Έρευνας και Ανάπτυξης (Υπηρεσία Δημόσιων Επενδύσεων και Εταιρικού Συμφώνου για το Πλαίσιο Ανάπτυξης (ΕΣΠΑ), Υπηρεσία Ιδιωτικών Επενδύσεων, Υπηρεσία Έρευνας και Τεχνολογίας), Υπουργείο Εξωτερικών (Υπηρεσία Διεθνούς Αναπτυξιακής Συνεργασίας).
 Οι πόροι που θα χρειαστούν για το έργο είναι ομάδα μελέτης για τις οικονομικές, πολιτικές και περιβαλλοντολογικές επιπτώσεις του έργου, ομάδα μελέτης για τη γενική παραγωγή ηλεκτρισμού από γεωθερμία, υλικοτεχνικός εξοπλισμός, εργατικό δυναμικό, εξασφάλιση κατάλληλης ευρωπαϊκής και εθνικής χρηματοδότησης, προσωπικό με εμπειρία στον κλάδο, κατασκευή εγκαταστάσεων και σταθμών.
Έχουν ολοκληρωθεί τέτοια έργα.</t>
  </si>
  <si>
    <t>https://www.wbdg.org/resources/geothermal-electric-technology</t>
  </si>
  <si>
    <t>Ενισχύοντας την πρώτη διασύνδεση μεταξύ Ελλάδας και Τουρκίας, η Med-TSO αναλαμβάνει το έργο ανάπτυξης 2ης διασύνδεσης μεταξύ των κρατών Ελλάδα, Βουλγαρία και Τουρκία υπό το “Mediterranean Project, Task 2”. Συγκεκριμένα, η γραμμή GR-TR τύπου AC OHL 400kV υπολογίζεται στα 130 km με προϋπολογισμό 65 εκατομμύρια ευρώ ικανότητα 500MW, συνδέοντας τις τοποθεσίες Ν. Σάντα (ΕΛ) και Babaeski (ΤΡ). Ως project δεν έχει ακόμη αναλάβει ημερομηνία παράδοσης και η τρέχουσα κατάσταση είναι ορισμένη ως “long term”.
Οι πόροι που θα χρειαστούν για τα έργα είναι ομάδα μελέτης για τις οικονομικές και πολιτικές προεκτάσεις των έργων και επίσης υποσταθμοί, καλώδια μεταφοράς, σύστημα γείωσης, συνεργείο για δημιουργία βάσης θεμελίωσης για υποσταθμό, παραλαβή και πιστοποίηση εγκαταστάσεων.
Απασχολούνται : Υπουργείο Περιβάλλοντος και Ενέργειας (Υπηρεσία Χωρικού Σχεδιασμού, Υπηρεσία Ενέργειας), Υπουργείο Ανάπτυξης και Επενδύσεων (Υπηρεσία Δημόσιων Επενδύσεων και Εταιρικού Συμφώνου για το Πλαίσιο Ανάπτυξης (ΕΣΠΑ), Υπηρεσία Ιδιωτικών Επενδύσεων, Υπηρεσία Έρευνας και Τεχνολογίας), Υπουργείο Εξωτερικών (Υπηρεσία Διεθνούς Αναπτυξιακής Συνεργασίας), διακρατικό έργο, διεθνών συμφερόντων με αξιοποίηση από τον δημόσιο και ιδιωτικό τομέα.
 H Med-TSO αναλαμβάνειτην δέυτερη ηλεκτρική διασύνδεση 400kV μεταξύ των Ελλάδα, Τουρκία και Βουλγαρία, με στόχο την ενεργειακή τους εξασφάλιση. Το εργό βρίσκεται υπό πλήρη ωριμανσή και η αντίστοιχες εταιρίες θα προβούν στην ολοκληρωσή εντός του σχετικού χρονικού πλαισίου. Μοναδική απειλή θα μπορούσε να αποτελέση η ένταση μεταξύ Ελλάδας και Τουρκίας υπό άλλα συμφέροντα, και κυρίως εκείνα των υπόγειων κοιτασμάτων των υδάτων του Αιγαίου.</t>
  </si>
  <si>
    <t xml:space="preserve">https://www.kathimerini.gr/economy/local/1090515/ypsili-i-energeiaki-exartisi-apo-tin-toyrkia/
https://www.med-tso.com/publications/pub3/13_GRBGTR_Detailed_Project_Description.pdf
</t>
  </si>
  <si>
    <t>Συμφώνα με το Régie de l'énergie για τη δημιουργία ενός υδροηλεκτρικού εργοστασίου απαιτούνται 4-7 χρόνια από τη στιγμή που ο υπεύθυνος του έργου παραδίδει το έντυπο Ειδοποίησης Έργου στην κυβέρνηση έως ότου η εγκατάσταση λειτουργήσει.
Το Ministère des Ressources naturelles et de la Faune εκτιμά ότι ένα υδροηλεκτρικό εργοστάσιο μπορεί να εγκριθεί και να κατασκευαστεί εντός τριών ετών (εάν παράγει λιγότερα από 5 MW) ή τέσσερα έτη (μεγαλύτερη παραγωγή).
Οι πόροι που θα χρειαστούν για το έργο είναι ομάδα μελέτης για τις οικονομικές, πολιτικές και περιβαλλοντολογικές προεκτάσεις του έργου και για επίσης κατασκευή φράγματος που συγκρατεί το νερό σε μια σαν τεχνητή λίμνη , τοποθέτηση υδατοφρακτών για την ρύθμιση ποσότητας ροής του νερού, τουρμπίνα, κατάλληλο συνεργείο για την διόρθωση σφάλματος της τουρμπίνας, γεννήτρια και γραμμές μεταφοράς ηλεκτρικής ενέργειας προς του τόπους καταναλωσής της</t>
  </si>
  <si>
    <t xml:space="preserve">https://www.renewablesfirst.co.uk/hydropower/hydropower-learning-centre/how-much-do-hydropower-systems-cost-to-build/
https://www.aqper.com/en/how-long-does-it-take-to-build-a-hydroelectric-power-station
</t>
  </si>
  <si>
    <t>Στο Νομό Λασιθίου δραστηριοποιείται ήδη από το 2011 με σχετική έρευνά της η ΤΕΡΝΑ Ενεργειακή με το project της για την υλοποίηση και εκμετάλλευση υβριδικού σταθμού αντλησιοταμίευσης στο φράγμα Ποταμών  στην περιοχή του Αμαρίου με ικανότητα 140MW. Συγκεκριμένα η εταιρεία θα προβεί στην κατασκευή άνω ταμιευτήρα χωρητικότητας 1.2 εκατ. κυβικών μέτρων με υψομετρική διαφορά 450 μέτρα από τον ήδη εγκατεστημένο κάτω ταμιευτήρα.
Οι πόροι που θα χρειαστούν για το έργο είναι ομάδα μελέτης για το έργο και τις προεκτάσεις του, οικονομικά και περιβαλλοντολογικα, υποδομές, καλώδια, σύστημα γείωσης, συνεργείο για δημιουργία βάση θεμελίωσης αλλά και εγκατάσταση της μηχανης, για υποσταθμό, παραλαβή και πιστοποίηση εγκαταστάσεων.
Απασχολούνται : Υπουργείο Περιβάλλοντος και Ενέργειας (Υπηρεσία Χωρικού Σχεδιασμού, Υπηρεσία Ενέργειας, Υπηρεσία Ορυκτών Πρώτων Υλών), Υπουργείο Ανάπτυξης και Επενδύσεων (Υπηρεσία Δημόσιων Επενδύσεων και Εταιρικού Συμφώνου για το Πλαίσιο Ανάπτυξης (ΕΣΠΑ), Υπηρεσία Ιδιωτικών Επενδύσεων, Υπηρεσία Έρευνας και Τεχνολογίας), έργο εθνικών συμφερόντων με τεχνολογικές βλέψεις.
Η ΤΕΡΝΑ Ενεργειακή έχει αναλάβει και προβεί στη μέλετη, σχεδιασμό και εκμετάλλευση υβριδικού Σταθμού Αντλησιοταμίευσης στο Αμάρι Ρεθύμνου. Ελάχιστες ευκαιρίες για την ELCAL, καμία απειλή όσον αφορά τα κριτήρια.</t>
  </si>
  <si>
    <t xml:space="preserve">https://www.terna-energy.com/acivities/yvridika/amari/
https://www.capital.gr/epixeiriseis/3391314/terna-energeiaki-ti-simainei-to-emblimatiko-ergo-sto-amari-tis-kritis
</t>
  </si>
  <si>
    <t>Η σχέση μεταξύ της προστασίας του περιβάλλοντος και της οικονομικής ανάπτυξης είναι συμπληρωματική και απαραίτητη για την ευημερία του ανθρώπινου είδους. Ο κορεσμός των πρώτων υλών, η φανερή επίδραση του ανθρώπου στο περιβάλλον, οι αναπτυσσόμενες τεχνολογίες, η διάδοση του διαδικτύου και οι αλλαγές που έφερε στο εύρος και την ταχύτητα της διακίνησης της πληροφορίας εντάσσονται στις ευκαιρίες και τις απειλές του εξωτερικού περιβάλλοντος. Η επιχείρηση μπορεί μέσω του στρατηγικού μάνατζμεντ να διαπιστώσει τις ευκαιρίες και τις απειλές και με γνώμονα τη βιωσιμότητά της να τις πραγματώσει με την εφαρμογή των ανάλογων πολιτικών και πρακτικών όπως για παράδειγμα ο οικολογικός σχεδιασμός του κύκλου ζωής του προϊόντος και να τις αξιοποιήσει προς όφελος της. Η βιώσιμη ανάπτυξη βασίζεται στην ισορροπία οικονομικής ανάπτυξης, κοινωνικής ισότητας και προστασίας του περιβάλλοντος και η εφαρμογή της προσδίδει ευκαιρίες δημιουργίας και διατήρησης ανταγωνιστικού πλεονεκτήματος ανοίγοντας παράθυρα ευκαιριών στο επιχειρηματικό περιβάλλον ώστε να κατακτηθεί μία καλύτερη θέση στον ανταγωνισμό
Υπηρεσίες Υπουργείου Περιβάλλοντος και Ενέργειας
Διεύθυνση Διοικητικών Υπηρεσιών &amp; Νομοθετικού έργου (για να θεσπιστεί η δημιουργία του ταμείου)
Διεύθυνση Οικονομικών Υπηρεσιών (χρηματοδότηση για απαραίτητες ανάγκες δημιουργίας του)
Διεύθυνση Περιβαλλοντικής Πολιτικής (προφανείς οι λόγοι που εμπλέκεται)
Διεύθυνση Ενέργειας (η λύση αφορά τις επιχειρήσεις παραγωγής ενέργειεας)
Υπηρεσίες Λοιπών Υπουργείων:
Υπουργείο Οικονομικών:
Διεύθυνση Στρατηγικής, Συντονισμού και Επικοινωνίας
Διεύθυνση Διεθνών Χρηματοδοτικών Οργανισμών και Οικονομικής Διαχείρισης Κεντρικής Κυβέρνησης
Διεύθυνση Προϋπολογισμού
Διεύθυνση Χρηματοοικονομικής Σταθερότητας
(είναι προφανές ότι το Υπουργείο Οικονομικών και οι παραπάνω υπηρεσίες του εμπλέκονται στη δημιουργία ενός δημοσίου ταμείου)
Υπουργείο Ανάπτυξης και Επενδύσεων
 Γενική Γραμματεία του Υπουργείου Ανάπτυξης και Επενδύσεων
 Γενική Γραμματεία Δημοσίων Επενδύσεων και Εταιρικού Συμφώνου για το Πλαίσιο Ανάπτυξης (ΕΣΠΑ)
 Γενική Γραμματεία Εμπορίου και Προστασίας Καταναλωτή
 Γενική Γραμματεία Ιδιωτικών Επενδύσεων και Συμπράξεων Δημοσίου και Ιδιωτικού Τομέα (Σ.Δ.Ι.Τ.)</t>
  </si>
  <si>
    <r>
      <rPr>
        <rFont val="Arial"/>
        <color rgb="FF1155CC"/>
        <sz val="11.0"/>
        <u/>
      </rPr>
      <t>https://www.consilium.europa.eu/el/press/press-releases/2020/12/18/recovery-and-resilience-facility-council-presidency-and-parliament-reach-provisional-agreement/</t>
    </r>
    <r>
      <rPr>
        <rFont val="Arial"/>
        <color rgb="FF000000"/>
        <sz val="11.0"/>
        <u/>
      </rPr>
      <t xml:space="preserve">  </t>
    </r>
    <r>
      <rPr>
        <rFont val="Arial"/>
        <color rgb="FF1155CC"/>
        <sz val="11.0"/>
        <u/>
      </rPr>
      <t xml:space="preserve">http://dione.lib.unipi.gr/xmlui/bitstream/handle/unipi/8408/Mpousoula_Evaggelia%20.pdf?sequence=2&amp;isAllowed=y </t>
    </r>
  </si>
  <si>
    <t xml:space="preserve">Ένα από τα εργαλεία που αναπτύσσονται σε διεθνές και κοινοτικό επίπεδο, καθοριστικό για τη βιώσιμη ανάπτυξη, εφόσον διαδοθεί και εφαρμοστεί διεθνώς, είναι οικολογικό σήμα και η πιστοποίηση των επιχειρήσεων και των οργανισμών, δημόσιων και ιδιωτικών, κατά τη σειρά προτύπων ISO 14000 “Συστήματα Περιβαλλοντικής Διαχείρισης”, το κοινοτικό σύστημα περιβαλλοντικής διαχείρισης και οικολογιστικού ελέγχου EMAS κλπ. Στόχος είναι η προώθηση περιβαλλοντικά φιλικών μεθόδων παραγωγής με έμφαση στην ποιότητα των παραγόμενων προϊόντων και υπηρεσιών και στην προστασία της υγείας και την ικανοποίηση των καταναλωτών. 
Υπηρεσίες Υπουργείου Περιβάλλοντος και Ενέργειας: Διεύθυνση Διοικητικών Υπηρεσιών &amp; Νομοθετικού έργου (θέσπιση δημιουργίας του οργανισμού), Διεύθυνση Ηλεκτρονικής Διακυβέρνησης &amp; Γεωχωρικών Πληροφοριών (ηλεκτρονικές υπηρεσίες για την καθοδήγηση των επιχειρήσεων), Διεύθυνση Περιβαλλοντικής Πολιτικής (προφανείς οι λόγοι που εμπλέκεται), Διεύθυνση Ενέργειας (η λύση αφορά στην καλύτερη διαχείριση της ενέργειας από τις επιχειρήσεις)
Υπηρεσίες Λοιπών Υπουργείων:
Υπουργείο Οικονομικών: Διεύθυνση Στρατηγικής, Συντονισμού και Επικοινωνίας (είναι προφανές ότι το Υπουργείο οικονομικών και η παραπάνω υπηρεσία του εμπλέκονται στη δημιουργία ενός κρατικού οργανισμού)
Υπουργείο Ανάπτυξης και Επενδύσεων: Γενική Γραμματεία του Υπουργείου Ανάπτυξης και Επενδύσεων, Γενική Γραμματεία Δημοσίων Επενδύσεων και Εταιρικού Συμφώνου για το Πλαίσιο Ανάπτυξης (ΕΣΠΑ), Γενική Γραμματεία Εμπορίου και Προστασίας Καταναλωτή, Γενική Γραμματεία Βιομηχανίας, Γενική Γραμματεία Ιδιωτικών Επενδύσεων και Συμπράξεων Δημοσίου και Ιδιωτικού Τομέα (Σ.Δ.Ι.Τ.)
</t>
  </si>
  <si>
    <t xml:space="preserve">https://www.consilium.europa.eu/el/press/press-releases/2020/12/18/recovery-and-resilience-facility-council-presidency-and-parliament-reach-provisional-agreement/ </t>
  </si>
  <si>
    <t>Διασύνδεση Ελλάδας-Βουλγαρίας: Το έργο αφορά στην υλοποίηση δεύτερης διασυνδετικής γραμμής μεταξύ των Συστημάτων της Ελλάδας και της Βουλγαρίας που θα πραγματοποιηθεί με εναέρια διασυνδετική Γ.Μ. 400 kV μεταξύ του ΚΥΤ Ν. Σάντας και του υποσταθμού Maritsa East. Η νέα διασυνδετική γραμμή 400 kV Ελλάδας - Βουλγαρίας αποτελεί σημαντικό έργο πανευρωπαϊκού ενδιαφέροντος. Το έργο περιλαμβάνεται στο Δεκαετές Πρόγραμμα Ανάπτυξης (TYNDP) του ENTSO-E από το 2012 και αποτελεί υποέργο του cluster 142:CSE4 το οποίο περιλαμβάνει επιπλέον τρεις (3) Γ.Μ. 400 kV εντός της Βουλγαρικής Επικράτειας, με κοινό σημείο τον Υποσταθμό Maritsa East 1. Συγκαταλέγεται επίσης στον κατάλογο των Έργων Κοινού Ενδιαφέροντος (PCI) από την Ε.Ε. του Διαδρόμου προτεραιότητας NSI East Electricity (Διασυνδέσεις ηλεκτρικής ενέργειας Βορρά-Νότου στην κεντροανατολική και νοτιοανατολική Ευρώπη) από το 2013, ως αναπόσπαστο τμήμα του ευρύτερου αντίστοιχου cluster για τα προαναφερθέντα έργα PCI 3.7.Η κατασκευή στην πλευρά της Βουλγαρίας, η οποία έχει αναλογικά και το μεγαλύτερο τμήμα της Γραμμής Μεταφοράς στην επικράτειά της, ξεκίνησε τον Μάρτιο του 2020
Υπηρεσίες Υπουργείου Περιβάλλοντος και Ενέργειας: Διεύθυνση Διοικητικών Υπηρεσιών &amp; Νομοθετικού έργου  (συμφωνίες για την δημιουργία διασυνδέσεων), Διεύθυνση Οικονομικών Υπηρεσιών  ( διαχείρηση κόστους κατασκευών και κέρδους από αυτές), Διεύθυνση Περιβαλλοντικής Πολιτικής  (προφανείς λόγοι εμπλοκής), Διεύθυνση Χωρικού Σχεδιασμού (η λύση αφορά σε κατασκευαστικά έργα), Διεύθυνση Πολεοδομίας (η λύση αφορά σε κατασκευαστικά έργα), Διεύθυνση Ενέργειας (προφανείς λόγοι εμπλοκής), Διεύθυνση Υδάτων (προφανείς λόγοι εμπλοκής)
Υπηρεσίες Λοιπών Υπουργείων:
Υπουργείο Οικονομικών: Διεύθυνση Στρατηγικής, Συντονισμού και Επικοινωνίας, Διεύθυνση Διεθνών Χρηματοδοτικών Οργανισμών και Οικονομικής Διαχείρισης Κεντρικής Κυβέρνησης, Διεύθυνση Οικονομικής Πολιτικής, Ευρωπαϊκών και Διεθνών Θεμάτων, Διεύθυνση Προϋπολογισμού, Υπηρεσίες Κρατικών Αγορών και Προμηθειών
(είναι προφανές ότι το Υπουργείο Οικονομικών και οι παραπάνω υπηρεσία του έχουν σημαντικό ρόλο  στη δημιουργία ενός έργου διασύνδεσης)
Υπουργείο Ανάπτυξης και Επενδύσεων: Γενική Γραμματεία του Υπουργείου Ανάπτυξης και Επενδύσεων, Γενική Γραμματεία Δημοσίων Επενδύσεων και Εταιρικού Συμφώνου για το Πλαίσιο Ανάπτυξης (ΕΣΠΑ), Γενική Γραμματεία Εμπορίου και Προστασίας Καταναλωτή, Γενική Γραμματεία Ιδιωτικών Επενδύσεων και Συμπράξεων Δημοσίου και Ιδιωτικού Τομέα (Σ.Δ.Ι.Τ.)
(είναι προφανές ότι το Υπουργείο Ανάπτυξης και Επενδύσεων και οι παραπάνω υπηρεσίες του έχουν σημαντικό ρόλο  στη δημιουργία ενός έργου διασύνδεσης, καθώς σχετίζεται με την ανάπτυξη της οικονομίας μέσω ιδιωτικών και κρατικών επενδύσεων για το συμφέρον των πολιτών)
Υπουργείο Εξωτερικών: Υπηρεσίες για Επιχειρήσεις (τα έργα διασύνδεσης γίνονται μεταξύ της ελλάδας και άλλων χωρών)
Υπουργείο Υποδομών και Μεταφορών: Διεύθυνση Οικονομικών Υπηρεσιών (η λύση αφορά σε κατασκευαστικά έργα)
Υπουργείο Ναυτιλίας και Νησιωτικής Πολιτικής: Διεύθυνση Λιμενικών &amp; Κτιριακών Υποδομών (ΔΙ.ΛΙ.Κ.ΥΠ.), Διεύθυνση Ναυπηγοεπισκευαστικών Δραστηριοτήτων
(το Υπουργείο Ναυτιλίας και Νησιωτικής Πολιτικής εμπλέκεται γιατί τα έργα διασύνδεσης γίνονται υποθαλάσσια)</t>
  </si>
  <si>
    <r>
      <rPr>
        <rFont val="Arial"/>
        <color rgb="FF1155CC"/>
        <sz val="11.0"/>
        <u/>
      </rPr>
      <t xml:space="preserve">https://www.admie.gr/erga/erga-diasyndeseis/diasyndesi-elladas-boylgarias </t>
    </r>
    <r>
      <rPr>
        <rFont val="Arial"/>
        <color rgb="FF000000"/>
        <sz val="11.0"/>
      </rPr>
      <t xml:space="preserve">
</t>
    </r>
    <r>
      <rPr>
        <rFont val="Arial"/>
        <color rgb="FF1155CC"/>
        <sz val="11.0"/>
        <u/>
      </rPr>
      <t xml:space="preserve">https://www.naftikachronika.gr/2020/08/24/termatikos-lng-stin-alexandroupoli-epesan-oi-ypografes-gia-ti-symmetochi-tis-bulgartransgaz/ </t>
    </r>
  </si>
  <si>
    <t xml:space="preserve">Υπηρεσίες Υπουργείου Περιβάλλοντος και Ενέργειας: Διεύθυνση Διοικητικών Υπηρεσιών &amp; Νομοθετικού έργου (κυβερνητικά πλαίσια για τις επιδοτήσεις), Διεύθυνση Οικονομικών Υπηρεσιών (αφορά οικονομική υποστήρηξη πολιτών), Διεύθυνση Ηλεκτρονικής Διακυβέρνησης &amp; Γεωχωρικών Πληροφοριών (ηλεκτρονικές υπηρεσίες για την διευκόλυνση των δικαιούχων), Διεύθυνση Ενέργειας (προφανείς λόγοι εμπλοκής)
Υπηρεσίες Λοιπών Υπουργείων:
Υπουργείο Οικονομικών: Διεύθυνση Στρατηγικής, Συντονισμού και Επικοινωνίας, Διεύθυνση Οικονομικής Πολιτικής, Ευρωπαϊκών και Διεθνών Θεμάτων
Διεύθυνση Προϋπολογισμού, Διεύθυνση Χρηματοοικονομικής Σταθερότητας (είναι προφανές ότι το Υπουργείο οικονομικών και οι παραπάνω υπηρεσίες του έχουν σημαντικό ρόλο  στην επίτευξη προγραμμάτων επιδότησης πολιτών)
Υπουργείο Ανάπτυξης και Επενδύσεων: Γενική Γραμματεία του Υπουργείου Ανάπτυξης και Επενδύσεων, Γενική Γραμματεία Εμπορίου και Προστασίας Καταναλωτή, Γενική Γραμματεία Ιδιωτικών Επενδύσεων και Συμπράξεων Δημοσίου και Ιδιωτικού Τομέα (Σ.Δ.Ι.Τ.), Ειδική Γραμματέας Διαχείρισης Προγραμμάτων Ευρωπαϊκού Κοινωνικού Ταμείου (είναι προφανές ότι το Υπουργείο Ανάπτυξης και Επενδύσεων και οι παραπάνω υπηρεσίες του έχουν σημαντικό ρόλο  στην επίτευξη αυτού του στόχου καθώς αφορά το εμπόριο και συγκεκριμένα την αγορά ενέργειας, όπου εμπλέκονται και ιδιωτικές εταιρείες)
Υπουργείο Ψηφιακής Διακυβέρνησης: Διεύθυνση Ψηφιακής Διακυβέρνησης και Απλούστευσης Διαδικασιών  (ηλεκτρονικές υπηρεσίες διευκόλυνσης πρόσβασης των δικαιούχων)
</t>
  </si>
  <si>
    <r>
      <rPr>
        <rFont val="Arial"/>
        <color rgb="FF1155CC"/>
        <sz val="11.0"/>
        <u/>
      </rPr>
      <t>http://www.rae.gr/site/file/categories_new/about_rae/factsheets/2020/maj/2102_1?p=file&amp;i=0</t>
    </r>
    <r>
      <rPr>
        <rFont val="Arial"/>
        <color rgb="FF000000"/>
        <sz val="11.0"/>
      </rPr>
      <t xml:space="preserve">
</t>
    </r>
    <r>
      <rPr>
        <rFont val="Arial"/>
        <color rgb="FF1155CC"/>
        <sz val="11.0"/>
        <u/>
      </rPr>
      <t xml:space="preserve">https://www.espa.gr/el/Pages/ProclamationsFS.aspx?item=5071 </t>
    </r>
    <r>
      <rPr>
        <rFont val="Arial"/>
        <color rgb="FF000000"/>
        <sz val="11.0"/>
      </rPr>
      <t xml:space="preserve">
</t>
    </r>
    <r>
      <rPr>
        <rFont val="Arial"/>
        <color rgb="FF1155CC"/>
        <sz val="11.0"/>
        <u/>
      </rPr>
      <t xml:space="preserve">https://ilfconsult.com/2020/03/10/espa-2020-2021-anaptuxiakos-nomos-epidothseis-tameio-ypodomwn-xrimatodotisi/ </t>
    </r>
  </si>
  <si>
    <t>Από το Γραφείο Τύπου του υπουργείου Περιβάλλοντος και Ενέργειας εκδόθηκε η ακόλουθη ανακοίνωση:
Μια νέα περίοδος υλοποίησης σημαντικών υποδομών φυσικού αερίου σε δεκάδες πόλεις της ελληνικής περιφέρειας ξεκινά με το φιλόδοξο Πρόγραμμα Ανάπτυξης 2020-2024 της Δημόσιας Επιχείρησης Δικτύων Διανομής Αερίου (ΔΕΔΑ),  συνολικού ύψους 300 εκατ. ευρώ. Τα έργα που παρέμεναν σε στασιμότητα από το 2017, με συστηματικές προσπάθειες που έγιναν τους τελευταίους 12 μήνες εγκρίθηκαν οριστικά και ξεκινούν να υλοποιούνται σε τρεις Περιφέρειες της χώρας: την Ανατολική Μακεδονία &amp; Θράκη, την Κεντρική Μακεδονία και τη Στερεά Ελλάδα.
Υπηρεσίες Υπουργείου Περιβάλλοντος και Ενέργειας: Διεύθυνση Οικονομικών Υπηρεσιών (πρόκειται για έργα που απαιτούν χρηματοδότηση), Διεύθυνση Περιβαλλοντικής Πολιτικής  (προφανείς λόγοι εμπλοκής), Διεύθυνση Πολεοδομίας  (η λύση αφορά κατασκευαστικά επεκτατικά έργα), Διεύθυνση Ενέργειας  (προφανείς λόγοι εμπλοκής), Διεύθυνση Ορυκτών Πρώτων Υλών ( προκειται για  διανομή φυσικού αερίου)
Υπηρεσίες Λοιπών Υπουργείων:
Υπουργείο Οικονομικών: Διεύθυνση Στρατηγικής, Συντονισμού και Επικοινωνίας, Διεύθυνση Διεθνών Χρηματοδοτικών Οργανισμών και Οικονομικής Διαχείρισης Κεντρικής Κυβέρνησης, Διεύθυνση Προϋπολογισμού (είναι προφανές ότι το Υπουργείο Οικονομικών και οι παραπάνω υπηρεσίες του έχουν σημαντικό ρόλο στα έργα επέκτασης διανομής φυσικού αερίου, αφου απαιτούνται, συν τοις άλλοις, οικονομικοί πόροι)
Υπουργείο Ανάπτυξης και Επενδύσεων: Γενική Γραμματεία του Υπουργείου Ανάπτυξης και Επενδύσεων, Γενική Γραμματεία Ιδιωτικών Επενδύσεων και Συμπράξεων Δημοσίου και Ιδιωτικού Τομέα (Σ.Δ.Ι.Τ.)
Το Υπουργείο Ανάπτυξης και Επενδύσεων και οι παραπάνω υπηρεσίες του έχουν σημαντικό ρόλο στα έργα επέκτασης διανομής φυσικού αερίου, αφου θα γίνουν ιδιωτικές επενδύσεις και συμπράξεις του δημοσίου με τον ιδιωτικό τομέα για την υποστήριξη των έργων</t>
  </si>
  <si>
    <r>
      <rPr>
        <rFont val="Arial"/>
        <color rgb="FF1155CC"/>
        <sz val="11.0"/>
        <u/>
      </rPr>
      <t>https://ypen.gov.gr/8653-2/</t>
    </r>
    <r>
      <rPr>
        <rFont val="Arial"/>
        <color rgb="FF000000"/>
        <sz val="11.0"/>
      </rPr>
      <t xml:space="preserve">
</t>
    </r>
    <r>
      <rPr>
        <rFont val="Arial"/>
        <color rgb="FF1155CC"/>
        <sz val="11.0"/>
        <u/>
      </rPr>
      <t>http://www.rae.gr/site/file/categories_new/about_rae/factsheets/2020/maj/2102_1?p=file&amp;i=0</t>
    </r>
    <r>
      <rPr>
        <rFont val="Arial"/>
        <color rgb="FF000000"/>
        <sz val="11.0"/>
      </rPr>
      <t xml:space="preserve"> 
</t>
    </r>
    <r>
      <rPr>
        <rFont val="Arial"/>
        <color rgb="FF1155CC"/>
        <sz val="11.0"/>
        <u/>
      </rPr>
      <t>http://www.rae.gr/site/file/categories_new/about_rae/factsheets/2020/gen/120220_2?p=file&amp;i=0</t>
    </r>
    <r>
      <rPr>
        <rFont val="Arial"/>
        <color rgb="FF000000"/>
        <sz val="11.0"/>
      </rPr>
      <t xml:space="preserve"> </t>
    </r>
  </si>
  <si>
    <t xml:space="preserve">Προβλέπονται ο σχεδιασμός και η υλοποίηση μεγάλων έργων υποδομής εθνικού και διεθνούς ενδιαφέροντος, κυρίως για την ενίσχυση της επέκτασης των συστημάτων μεταφοράς φυσικού αερίου στη Νοτιοανατολική Ευρώπη και την Ανατολική Μεσόγειο. Ξεχωρίζουν: • Ο υπό κατασκευή Διαδριατικός Αγωγός φυσικού αερίου (TAP). • Ο ελληνοβουλγαρικός αγωγός φυσικού αερίου (IGB). • Ο νέος τερματικός σταθμός Υγροποιημένου Φυσικού Αερίου (ΥΦΑ) στην Αλεξανδρούπολη. • Ο αγωγός φυσικού αερίου ανατολικής Μεσογείου (EastMed). • Ο αγωγός IGI-Poseidon μεταξύ Ελλάδας και Ιταλίας. • Η αναβάθμιση του τερματικού σταθμού ΥΦΑ της Ρεβυθούσας. • Η κατασκευή τερματικού σταθμού Υγροποιημένου Φυσικού Αερίου στην Αλεξανδρούπολη. • Η διερεύνηση της δυνατότητας δημιουργίας Κόμβου Φυσικού Αερίου. 
Υπηρεσίες Υπουργείου Περιβάλλοντος και Ενέργειας: Διεύθυνση Οικονομικών Υπηρεσιών (η λύση αφορά σε έργα που απαιτούν χρηματοδότηση), Διεύθυνση Περιβαλλοντικής Πολιτικής (προφανείς λόγοι εμπλοκής), Διεύθυνση Πολεοδομίας  (η λύση αφορά σε κατασκευαστικά έργα), Διεύθυνση Ενέργειας ( οι διασυνδετικές γραμμές κατασκευάζονται για την διανομή ενέργειας), Διεύθυνση Ορυκτών Πρώτων Υλών ( οι διασυνδετικές γραμμές κατασκευάζονται για την διανομή ενέργειας), Διεύθυνση Χωρικού Σχεδιασμού (η λύση αφορά σε κατασκευαστικά έργα σε όλη την Ελλάδα)
Υπηρεσίες Λοιπών Υπουργείων: 
Υπουργείο Οικονομικών: Διεύθυνση Στρατηγικής, Συντονισμού και Επικοινωνίας, Διεύθυνση Οικονομικής Πολιτικής, Ευρωπαϊκών και Διεθνών Θεμάτων, Υπηρεσίες Κρατικών Αγορών και Προμηθειών, Διεύθυνση Προϋπολογισμού. (είναι προφανές ότι το Υπουργείο Οικονομικών και οι παραπάνω υπηρεσίες του έχουν σημαντικό ρόλο στα  έργα επέκτασης κατασκευής διασυνδετικών γραμμών, αφου απαιτούνται, συν τοις άλλοις, οικονομικοί πόροι)
Υπουργείο Ανάπτυξης και Επενδύσεων: Γενική Γραμματεία του Υπουργείου Ανάπτυξης και Επενδύσεων,  Γενική Γραμματεία Βιομηχανίας,  Γενική Γραμματεία Ιδιωτικών Επενδύσεων και Συμπράξεων Δημοσίου και Ιδιωτικού Τομέα (Σ.Δ.Ι.Τ.),  Γενική Γραμματεία Έρευνας και Καινοτομία (είναι προφανές ότι το Υπουργείο Ανάπτυξης και Επενδύσεων και οι παραπάνω υπηρεσίες του έχουν σημαντικό ρόλο στα  έργα επέκτασης κατασκευής διασυνδετικών γραμμών, αφου στοχεύει στην ανάπτυξη του εμπορίου και του τομέα της ενέργειας, ενώ θα γίνουν και συμπράξεις του δημοσίου με τον ιδιωτικό τομέα)
</t>
  </si>
  <si>
    <r>
      <rPr>
        <rFont val="Arial"/>
        <color rgb="FF1155CC"/>
        <sz val="11.0"/>
        <u/>
      </rPr>
      <t>https://www.deddie.gr/Documents2/DIAVOULEYSEIS%202018/DD%20ANAPTIXI%20DIKTYOY/%CE%A3%CE%91%CE%94%202019-2023.pdf</t>
    </r>
    <r>
      <rPr>
        <rFont val="Arial"/>
        <color rgb="FF000000"/>
        <sz val="11.0"/>
        <u/>
      </rPr>
      <t xml:space="preserve"> 
</t>
    </r>
    <r>
      <rPr>
        <rFont val="Arial"/>
        <color rgb="FF1155CC"/>
        <sz val="11.0"/>
        <u/>
      </rPr>
      <t>https://nationalgrowthstrategy.gr/images/anaptuxiakh_strathgikh_2030.pdf</t>
    </r>
    <r>
      <rPr>
        <rFont val="Arial"/>
        <color rgb="FF000000"/>
        <sz val="11.0"/>
        <u/>
      </rPr>
      <t xml:space="preserve"> </t>
    </r>
  </si>
  <si>
    <r>
      <rPr>
        <rFont val="Arial"/>
        <color rgb="FF252525"/>
        <sz val="11.0"/>
      </rPr>
      <t>Ο αποτελεσματικός ενεργειακός σχεδιασμός για τα νησιά και η δημιουργία των κατάλληλων υποδομών με στόχο την μείωση του κόστους λειτουργίας και την αύξηση της διείσδυσης των ΑΠΕ εξασφαλίζοντας ταυτόχρονα την επάρκεια και την ασφαλή λειτουργία των Ηλεκτρικών Συστημάτων βρίσκονται στο επίκεντρο των δραστηριοτήτων του Διαχειριστή στα Μη Διασυνδεδεμένα Νησιά. Το μοντέλο λειτουργίας και διαχείρισης των ελληνικών «Έξυπνων Νησιών» υπάρχει δυνατότητα να αποτελέσει «πρότυπο» και για την λειτουργία μεγάλων διασυνδεδεμένων συστημάτων με πολύ μεγάλη διείσδυση ΑΠΕ, με βάση τους κλιματικούς στόχους που έχουν τεθεί από την ΕΕ και την πρωτοβουλία «Καθαρή ενέργεια για όλα τα Ευρωπαϊκά Νησιά»</t>
    </r>
    <r>
      <rPr>
        <rFont val="Arial"/>
        <color rgb="FF252525"/>
        <sz val="11.0"/>
      </rPr>
      <t>.</t>
    </r>
  </si>
  <si>
    <t>https://energypress.gr/news/h-psifiopoiisi-ton-diktyon-odigei-ti-ragdaia-exelixi-tis-energeiakis-agoras</t>
  </si>
  <si>
    <t>Η ίδρυση του Περιφερειακού Κέντρου Ελέγχου στη Θεσσαλονίκη ανταποκρίνεται στο πνεύμα του Κανονισμού της Ευρωπαϊκής Ένωσης, σύμφωνα με το οποίο όλοι οι Ευρωπαίοι Διαχειριστές υποχρεούνται από το 2020 να αναθέσουν σε ένα RSC με έδρα σε κράτος μέλος της ΕΕ τις εξής αρμοδιότητες: α)Τον ρόλο του φορέα συντονισμένου υπολογισμού δυναμικότητας β)Την ανάπτυξη του κοινού μοντέλου δικτύου γ)Τον συντονισμό της περιφερειακής επιχειρησιακής ασφάλειας δ)Τον συντονισμό των περιφερειακών διακοπών
 ε)Την αξιολόγηση της περιφερειακής επάρκειας</t>
  </si>
  <si>
    <t>https://www.europarl.europa.eu/doceo/document/A-8-2015-0330_EL.html</t>
  </si>
  <si>
    <t>Για να επιτευχθεί η λύση θα πρέπει ο ΔΕΔΔΗΕ να επενδύσει ένα χρηματικό ποσό για να εκπαιδεύσει κάποιους (κατά προτίμηση ήδη εκπαιδευμένους πάνω στον προγραμματισμό) σε πιο ειδικά προγράμματα σχετικά με την λειτουργία της επιχείρησης. Επίσης θα πρέπει να βρεθούν άνθρωποι με κάποιες ήδη υπάρχουσες στοιχειώδης γνώσεις πάνω στον προγραμματισμό εξού και η σωστή επιλογή των υποψηφίων.</t>
  </si>
  <si>
    <t>Το έργο με την ονομασία «Ηρακλής» θα υλοποιηθεί και τεθεί σε πλήρη λειτουργία σε διάστημα 28 μηνών. Ο ΔΕΔΔΗΕ κινείται στην κατεύθυνση του Strategic Energy Technology Plan της Ευρωπαϊκής Ένωσης, το οποίο στο πλαίσιο της μετάβασης της ενεργειακής αγοράς, ενθαρρύνει τον καταναλωτή – παρέχοντάς του πρόσβαση σε όλα τα απαραίτητα δεδομένα με διαφανή, φιλικό και ασφαλή τρόπο – να αλλάξει και να προσαρμόσει την ενεργειακή συμπεριφορά του, μεγιστοποιώντας τα οφέλη για τον ίδιο αλλά και το περιβάλλον.</t>
  </si>
  <si>
    <t>https://ecopress.gr/neo-pliroforiako-systima-psifiopoiei-ton-deddie/</t>
  </si>
  <si>
    <t>Το παραπάνω έργο («Ηρακλής») αποτελεί βασικό άξονα και καταλύτη στην επίτευξη των στρατηγικών στόχων του ΔΕΔΔΗΕ, τόσο ως προς τον εκσυγχρονισμό του, όσο και ως προς την αποτελεσματική προσαρμογή του στο νέο περιβάλλον της ηλεκτρικής ενέργειας. Ειδικότερα, το έργο αυτό στοχεύει στη βελτίωση της Ποιότητας Εξυπηρέτησης των Χρηστών του Δικτύου, στην εύρυθμη λειτουργία της λιανικής αγοράς ηλεκτρικής ενέργειας, στην ικανοποίηση των αιτημάτων των Προμηθευτών, καθώς και στην αποτελεσματική συνεργασία με τους Συμμέτοχους ή Ενδιαφερόμενους φορείς της Εταιρείας.</t>
  </si>
  <si>
    <t>Οι έξυπνοι μετρητές αποτελούν το βασικό κομμάτι του έξυπνου δικτύου, που θα παρέχει στους καταναλωτές και τις εταιρείες παροχής ηλεκτρικού ρεύματος συνεχή στοιχεία της κατανάλωσης ρεύματος. Δεδομένου ότι με τους έξυπνους μετρητές θα καθιερωθεί φθηνότερο κόστος ενέργειας τις ώρες χαμηλής ενεργειακής κατανάλωσης θα ενθαρρυνθεί η χρήση λιγότερης ηλεκτρικής ενέργειας από τους καταναλωτές και η μετατόπιση της χρήσης σε ώρες εκτός αιχμής. Σημαντικό πλεονέκτημα του έξυπνου δικτύου είναι ο γρηγορότερος εντοπισμός βλαβών και η επαναφορά από blackout.</t>
  </si>
  <si>
    <t>Η ενοποίηση των επιμέρους αγορών λιανικής και των αγορών που προσφέρουν υπηρεσίες κρίνεται απαραίτητο βήμα προκείμενου η Ελλάδα να πετύχει τους ενεργειακούς και κλιματικούς της στόχους. Αν οι αγορές είναι ενοποιημένες, τότε μια σειρά από λύσεις που κρίνονται για την αποτελεσματικότητά και την ευελιξία τους θα μπορούν να διαδίδονται και να βρίσκουν εφαρμογή εύκολα και σε ολόκληρη την Ευρώπη.</t>
  </si>
  <si>
    <t>https://energypress.gr/news/nea-protovoylia-ton-diaheiriston-gia-tin-enopoiisi-ton-eyropaikon-agoron-lianikis-se-reyma-kai</t>
  </si>
  <si>
    <t>Το πρόγραμμα "Εξοικονομώ-αυτονομω" αποτελεί ένα από τα σπουδαίοτερα προγράμματα αναβάθμισης της ενεργειακής απόδοσης κατοικιών. Είναι ένα πρόγραμμα, το οποίο έχει ήδη σχεδιαστεί συνεπώς έχει ήδη διαμορφωθεί το απαραίτητο ροϊκό διάγραμμα και το οργανόγραμμα γι αυτό συμπληρώνεται με "1" ο παραπάνω πίνακας. Η πραγματοποίηση του παραπάνω χρηματοδοτικού έργου υπάγεται στην δικαιοδοσία του ΥΠΕΝ και ως εκ τούτου ο πίνακας συμπληρώνεται με "1". Επιπλέον η δημιουργία Ταμείου Χαρτοφυλακίου με την επωνυμία «Ταμείο Εξοικονομώ II» γίνεται σε συνεργασία με το υπουργείο Οικονομίας και Ανάπτυξης, συνεπώ υπάρχει συμβόλη στο έργου και διευθύνσεως άλλων υπουργείων γι αυτο και συμπληρώνεται με "1".</t>
  </si>
  <si>
    <t>1)https://exoikonomo2020.gov.gr/documents/10182/146747/%CE%9F%CE%94%CE%97%CE%93%CE%9F%CE%A3+%CE%95%CE%BE%CE%BF%CE%B9%CE%BA%CE%BF%CE%BD%CE%BF%CE%BC%CF%89+%CE%91%CF%85%CF%84%CE%BF%CE%BD%CE%BF%CE%BC%CF%8E+FINAL+v.2.pdf/fbb2deea-db59-42f0-878d-b3b9a825cf3d 2)https://ypen.gov.gr/ypourgeio/organosi-ypiresion/</t>
  </si>
  <si>
    <t xml:space="preserve">Μέχρι τώρα οι ενεργειακές κοινότητες και οι πάροχοι ενέργειας εντάσσονταν στον Καθεστός επιβολής υποχρέωσης ενεργειακής απόδοσης. Ο εν λόγω μηχανισμός αποσκοπούσε στην ενεργή δραστηριοποίηση των παρόχων και διανομέων ενέργειας στον τομέα της εξοικονόμησης ενέργειας με σκοπό την υλοποίηση παρεμβάσεων βελτίωσης της ενεργειακής απόδοσης σε καταναλωτές τελικής ενέργειας, την επίτευξη των δεσμεύσεων της χώρας για τον στόχο εξοικονόμησης ενέργειας, με επιπρόσθετα οφέλη τη μείωση τιμολογίων ενέργειας, την προώθηση των ενεργειακών υπηρεσιών και του κλάδου Επιχειρήσεων Ενεργειακών Υπηρεσιών (ΕΕΥ), την ενίσχυση εισοδηματικά χαμηλών νοικοκυριών και τη βελτίωση του περιβάλλοντος. Ωστόσο δεν υπάρχουν προγράμματα, που να αφορούν την βελτίωση της νεργειακής αόδοσης των κτιρίων των παρόχων. Τετοιου είδους προγράμματα σχεδιάζονται όμως όπως ναφέρει στην ετήσια μελέτη του γαι την Ελλάδα το Ινστιτουτο Ενέργειας Νοτιοανατολικήε Ευρώπης. Ωστόσο κανένα από αυτά τα προγράμματα εν έχει σχεδιαστεί πλήρως και δημοσιέυτει με αποτέλεσμα να μην υπάρχουν επαρκή δεδομένα για κριτήρια όπως το ροϊκό διάγρμμα και το οργανόγραμμα. Ωστόσο λόγω της φύσης του προγράμματος λογικά προκύπτει ότι για την εκπόνηση του θα ανατεθούν αρμοδιότητες τόσο σε υπηρεσίες του ΥΠΕΝ όσο και σε υπηρεσίες του υπουργείου οικονομικών και ανάπτυξης. Επομένως συμπληρώνονται με "1" οι στλες των στοιχείων, τα οποία έστω βάση λογικών διεργασιών είναι γνωστά. Η έλειψη οργάνωσης ενός τέτοιου προγράμματος και η λεπτομερής μελέτη του αποτελεί στην παρούσα φάση απείλη για την λύση, όπως αυτή προτείνεται στο ΕΣΕΚ και ως εκ τούτου σημειώνεται με "1". Μία τέτοια απειλή μπορεί να αποτελέσει ευκαιρία για την elcal να σχεδιάσει και να οργανώσει τις απαραίτητες λεπτομέριες ενός τέτοιου προγράμματος για λογαριασμό του ΥΠΕΝ.  </t>
  </si>
  <si>
    <r>
      <rPr>
        <rFont val="Arial"/>
        <color rgb="FF000000"/>
        <sz val="11.0"/>
      </rPr>
      <t xml:space="preserve">1) </t>
    </r>
    <r>
      <rPr>
        <rFont val="Arial"/>
        <color rgb="FF1155CC"/>
        <sz val="11.0"/>
        <u/>
      </rPr>
      <t>http://www.cres.gr/obs/</t>
    </r>
    <r>
      <rPr>
        <rFont val="Arial"/>
        <color rgb="FF000000"/>
        <sz val="11.0"/>
      </rPr>
      <t xml:space="preserve"> 
2)</t>
    </r>
    <r>
      <rPr>
        <rFont val="Arial"/>
        <color rgb="FF000000"/>
        <sz val="11.0"/>
      </rPr>
      <t xml:space="preserve"> </t>
    </r>
    <r>
      <rPr>
        <rFont val="Arial"/>
        <color rgb="FF1155CC"/>
        <sz val="11.0"/>
        <u/>
      </rPr>
      <t>iene.gr/articlefiles/iene_meleti_2020_final1.pd</t>
    </r>
    <r>
      <rPr>
        <rFont val="Arial"/>
        <color rgb="FF000000"/>
        <sz val="11.0"/>
      </rPr>
      <t xml:space="preserve">f 
</t>
    </r>
  </si>
  <si>
    <t>Αρμοδιότητες ΥΠΕΝ: διεξαγωγή προγράμματος «Εξοικονομώ-Αυτονομώ»</t>
  </si>
  <si>
    <t>https://ypen.gov.gr/k-chatzidakis-to-epomeno-exoikonomo-aftonomo-tha-prokirychthei-entos-tou-a-examinou-tou-2021-me-proypologismo-toulachiston-1-dis-evro/</t>
  </si>
  <si>
    <t>Αρμοδιότητες ΥΠΕΝ: κλείσιμο τριών λιγνιτικών μονάδων (Καρδιά 3 και 4 και Μεγαλόπολη 3), εκτέλεση Σχεδίου Δίκαιης Αναπτυξιακής Μετάβασης. Αρμοδιότητες ΥΠΟΥΡΓΕΙΩΝ: Γενική Γραμματεία Ενέργειας και Ορυκτών Πρώτων Υλών</t>
  </si>
  <si>
    <t>https://ypen.gov.gr/alexandra-sdoukou-sta-skaria-ta-edafika-schedia-dikaiis-metavasis-kai-to-eidiko-epicheirisiako-programma-tou-espa-2021-2027-gia-tin-apolignitopoiisi/</t>
  </si>
  <si>
    <t>Το έργο αυτο θα γίνει απο την ΔΕΔΔΗΕ έχει ως στόχο αλλαγή σε 7,5 εκ. μετρητές μέσα σε 6 χρόνια.</t>
  </si>
  <si>
    <t>https://www.deddie.gr/media/7847/%CF%83%CF%87%CE%AD%CE%B4%CE%B9%CE%BF-%CE%B1%CE%BD%CE%AC%CF%80%CF%84%CF%85%CE%BE%CE%B7%CF%82-%CE%B4%CE%B9%CE%BA%CF%84%CF%8D%CE%BF%CF%85-2021_2025-network-development-plan-2021-2025.pdf</t>
  </si>
  <si>
    <t xml:space="preserve">Μιλάμε για σχέδιο και οχι για μια συγκεκριμλενη λύση. Έχει βγει προυπολογισμός </t>
  </si>
  <si>
    <t>https://www.naftemporiki.gr/story/1623190/prasines-metafores-neo-plaisio-eksupnes-luseis-kai-paradeigmata-kainotomias-i-nea-europaiki-stratigiki</t>
  </si>
  <si>
    <t>Το έργο φιλοδοξεί να συμβάλλει στην υλοποίηση του Εθνικού Σχεδίου Διαχείρισης Αποβλήτων, του Εθνικού Στρατηγικού
Σχεδίου Πρόληψης Δημιουργίας Αποβλήτων και της Εθνικής Στρατηγικής για την Κυκλική Οικονομία. Με το έργο αναδεικνύεται μια νέα αντίληψη στον τομέα της διαχείρισης των αποβλήτων στη βάση των αρχών της κυκλικής οικονομίας, υιοθετώντας
πρακτικές και αλλαγές συμπεριφοράς για την αύξηση του κύκλου ζωής των προϊόντων, τη μετατροπή των αποβλήτων σε
πόρους και την αποτελεσματική εφαρμογή της νομοθετικής δέσμης μέτρων για τα απόβλητα. Οι αρμοδιότητες του ΥΠΕΝ, το ροικό διαγραμμα και το οργανόγραμμα αναγράφονται ξεκάθαρα στο σχέδιο . Aρμοδιότητες αλλου υπουργείου δεν εχουμε αλλα εχουμε αρμοδιότητες άλλων φορέων ιδιωτικού και δημόσιου τομέα . Όσο για τις ευκαιρίες και τις απειλές συνυπάρχουν όπως θα ανοίξουν νέες θέσεις εργασίας αλλα θα κλείσουν αλλες.</t>
  </si>
  <si>
    <t>http://www.greekscrapmetal.gr/assets/uploads/files/ethniki_stratigiki_kikliki_oikonomia.pdf https://ypen.gov.gr/life-ip-cei-greece-efarmogi-tis-kyklikis-oikonomias-stin-ellada/</t>
  </si>
  <si>
    <t xml:space="preserve">Το έργο αυτο θα γίνει απο την ΔΕΔΔΗΕ έχει ως στόχο αλλαγή σε 7,5 εκ. μετρητές μέσα σε 6 χρόνια. </t>
  </si>
  <si>
    <t xml:space="preserve">Υπηρεσίες Υπεν :
1)Διεύθυνση Προϋπολογισμού και Δημοσιονομικών Αναφορών 
2)Διεύθυνση Χωροταξικού Σχεδιασμού 
3)Διεύθυνση Σχεδιασμού, Μητροπολιτικών, Αστικών και Περιαστικών Περιοχών
4)Διεύθυνση Εφαρμογής Σχεδιασμού και Ελέγχου Δομημένου Περιβάλλοντος
5)Διεύθυνση Προγραμματισμού και Δασικής Πολιτικής 
6)Διεύθυνση Δασικών Έργων και Υποδομών 
Υπηρεσίες λοιπών υπουργείων :
1)Υπουργείο Αγροτικής Ανάπτυξης και Τροφίμων 
</t>
  </si>
  <si>
    <t xml:space="preserve">Υπηρεσίες Υπεν : 
1)Διεύθυνση Μεταλλευτικών, Ενεργειακών και Βιομηχανικών Ορυκτών 
2)Διεύθυνση Οικονομικής Διαχείριση 
3)Διεύθυνση Προμηθειών, Υποδομών και Διαχείρισης Υλικού 
4)Διεύθυνση Υδρογονανθράκων 
Υπηρεσίες λοιπών υπουργείων :
1)Υπουργείο Ανάπτυξης και Επενδύσεων 
2)Υπουργείο Εργασίας και Κοινωνικών Υποθέσεων
</t>
  </si>
  <si>
    <t xml:space="preserve">Τα ενημερωμένα κριτήρια βιωσιμότητας για τα βιοκαύσιμα που χρησιμοποιούνται στις μεταφορές και τα βιορευστά και τα στερεά και αέρια καύσιμα βιομάζας που χρησιμοποιούνται για τη θερμότητα και την ενέργεια περιλαμβάνουν έναν επιμέρους στόχο 3% για τα προηγμένα βιοκαύσιμα. Το ισχύον ανώτατο όριο για τα βιοκαύσιμα πρώτης γενιάς ειναι 7%. Εισάγεται επίσης μια υποχρέωση σε επίπεδο ΕΕ για τους προμηθευτές καυσίμων να παρέχουν ένα ορισμένο ποσοστό (6,8%) καυσίμων χαμηλών εκπομπών και ανανεώσιμων καυσίμων, και μια επέκταση του πεδίου εφαρμογής των κριτηρίων βιωσιμότητας της ΕΕ για τη βιοενέργεια (ώστε να καλύπτουν τη βιομάζα και το βιοαέριο για την παραγωγή θερμότητας, ψύξης και ηλεκτρικής ενέργειας).
Υπηρεσίες Υπουργείου Περιβάλλοντος και Ενέργειας: Διεύθυνση Διοικητικών Υπηρεσιών &amp; Νομοθετικού έργου ( απαιτούνται νομικές πράξεις για την πιστοποίηση), Διεύθυνση Ηλεκτρονικής Διακυβέρνησης &amp; Γεωχωρικών Πληροφοριών (ηλεκτρονικές υπηρεσίες για την διευκόλυνση πρόσβασης των πολιτών), Διεύθυνση Περιβαλλοντικής Πολιτικής  (προφανείς λόγοι εμπλοκής), Διεύθυνση Ενέργειας (προφανείς λόγοι εμπλοκής), Διεύθυνση Ορυκτών Πρώτων Υλών (προφανείς λόγοι εμπλοκής)
Υπηρεσίες Λοιπών Υπουργείων: 
Υπουργείο Οικονομικών: Διεύθυνση Στρατηγικής, Συντονισμού και Επικοινωνίας, Διεύθυνση Διεθνών Χρηματοδοτικών Οργανισμών και Οικονομικής Διαχείρισης Κεντρικής Κυβέρνησης. (είναι προφανές ότι το Υπουργείο Οικονομικών και οι παραπάνω υπηρεσίες του εμπλέκονται στην πιστοποίηση αειφορίας των βιοκαυσίμων, βιορευστών και στερεών καυσίμων γιατί απαιτούνται μέτρα σχετικά με οικονομικά συμφέροντα επιχειρήσεων και καταλωτών)
Υπουργείο Ψηφιακής Διακυβέρνησης: Διεύθυνση Ψηφιακής Διακυβέρνησης και Απλούστευσης Διαδικασιών (ηλεκτρονικές υπηρεσίες για την διευκόλυνση πρόσβασης των πολιτών)
</t>
  </si>
  <si>
    <t xml:space="preserve">https://www.europarl.europa.eu/factsheets/el/sheet/70/renewable-energy http://www.opengov.gr/minenv/?p=8280 </t>
  </si>
  <si>
    <t xml:space="preserve">Εγκατάσταση συστημάτων ΑΠΕ μέσω του σχήματος του ενεργειακού συμψηφισμού και του εικονικού ενεργειακού συμψηφισμού
Ταυτόχρονη παραγωγή και κατανάλωση, το πρόβλημα με τον ενεργειακό συμψηφισμό είναι ότι δεν πριμοδοτεί τον ταυτοχρονισμό παραγωγής και ζήτησης για να δουλέψει το πρόγραμμα χωρίς προβλήματα του δικτύου μεταφοράς ηλεκτρικής ενέργειας απαιτείται η αποθήκευση της παραγόμενης ενέργειας πχ μπαταρίες
</t>
  </si>
  <si>
    <t xml:space="preserve">Εγκατάσταση ΑΠΕ σε γαίες υψηλής παραγωγικότητας
Δεν εγκρίνεται γιατί είναι πιο κοστοβόρο εξαιτίας του χωραφιού και οδηγεί σε αύξηση της τιμής των γεωργικών προϊόντων και μειώνει τη δυνατότητα εργασία των αγροτών, προτείνετε η τοποθέτηση ΑΠΕ σε μη καλλιεργήσιμη γη.
</t>
  </si>
  <si>
    <t xml:space="preserve">Υπηρεσίες Υπουργείου Ενέργειας
Γενική Διεύθυνση Ενέργειας
Γενική Διεύθυνση Οικονομικών Υπηρεσιών
Γενική Διεύθυνση Περιβαλλοντικής Πολιτικής
Υπηρεσίες Άλλων Υπουργείων
Υπουργείο Οικονομικών
Γενική Διεύθυνση Δημοσιονομικής Πολιτικής και Προϋπολογισμού
</t>
  </si>
  <si>
    <t xml:space="preserve">Υπηρεσίες Υπουργείου Ενέργειας
Γενική Διεύθυνση Ενέργειας
Γενική Διεύθυνση Οικονομικών Υπηρεσιών
Υπηρεσίες Άλλων Υπουργείων
Υπουργείο Οικονομικών
Γενική Διεύθυνση Δημοσιονομικής Πολιτικής και Προϋπολογισμού
Υπουργείο Εργασίας και Κοινωνικών Υποθέσεων
Γενική Διεύθυνση Διοικητικών Υπηρεσιών και Ηλεκτρονικής
Διακυβέρνησης
</t>
  </si>
  <si>
    <t xml:space="preserve">Υπηρεσίες Υπουργείου Ενέργειας
Γενική Διεύθυνση Ενέργειας
Γενική Διεύθυνση Οικονομικών Υπηρεσιών
Γενική Διεύθυνση Περιβαλλοντικής Πολιτικής
Γενική Διεύθυνση Χωρικού Σχεδιασμού
Υπηρεσίες Άλλων Υπουργείων
Υπουργείο Οικονομικών
Γενική Διεύθυνση Δημοσιονομικής Πολιτικής και Προϋπολογισμού
</t>
  </si>
  <si>
    <t>Ο.ΦΥ.ΠΕ.Κ.Α LIFE-IP CEI Greece</t>
  </si>
  <si>
    <t>https://ekpaa.ypeka.gr/diaxeirisi-apovliton/life-ip-cei-greece-life-ip-circular-economy-implementation-in-greece/</t>
  </si>
  <si>
    <r>
      <rPr>
        <rFont val="Arial"/>
        <color rgb="FF000000"/>
        <sz val="8.0"/>
      </rPr>
      <t xml:space="preserve"> Μελέτη Σχεδιου Δράσης για την βιώσημη ενέργεια Δήμου Αρταίων</t>
    </r>
    <r>
      <rPr>
        <rFont val="Arial"/>
        <b/>
        <color rgb="FF000000"/>
        <sz val="8.0"/>
      </rPr>
      <t xml:space="preserve"> Αρ. Σύμβασης: 3974/20-02-2018</t>
    </r>
  </si>
  <si>
    <t>http://www.arta.gr/wp-content/uploads/2019/06/%CE%9C%CE%95%CE%9B%CE%95%CE%A4%CE%97-%CE%A3%CE%A7%CE%95%CE%94%CE%99%CE%9F%CE%A5-%CE%94%CE%A1%CE%91%CE%A3%CE%97%CE%A3-%CE%93%CE%99%CE%91-%CE%A4%CE%97-%CE%92%CE%99%CE%A9%CE%A3%CE%99%CE%9C%CE%97-%CE%95%CE%9D%CE%95%CE%A1%CE%93%CE%95%CE%99%CE%91.pdf</t>
  </si>
  <si>
    <t xml:space="preserve">Υπηρεσίες Υπουργείου Περιβάλλοντος και Ενέργειας
1.        Διεύθυνση Διοικητικών Υπηρεσιών &amp; Νομοθετικού έργου
2.        Διεύθυνση Ηλεκτρονικής Διακυβέρνησης &amp; Γεωχωρικών Πληροφοριών: χρειάζεται για την προώθηση των τουριστικών προορισμών.
3.        Διεύθυνση Περιβαλλοντικής Πολιτικής: ο βιώσιμος τουρισμός λαμβάνει υπόψη του το περιβάλλον.
4.        Διεύθυνση Ενέργειας: διότι αφορά την παραγωγή, την διαχείριση ή την εξοικονόμηση ενέργειας.
5.        Διεύθυνση Ορυκτών Πρώτων Υλών: διότι γίνεται βέλτιστη χρήση των περιβαλλοντικών πόρων.
6.        Διεύθυνση Υδάτων: ο βιώσιμος τουρισμός λαμβάνει υπόψη του το περιβάλλον, επομένως και των υδάτων.
Υπηρεσίες Λοιπών Υπουργείων:
●        Υπουργείο Οικονομικών:
1.        Διεύθυνση Στρατηγικής, Συντονισμού και Επικοινωνίας: εξασφαλίζεται η βιώσιμη οικονομική δραστηριότητα.
2.        Διεύθυνση Προϋπολογισμού: εξασφαλίζεται η βιώσιμη οικονομική δραστηριότητα.
3.        Υπηρεσίες Κρατικών Αγορών και Προμηθειών: εξασφαλίζεται ένα μέρος των πόρων για την ανάπτυξη των προϊόντων και των εργαλείων. 
●        Υπουργείο Ανάπτυξης και Επενδύσεων
1.        Γενική Γραμματεία του Υπουργείου Ανάπτυξης και Επενδύσεων: κάλυψη ενός μέρους των εξόδων από  επενδύσεις.
2.        Γενική Γραμματεία Έρευνας και Καινοτομίας: χρειάζεται έρευνα για την ανάπτυξη των καινοτόμων προϊόντων και εργαλείων
●        Υπουργείο Υποδομών και Μεταφορών
1.        Διεύθυνση Δράσεων Εξωστρέφειας &amp; Πολιτικής Ασφάλειας Υποδομών &amp; Μεταφορών
●        Υπουργείο Τουρισμού
1.        Διεύθυνση Οικονομικών Υπηρεσιών
2.        Διεύθυνση Τουριστικής Εκπαίδευσης
3.        Διεύθυνση Στρατηγικού Σχεδιασμού: σχεδίαση των βέλτιστων καινοτόμων προϊόντων και εργαλείων.
4.        Διεύθυνση Έρευνας: χρειάζεται έρευνα για την σχεδίαση των καινοτόμων προϊόντων και εργαλείων.
5.        Διεύθυνση Χωρικού Σχεδιασμού και Υποδομών: διαχείριση των τουριστικών προορισμών.
6.        Διεύθυνση Ποιοτικών Προτύπων: σχεδίαση των καινοτόμων προϊόντων και εργαλείων σύμφωνα με τα βέλτιστα πρότυπα.
</t>
  </si>
  <si>
    <t>https://ec.europa.eu/energy/sites/ener/files/documents/cy_neeap_2017_el.pdf</t>
  </si>
  <si>
    <t xml:space="preserve">Υπηρεσίες Υπουργείου Περιβάλλοντος και Ενέργειας
1.       Διεύθυνση Οικονομικών Υπηρεσιών: διαχείριση των οικονομικών δραστηριοτήτων που αφορούν την εξοικονόμηση ενέργειας.
2.        Διεύθυνση Ενέργειας: διότι αφορά την παραγωγή, την διαχείριση ή την εξοικονόμηση ενέργειας.
Υπηρεσίες Λοιπών Υπουργείων:
●        Υπουργείο Οικονομικών:
1.       Διεύθυνση Προϋπολογισμού: εξασφαλίζεται η βιώσιμη οικονομική δραστηριότητα
●        Υπουργείο Ανάπτυξης και Επενδύσεων
1.       Γενική Γραμματεία Εμπορίου και Προστασίας Καταναλωτή:
2.       Γενική Γραμματεία Έρευνας και Καινοτομίας: χρειάζεται έρευνα για την ανάπτυξη των βέλτιστων και καινοτόμων λύσεων.
●        Υπουργείο Υποδομών και Μεταφορών
1.       Διεύθυνση Οικονομικών Υπηρεσιών: διαχείριση των οικονομικών δραστηριοτήτων που αφορούν τις τουριστικές υποδομές.
2.       Διεύθυνση Δράσεων Εξωστρέφειας &amp; Πολιτικής Ασφάλειας Υποδομών &amp; Μεταφορών:
●        Υπουργείο Τουρισμού
1.       Διεύθυνση Οικονομικών Υπηρεσιών: διαχείριση των οικονομικών δραστηριοτήτων που αφορούν τις κατάλληλες υποδομές.
2.       Διεύθυνση Έρευνας: χρειάζεται έρευνα για την ανάπτυξη των βέλτιστων και καινοτόμων λύσεων.
3.       Διεύθυνση Χωρικού Σχεδιασμού και Υποδομών: διαχείριση των τουριστικών προορισμών.
4.       Διεύθυνση Ποιοτικών Προτύπων: κατάρτιση των προδιαγραφών σύμφωνα με τα βέλτιστα πρότυπα.
</t>
  </si>
  <si>
    <t>http://www.antagonistikotita.gr/epanek/proskliseis.asp?id=172&amp;cs=</t>
  </si>
  <si>
    <t xml:space="preserve">Υπηρεσίες Υπουργείου Περιβάλλοντος και Ενέργειας
1.       Διεύθυνση Διοικητικών Υπηρεσιών &amp; Νομοθετικού έργου
2.       Διεύθυνση Περιβαλλοντικής Πολιτικής: διότι λαμβάνει υπόψη του το περιβάλλον.
Υπηρεσίες Λοιπών Υπουργείων:
●        Υπουργείο Ανάπτυξης και Επενδύσεων
1.       Γενική Γραμματεία του Υπουργείου Ανάπτυξης και Επενδύσεων: κάλυψη ενός μέρους των εξόδων από επενδύσεις.
●        Υπουργείο Εξωτερικών
1.       Υπηρεσίες για τον Πολίτη: καθώς αφορά τους τουρίστες.
2.       Υπηρεσίες για Επιχειρήσεις: καθώς αφορά τους επαγγελματίες.
●        Υπουργείο Ψηφιακής Διακυβέρνησης
1.       Διεύθυνση Ψηφιακής Διακυβέρνησης και Απλούστευσης Διαδικασιών
</t>
  </si>
  <si>
    <t>https://opengov.pdm.gov.gr/cons/wp-content/uploads/2020/12/TP-PTP2021.pdf</t>
  </si>
  <si>
    <t xml:space="preserve">Υπηρεσίες Υπουργείου Περιβάλλοντος και Ενέργειας
1.       Διεύθυνση Περιβαλλοντικής Πολιτικής: διότι λαμβάνει υπόψη του το περιβάλλον.
2.       Διεύθυνση Ενέργειας: διότι αφορά την παραγωγή, την διαχείριση ή την εξοικονόμηση ενέργειας.
3.       Διεύθυνση Ορυκτών Πρώτων Υλών: διότι γίνεται βέλτιστη χρήση των περιβαλλοντικών πόρων.
4.        Διεύθυνση Υδάτων: διότι λαμβάνει υπόψη του το περιβάλλον, επομένως και των υδάτων.
Υπηρεσίες Λοιπών Υπουργείων:
●        Υπουργείο Οικονομικών:
1.       Διεύθυνση Στρατηγικής, Συντονισμού και Επικοινωνίας
2.       Διεύθυνση Διεθνών Χρηματοδοτικών Οργανισμών και Οικονομικής Διαχείρισης Κεντρικής Κυβέρνησης: διαχείριση των οικονομικών δραστηριοτήτων
3.       Διεύθυνση Οικονομικής Πολιτικής, Ευρωπαϊκών και Διεθνών Θεμάτων
4.       Διεύθυνση Προϋπολογισμού: εξασφαλίζεται η βιώσιμη οικονομική δραστηριότητα
●        Υπουργείο Ανάπτυξης και Επενδύσεων
1.       Γενική Γραμματεία του Υπουργείου Ανάπτυξης και Επενδύσεων: κάλυψη ενός μέρους των εξόδων από επενδύσεις.
2.       Γενική Γραμματεία Ιδιωτικών Επενδύσεων και Συμπράξεων Δημοσίου και Ιδιωτικού Τομέα (Σ.Δ.Ι.Τ.): κάλυψη ενός μέρους των εξόδων από ιδιωτικές επενδύσεις.
3.       Γενική Γραμματεία Έρευνας και Καινοτομίας: χρειάζεται έρευνα για την ανάπτυξη των βέλτιστων και καινοτόμων λύσεων.
●        Υπουργείο Υποδομών και Μεταφορών
1.           Διεύθυνση Οικονομικών Υπηρεσιών: διαχείριση των οικονομικών δραστηριοτήτων που αφορούν τις κατάλληλες υποδομές.
2.           Διεύθυνση Δράσεων Εξωστρέφειας &amp; Πολιτικής Ασφάλειας Υποδομών &amp; Μεταφορών
●        Υπουργείο Ναυτιλίας και Νησιωτικής Πολιτικής
1.       Διεύθυνση Λιμενικής Πολιτικής (Δ.Λ.Π.) : διότι αφορά τον σχεδιασμό των κατάλληλων υποδομών στους λιμένες.
2.       Διεύθυνση Λιμενικών &amp; Κτιριακών Υποδομών (ΔΙ.ΛΙ.Κ.ΥΠ.) : διότι αφορά τον σχεδιασμό των κατάλληλων υποδομών.
3.       Διεύθυνση Πλοηγικής Υπηρεσίας
4.       Διεύθυνση Ναυπηγοεπισκευαστικών Δραστηριοτήτων: διότι αφορά τον σχεδιασμό των κατάλληλων υποδομών.
5.       Αυτοτελές Τμήμα Πληροφορικής, Πληροφοριακών Συστημάτων Διοίκησης και Νέων Τεχνολογιών
</t>
  </si>
  <si>
    <t>https://www.electrive.com/2021/01/05/research-project-for-electrified-ships-takes-off-in-the-eu/</t>
  </si>
  <si>
    <t xml:space="preserve">Υπηρεσίες Υπουργείου Περιβάλλοντος και Ενέργειας
1.       Διεύθυνση Διοικητικών Υπηρεσιών &amp; Νομοθετικού έργου
2.       Διεύθυνση Οικονομικών Υπηρεσιών: διαχείριση των οικονομικών δραστηριοτήτων που αφορούν την ενίσχυση των δικτύων.
3.       Διεύθυνση Χωρικού Σχεδιασμού: διότι αφορά τον σχεδιασμό των κατάλληλων υποδομών.
4.       Διεύθυνση Πολεοδομίας: διότι αφορά τον σχεδιασμό των κατάλληλων υποδομών.
5.       Διεύθυνση Ενέργειας: διότι αφορά την παραγωγή, την διαχείριση ή την εξοικονόμηση ενέργειας.
6.       Διεύθυνση Ορυκτών Πρώτων Υλών: διότι γίνεται βέλτιστη χρήση των περιβαλλοντικών πόρων.
7.       Διεύθυνση Υδάτων: διότι λαμβάνει υπόψη του το περιβάλλον, επομένως και των υδάτων.
Υπηρεσίες Λοιπών Υπουργείων:
●        Υπουργείο Οικονομικών:
1.       Διεύθυνση Διεθνών Χρηματοδοτικών Οργανισμών και Οικονομικής Διαχείρισης Κεντρικής Κυβέρνησης: διαχείριση των οικονομικών δραστηριοτήτων.
2.       Υπηρεσίες Κρατικών Αγορών και Προμηθειών: εξασφαλίζεται ένα μέρος των πόρων
●        Υπουργείο Ανάπτυξης και Επενδύσεων
1.       Γενική Γραμματεία του Υπουργείου Ανάπτυξης και Επενδύσεων: κάλυψη ενός μέρους των εξόδων από επενδύσεις.
2.       Γενική Γραμματεία Ιδιωτικών Επενδύσεων και Συμπράξεων Δημοσίου και Ιδιωτικού Τομέα (Σ.Δ.Ι.Τ.): κάλυψη ενός μέρους των εξόδων από ιδιωτικές επενδύσεις.
3.       Γενική Γραμματεία Έρευνας και Καινοτομίας: χρειάζεται έρευνα για την ανάπτυξη των βέλτιστων και καινοτόμων λύσεων.
</t>
  </si>
  <si>
    <t xml:space="preserve">Υπηρεσίες Υπουργείου Περιβάλλοντος και Ενέργειας
1.       Διεύθυνση Περιβαλλοντικής Πολιτικής: διότι λαμβάνει υπόψη του το περιβάλλον.
2.       Διεύθυνση Χωρικού Σχεδιασμού: διότι αφορά τον σχεδιασμό των κατάλληλων υποδομών.
3.       Διεύθυνση Πολεοδομίας: διότι αφορά τον σχεδιασμό των κατάλληλων υποδομών.
4.       Διεύθυνση Ενέργειας: διότι αφορά την παραγωγή, την διαχείριση ή την εξοικονόμηση ενέργειας.
5.       Διεύθυνση Υδάτων: διότι λαμβάνει υπόψη του το περιβάλλον, επομένως και των υδάτων.
Υπηρεσίες Λοιπών Υπουργείων:
●        Υπουργείο Οικονομικών:
1.       Διεύθυνση Διεθνών Χρηματοδοτικών Οργανισμών και Οικονομικής Διαχείρισης Κεντρικής Κυβέρνησης: διαχείριση των οικονομικών δραστηριοτήτων.
2.       Διεύθυνση Οικονομικής Πολιτικής, Ευρωπαϊκών και Διεθνών Θεμάτων
3.       Διεύθυνση Προϋπολογισμού: εξασφαλίζεται η βιώσιμη οικονομική δραστηριότητα
4.       Υπηρεσίες Κρατικών Αγορών και Προμηθειών: εξασφαλίζεται ένα μέρος των πόρων
●        Υπουργείο Ανάπτυξης και Επενδύσεων
1.       Γενική Γραμματεία Δημοσίων Επενδύσεων και Εταιρικού Συμφώνου για το Πλαίσιο Ανάπτυξης (ΕΣΠΑ) : κάλυψη ενός μέρους των εξόδων από δημόσιες επενδύσεις.
2.       Γενική Γραμματεία Ιδιωτικών Επενδύσεων και Συμπράξεων Δημοσίου και Ιδιωτικού Τομέα (Σ.Δ.Ι.Τ.) : κάλυψη ενός μέρους των εξόδων από ιδιωτικές επενδύσεις.
●        Υπουργείο Υποδομών και Μεταφορών
1.       Διεύθυνση Δράσεων Εξωστρέφειας &amp; Πολιτικής Ασφάλειας Υποδομών &amp; Μεταφορών
●        Υπουργείο Ναυτιλίας και Νησιωτικής Πολιτικής
1.       Διεύθυνση Λιμενικής Πολιτικής (Δ.Λ.Π.) : διότι αφορά τον σχεδιασμό των κατάλληλων υποδομών στους λιμένες.
2.       Διεύθυνση Λιμενικών &amp; Κτιριακών Υποδομών (ΔΙ.ΛΙ.Κ.ΥΠ.) : διότι αφορά τον σχεδιασμό των κατάλληλων υποδομών.
3.       Διεύθυνση Ναυτιλιακών Επενδύσεων &amp; Θαλάσσιου Τουρισμού (ΔI.Ν.Ε.ΘΑ.Τ.)
</t>
  </si>
  <si>
    <t>https://e360.yale.edu/features/europe-takes-first-steps-in-electrifying-worlds-shipping-fleets</t>
  </si>
  <si>
    <t xml:space="preserve">Υπηρεσίες Υπουργείου Περιβάλλοντος και Ενέργειας
1.        Διεύθυνση Ηλεκτρονικής Διακυβέρνησης &amp; Γεωχωρικών Πληροφοριών: χρειάζεται για την προώθηση των τουριστικών προορισμών.
2.        Διεύθυνση Περιβαλλοντικής Πολιτικής: ο βιώσιμος τουρισμός λαμβάνει υπόψη του το περιβάλλον.
3.        Διεύθυνση Ενέργειας: διότι αφορά την παραγωγή, την διαχείριση ή την εξοικονόμηση ενέργειας.
Υπηρεσίες Λοιπών Υπουργείων:
●        Υπουργείο Οικονομικών:
1.       Διεύθυνση Στρατηγικής, Συντονισμού και Επικοινωνίας
2.       Διεύθυνση Διεθνών Χρηματοδοτικών Οργανισμών και Οικονομικής Διαχείρισης Κεντρικής Κυβέρνησης:  διαχείριση των οικονομικών δραστηριοτήτων. 
3.       Διεύθυνση Προϋπολογισμού: εξασφαλίζεται η βιώσιμη οικονομική δραστηριότητα των επιχειρήσεων.
●        Υπουργείο Ανάπτυξης και Επενδύσεων
1.       Γενική Γραμματεία του Υπουργείου Ανάπτυξης και Επενδύσεων: κάλυψη ενός μέρους των εξόδων από  επενδύσεις.
2.       Γενική Γραμματεία Έρευνας και Καινοτομίας: χρειάζεται έρευνα για την προώθηση της αειφόρας ανάπτυξής.
●        Υπουργείο Εξωτερικών
1.       Υπηρεσίες για Επιχειρήσεις: εξασφαλίζεται η βιώσιμη δραστηριότητα των επιχειρήσεων.
●        Υπουργείο Τουρισμού
1.       Διεύθυνση Έρευνας: χρειάζεται έρευνα για την προώθηση της αειφόρας τουριστικής ανάπτυξής.
2.       Διεύθυνση Χωρικού Σχεδιασμού και Υποδομών: διαχείριση των τουριστικών προορισμών.
3.           Διεύθυνση Ποιοτικών Προτύπων: προώθηση βιώσιμης τουριστικής ανάπτυξης σύμφωνα με τα βέλτιστα πρότυπα.
</t>
  </si>
  <si>
    <t>http://epan2.antagonistikotita.gr/uploads/20190405_Tropop_Apofasis_Entaksis_Enisxusi_Idrusis_Touristikon_MME.pdf</t>
  </si>
  <si>
    <t xml:space="preserve">Υπηρεσίες Υπουργείου Περιβάλλοντος και Ενέργειας
1.       Διεύθυνση Περιβαλλοντικής Πολιτικής: ο βιώσιμος τουρισμός λαμβάνει υπόψη του το περιβάλλον.
2.       Διεύθυνση Ενέργειας: διότι αφορά την παραγωγή, την διαχείριση ή την εξοικονόμηση ενέργειας. 
3.       Διεύθυνση Ορυκτών Πρώτων Υλών: διότι γίνεται βέλτιστη χρήση των περιβαλλοντικών πόρων.
4.       Διεύθυνση Υδάτων: ο βιώσιμος τουρισμός λαμβάνει υπόψη του το περιβάλλον, επομένως και των υδάτων.
Υπηρεσίες Λοιπών Υπουργείων:
·         Υπουργείο Οικονομικών:
1.       Διεύθυνση Στρατηγικής, Συντονισμού και Επικοινωνίας: εξασφαλίζεται η βιώσιμη οικονομική δραστηριότητα των επιχειρήσεων.
2.       Διεύθυνση Προϋπολογισμού: εξασφαλίζεται η βιώσιμη οικονομική δραστηριότητα.
3.       Υπηρεσίες Κρατικών Αγορών και Προμηθειών: εξασφαλίζεται ένα μέρος των πόρων για την ανάπτυξη των προϊόντων και των εργαλείων. 
·         Υπουργείο Ανάπτυξης και Επενδύσεων
1.       Γενική Γραμματεία Ιδιωτικών Επενδύσεων και Συμπράξεων Δημοσίου και Ιδιωτικού Τομέα (Σ.Δ.Ι.Τ.): κάλυψη ενός μέρους των εξόδων από ιδιωτικές επενδύσεις.
2.       Γενική Γραμματεία Έρευνας και Καινοτομίας: χρειάζεται έρευνα για την ανάπτυξη των καινοτόμων προϊόντων και εργαλείων.
·         Υπουργείο Τουρισμού
1.       Διεύθυνση Στρατηγικού Σχεδιασμού: σχεδίαση των βέλτιστων καινοτόμων προϊόντων και εργαλείων.
2.       Διεύθυνση Έρευνας: χρειάζεται έρευνα για την σχεδίαση των καινοτόμων προϊόντων και εργαλείων.
3.       Διεύθυνση Ποιοτικών Προτύπων: σχεδίαση των καινοτόμων προϊόντων και εργαλείων σύμφωνα με τα βέλτιστα πρότυπα.
</t>
  </si>
  <si>
    <t>https://ec.europa.eu/eipp/desktop/el/projects/project-8868.html</t>
  </si>
  <si>
    <t>Κόστος: 53.3 εκατ ευρώ
To LNG ανταποκρίνεται ήδη στους στόχους του ΙΜΟ για το 2020 και αποτελεί τη βάση για την επίτευξη των στόχων αυτών σε συνδυασμό με επενδύσεις σε υποδομές που θα υποστηρίξουν τον εφοδιασμό πλοίων με LNG και την υιοθέτηση καινοτόμων λύσεων στη σχεδίαση και τη λειτουργία των πλοίων. Στο  πρόγραμμα στο οποίο συμμετέχουν έξι μεγάλα λιμάνια έχει προϋπολογισμό 53.3 εκατ. ευρώ. Προβλέπεται ολοκλήρωση έως το 2030. Για να χρησιμοποιηθεί αυτό το καύσιμο με τον βέλτιστο τρόπο, πρέπει να μπορούμε να το αποθηκεύσουμε σε υγρή μορφή σε ένα κοντέινερ το οποίο το ψύχει στους -162 βαθμούς Κελσίου και έπειτα με έναν αποσυμπιεστή να το κάνουμε αέριο για να μπορούμε να το χρησιμοποιήσουμε σαν καύσιμο.
Θα χρειαστούμε λοιπόν:
Το ειδικό κοντέινερ που μπορεί να ψύχει το φυσικό αέριο.
Τον αποσυμπιεστή.
Ανάλογες αλλαγές στα πλοία, εάν χρειάζονται, προκειμένου να είναι εφικτές οι τελευταίες προτάσεις.
Το ίδιο το φυσικό αέριο σε υγροποιημένη μορφή.
Τις ανάλογες μελέτες για την υλοποίηση της λύσης.
Το ανθρώπινο δυναμικό που χρήζουν οι παραπάνω προτάσεις.
Το κεφάλαιο που χρήζουν οι παραπάνω προτάσεις.</t>
  </si>
  <si>
    <t>1)https://www.naftemporiki.gr/finance/story/1424019/lng-to-kausimo-tou-mellontos-mia-realistiki-kai-biosimi-dieksodos-gia-ton-nautiliako-tomea 
2) Νόμος 4439/2016 - ΦΕΚ 222/Α/30-11-2016
3)https://www.depa.gr/fysiko-aerio/cng/</t>
  </si>
  <si>
    <t xml:space="preserve">Κόστος: -
Προβλέπεται ολοκλήρωση έως το 2050
Η καταλυτική οξείδωση  Η καταλυτική οξείδωση αποτελεί κύρια μέθοδο κατεργασίας αέριων αποβλήτων που περιέχουν VOCs καθώς απαιτεί χαμηλότερες θερμοκρασίες απ’ ότι η θερμική τους καύση. Οι τυπικοί καταλύτες οξείδωσης VOC είναι ο λευκόχρυσος ή το παλλάδιο τοποθετημένα σε βάση οξειδίου του αργιλίου (Al2O3). Η απλή καύση,στον αντίποδα, ενώ έχει καλά αποτελέσματα, κοστίζει πολύ ως προς τα καύσιμα που απαιτούνται.
Θα χρειαστούμε λοιπόν:
 Ποσότητα καταλυτών παλλαδίου, λευκόχρυσου και οξειδίου του αργιλίου για την καταλυτική οξείδωση.
Καύσιμα για την θερμική οξείδωση.
Ανάλογες εγκαταστάσεις που επιτρέπουν την υλοποίηση των παραπάνω διεργασιών.
Τις ανάλογες μελέτες για την υλοποίηση της λύσης.
Το ανάλογο ανθρώπινο δυναμικό που χρήζουν οι παραπάνω προτάσεις.
Το ανάλογο κεφάλαιο που χρήζουν οι παραπάνω προτάσεις.
</t>
  </si>
  <si>
    <t xml:space="preserve">1)Πινακας 1 σελ 7 απο : ΣΧΕΔΙΟ ΕΘΝΙΚΟΥ ΠΡΟΓΡΑΜΜΑΤΟΣ ΕΛΕΓΧΟΥ ΑΤΜΟΣΦΑΙΡΙΚΗΣ ΡΥΠΑΝΣΗΣ KAT’ ΕΦΑΡΜΟΓΗ ΤΗΣ ΟΔΗΓΙΑΣ (ΕΕ) 2016/2284 ΤΟΥ ΕΥΡΩΠΑΪΚΟΥ ΚΟΙΝΟΒΟΥΛΙΟΥ ΚΑΙ ΤΟΥ ΣΥΜΒΟΥΛΙΟΥ ΤΗΣ 14ης ΔΕΚΕΜΒΡΙΟΥ 2016 (L 344/1) (υπ΄ αριθ. ΥΠΕΝ/ΔΝΕΠ/67467/3577/5.10.2018 Κ.Υ.Α., Β΄ 4740)
ΣΧΕΔΙΟ-ΕΠΕΑΡ-_ΔΙΑΒΟΥΛΕΥΣΗ_23-6-20-ΤΕΛΙΚΟ-ΠΡΟΣ-ΔΙΑΒΟΥΛΕΥΣΗ.pdf (opengov.gr)
2)https://www.didaktorika.gr/eadd/handle/10442/27837
3)http://www.mie.uth.gr/ekp_yliko/11_VOC_inc.pdf
</t>
  </si>
  <si>
    <t>Κόστος: 240 εκατ. ευρώ
Τα μέτρα για την αποθείωση καυσαερίων περιλαμβάνουν τις εξής ενέργειες:
Αντικατάσταση Ηλεκτροστατικών φίλτρων τέφρας των μονάδων αξίας 130 εκατ. ευρώ.
Μελέτη για την κατασκευή αποθείωσης καυσαερίων στη μονάδα V του ΑΗΣ Αγ. Δημητρίου, προϋπολογισμού 110 εκατ. ευρώ.
Προβλέπεται ολοκλήρωση έως το 2030
Θα χρειαστούμε:
Το εκάστοτε φίλτρο (υπάρχουν πολλά).
Τις ανάλογες εγκαταστάσεις,εάν χρειάζονται, έτσι ώστε να γίνει χρήση του φίλτρου.
Τις ανάλογες μελέτες για την υλοποίηση της λύσης.
Το ανάλογο ανθρώπινο δυναμικό που χρήζουν οι παραπάνω προτάσεις.
Το ανάλογο κεφάλαιο που χρήζουν οι παραπάνω προτάσεις.</t>
  </si>
  <si>
    <t>1)https://www.hellenicparliament.gr/UserFiles/67715b2c-ec81-4f0c-ad6a-476a34d732bd/7301793.pdf (σελ 9)
2)https://www.consilium.europa.eu/el/policies/climate-change/reform-eu-ets/# 
3)https://caohellas.gr/epexeragsia-kausaerion/</t>
  </si>
  <si>
    <t>Κόστος 150 εκατ. ευρώ
Το πρόγραμμα «Καινοτόμα Επιχειρηματικότητα, Εφοδιαστική Αλυσίδα, Τρόφιμα, Ποτά», αφορά την ενίσχυση επενδύσεων που αφορούν επιχειρήσεις δεύτερης μεταποίησης ειδών διατροφής, ιδίως των βιολογικών, αυτών που χαρακτηρίζονται ονομασίας προελεύσεως και αυτών που αποτελούν χαρακτηριστικά τοπικά προϊόντα και επιχειρηματικών σχεδίων του τομέα εφοδιαστικής αλυσίδας. Το κόστος για αυτή τη δράση η οποία συγχρηματοδοτείται από την Ευρωπαϊκή Ένωση και ειδικότερα από το Ευρωπαϊκό Ταμείο Περιφερειακής Ανάπτυξης (ΕΤΠΑ) και το Ελληνικό Δημόσιο ανέρχεται στα 150 εκατ. ευρώ.
Προβλέπεται ολοκλήρωση έως το 2030
Θα χρειαστούμε:
Νόμους/Επιδοτήσεις που υποστηρίζουν οικονομικά την βιώσιμη παραγωγή τροφίμων και της  ευφορίας διαχείρισης των γεωργικών εκτάσεων.
Τις ανάλογες μελέτες για την υλοποίηση της λύσης.
Το ανάλογο ανθρώπινο δυναμικό που χρήζουν οι παραπάνω προτάσεις.
Το ανάλογο κεφάλαιο που χρήζουν οι παραπάνω προτάσεις.</t>
  </si>
  <si>
    <r>
      <rPr>
        <rFont val="Calibri"/>
        <color rgb="FF000000"/>
        <sz val="12.0"/>
      </rPr>
      <t>1)https://ec.europa.eu/energy/sites/ener/files/documents/20142207.pdf σελ.130-131
2)https://unric.org/el/%CF%83%CF%84%CE%BF%CF%87%CE%BF%CF%83-12-%CF%85%CF%80%CE%B5%CF%85%CE%B8%CF%85%CE%BD%CE%B7-%CE%BA%CE%B1%CF%84%CE%B1%CE%BD%CE%B1%CE%BB%CF%89%CF%83%CE%B7-%CE%BA%CE%B1%CE%B9-%CF%80%CE%B1%CF%81%CE%B1/
3)</t>
    </r>
    <r>
      <rPr>
        <rFont val="Calibri"/>
        <color rgb="FF1155CC"/>
        <sz val="12.0"/>
        <u/>
      </rPr>
      <t>https://www.europarl.europa.eu/doceo/document/A-7-2011-0421_EL.html</t>
    </r>
  </si>
  <si>
    <t xml:space="preserve">Κόστος: 120 εκατ. ευρώ
Εμβληματικός στόχος στο πλαίσιο της νέας αναθεωρημένης Κυβερνητικής στρατηγικής για το ΕΣΕΚ, αποτελεί το ιδιαίτερα φιλόδοξο αλλά και παράλληλα ρεαλιστικό πρόγραμμα για τη δραστική και οριστική μείωση του μεριδίου λιγνίτη στην ηλεκτροπαραγωγή, την απολιγνιτοποίηση δηλαδή, με εμπροσθοβαρές χρονικό πρόσημο κατά την επόμενη δεκαετία και την πλήρη απένταξή του από το εγχώριο σύστημα ηλεκτροπαραγωγής μέχρι το έτος 2028.
Στο σύνολο των κρατών-μελών της Ευρωπαϊκής Ένωσης λειτουργούν σήμερα 152.000 MW τροφοδοτούμενα με λιθάνθρακα, φαιάνθρακα/λιγνίτη. Η απεξάρτηση της οικονομίας από το ρυπογόνο καύσιμο του λιγνίτη αποτελεί βασική προτεραιότητα της Ελληνικής Κυβέρνησης. Για το σκοπό αυτό είναι απαραίτητη η εκπόνηση στρατηγικού σχεδίου για τις λιγνιτικές περιοχές, που θα περιλαμβάνει ενισχυμένα φορολογικά κίνητρα για την προσέλκυση επενδύσεων, συγκεκριμένες χρήσεις γης για τις δεκάδες χιλιάδες στρεμμάτων γης των λιγνιτωρυχείων που αποδεσμεύονται, δράσεις για την ανάπτυξη της εναλλακτικής γεωργίας, της βιομηχανίας και των υπηρεσιών, καθώς και αναλυτικά χρονοδιαγράμματα για την υλοποίηση των επενδύσεων.
Θα χρειαστούμε:
Μελέτη για την καλύτερη αξιοποίηση της γης που θα αποδεσμευτεί και την καλύτερη αποκατάσταση των θέσεων εργασίας.
Ειδικό προσωπικό που θα προωθήσει την ανάπτυξη της εναλλακτικής γεωργίας, της βιομηχανίας και των υπηρεσιών.
Μελέτη που θα παρέχει τα χρονοδιαγράμματα υλοποίησης των επενδύσεων.
Το απαραίτητο ανθρώπινο δυναμικό που χρήζουν οι παραπάνω προτάσεις.
Το απαραίτητο κεφάλαιο που χρήζουν οι παραπάνω προτάσεις.
</t>
  </si>
  <si>
    <t xml:space="preserve">1)https://issuu.com/taxydromosgp/docs/greener_site 
2)https://www.e-nomothesia.gr/kubernese/praxe-upourgikou-sumbouliou-tes-23-12-20192.html
3)https://www.sdam.gr/el/node/142
</t>
  </si>
  <si>
    <t>Κόστος: 36.3 εκατ ευρώ
Για τη λύση αυτή ο συνολικός προϋπολογισμός λαμβάνοντας υπόψη τις εκτιμώμενες επιπτώσεις στις δαπάνες, τις εκτιμώμενες επιπτώσεις στις επιχειρησιακές πιστώσεις και τις εκτιμώμενες ανάγκες σε ανθρώπινους πόρους ανέρχεται στα 36.03 εκατ. ευρώ.
Προβλέπεται ολοκλήρωση έως το 2030
Θα χρειαστούμε:
Μελέτη για την οικονομική υποστήριξη και προώθηση μειώσεων των εκπομπών.
Το απαραίτητο ανθρώπινο δυναμικό που χρήζουν οι παραπάνω προτάσεις.
Το απαραίτητο κεφάλαιο που χρήζουν οι παραπάνω προτάσεις.</t>
  </si>
  <si>
    <t xml:space="preserve">1)https://eur-lex.europa.eu/legal-content/EL/TXT/?uri=CELEX%3A52015PC0337
2)https://eur-lex.europa.eu/legal-content/EL/TXT/PDF/?uri=CELEX:52015AE4053&amp;from=EL
</t>
  </si>
  <si>
    <t xml:space="preserve">Κόστος: 15.93 εκατ ευρώ.
Το έργο LIFE-IP CEI-Greece αποσκοπεί να συμβάλλει καθοριστικά στην εφαρμογή του Εθνικού Σχεδίου Διαχείρισης Αποβλήτων, του Εθνικού Σχεδίου Πρόληψης Δημιουργίας Αποβλήτων και της Εθνικής Στρατηγικής για την Κυκλική Οικονομία συνολικού προϋπολογισμού 15.93 εκ. €. 
Προβλέπεται ολοκλήρωση έως το 2030
Πόροι
✓ Σειρά παρεμβάσεων θεσμικού χαρακτήρα που θα ενισχύσουν την κυκλική οικονομία, τον αρθρωτό σχεδιασμό και την ανοιχτή καινοτομία
✓ Δημιουργία βάσεων δεδομένων, ανάλυση πληροφορίας με στόχο την αξιοποίηση στην αξιολόγηση ενεργειών και πολιτικών, λήψη αποφάσεων και καθορισμός δεικτών αξιολόγησης του μοντέλου της κυκλικής οικονομίας
✓ Διευκόλυνση επιχειρηματικών πρωτοβουλιών κυκλικής οικονομίας και βιομηχανικής συμβίωσης με ενδεχόμενη μείωση διοικητικού κόστους, πριμοδότηση στις δημόσιες προμήθειες, οικο-βιομηχανικά πάρκα, δημιουργία κατάλληλου ρυθμιστικού πλαισίου και προσαρμογή υφιστάμενου)
✓ Έξυπνα χρηματοδοτικά εργαλεία με ενισχύσεις και φοροελαφρύνσεις και αξιοποίηση των δημόσιων επενδύσεων, του ΕΣΠΑ, της Επενδυτικής Τράπεζας, του πακέτου Juncker και άλλων Ταμείων και πόρων
✓ Προώθηση των ανοιχτών τεχνολογιών και αξιοποίηση προϊόντων ανοιχτής καινοτομίας
✓ Κίνητρα ανάπτυξης της κοινωνικής επιχειρηματικότητας, της συνεργατικότητας και της κοινωνικής οικονομίας σε τομείς επαναχρησιμοποίησης πόρων και υλικών (eco-industrial clusters, patent pools)
✓ Πολιτικές προς την κατεύθυνση του "έξυπνου εργοστασίου" (smart factory), που θα είναι καινοτόμο, υψηλής τεχνολογίας, πράσινο, σπονδυλωτό, και ενδεχομένως ψηφιοποιημένο, ✓ Επικοινωνιακή εκστρατεία ευαισθητοποίησης των πολιτών.  
Θα χρειαστούμε:
Τις αντίστοιχες μελέτες για κάθε προτεινόμενη λύση
Το απαραίτητο ανθρώπινο δυναμικό που χρήζουν οι παραπάνω προτάσεις.
Το απαραίτητο κεφάλαιο που χρήζουν οι παραπάνω προτάσεις.
</t>
  </si>
  <si>
    <t xml:space="preserve">1)https://www.economix.gr/2020/12/16/xekinise-to-programma-life-ip-cei-greece-gia-tin-kykliki-oikonomia-stin-ellada-me-porous-16-ekat-e/ 
2)https://www.ekt.gr/el/magazines/features/23377
3)https://www.ekt.gr/el/magazines/features/23377#%CE%95%CE%B8%CE%BD%CE%B9%CE%BA%CE%AE%20%CF%83%CF%84%CF%81%CE%B1%CF%84%CE%B7%CE%B3%CE%B9%CE%BA%CE%AE%20%CE%B3%CE%B9%CE%B1%20%CF%84%CE%B7%CE%BD%20%CE%BA%CF%85%CE%BA%CE%BB%CE%B9%CE%BA%CE%AE%20%CE%BF%CE%B9%CE%BA%CE%BF%CE%BD%CE%BF%CE%BC%CE%AF%CE%B1
</t>
  </si>
  <si>
    <r>
      <rPr>
        <rFont val="&quot;Times New Roman&quot;, serif"/>
        <b/>
        <color rgb="FF000000"/>
        <sz val="12.0"/>
      </rPr>
      <t>Κόστος: 1.000.000 €</t>
    </r>
    <r>
      <rPr>
        <rFont val="&quot;Times New Roman&quot;, serif"/>
        <b val="0"/>
        <color rgb="FF000000"/>
        <sz val="12.0"/>
      </rPr>
      <t xml:space="preserve"> Το κόστος αυτό είναι ένα ενδεικτικό για 1MW. Συμπεριλαμβάνει το κόστος των πόρων, αλλά και τους μισθούς των εργαζομένων για την επίτευξη της λύσης.</t>
    </r>
    <r>
      <rPr>
        <rFont val="&quot;Times New Roman&quot;, serif"/>
        <b/>
        <color rgb="FF000000"/>
        <sz val="12.0"/>
      </rPr>
      <t>Χρόνος: 7 χρόνια:</t>
    </r>
    <r>
      <rPr>
        <rFont val="&quot;Times New Roman&quot;, serif"/>
        <b val="0"/>
        <color rgb="FF000000"/>
        <sz val="12.0"/>
      </rPr>
      <t xml:space="preserve"> Το διάστημα αυτό συμπεριλαμβάνει τη γραφειοκρατία η οποία μπορεί να προκύψει, την κατασκευή του υποσταθμού για τη σύνδεση με το εθνικό δίκτυο, τη δημιουργία του δρόμου και την ανέγερση της ανεμογεννήτριας. </t>
    </r>
    <r>
      <rPr>
        <rFont val="&quot;Times New Roman&quot;, serif"/>
        <b/>
        <color rgb="FF000000"/>
        <sz val="12.0"/>
      </rPr>
      <t>Ποσοστό Υλοποίησης: 42,00%:</t>
    </r>
    <r>
      <rPr>
        <rFont val="&quot;Times New Roman&quot;, serif"/>
        <b val="0"/>
        <color rgb="FF000000"/>
        <sz val="12.0"/>
      </rPr>
      <t xml:space="preserve"> Για το ποσοστό υλοποίησης θα πρέπει να υπολογίσουμε το συνολικό κεφάλαιο που θα διατεθεί, τις καιρικές συνθήκες όπου μπορούν να δυσκολεύσουν το έργο και το χρόνο της μελέτης (εύρεση σωστής τοποθεσίας). </t>
    </r>
    <r>
      <rPr>
        <rFont val="&quot;Times New Roman&quot;, serif"/>
        <b/>
        <color rgb="FF000000"/>
        <sz val="12.0"/>
      </rPr>
      <t>Πόροι: 22,22%:</t>
    </r>
    <r>
      <rPr>
        <rFont val="&quot;Times New Roman&quot;, serif"/>
        <b val="0"/>
        <color rgb="FF000000"/>
        <sz val="12.0"/>
      </rPr>
      <t xml:space="preserve"> Ομάδα Μελέτης, Ανεμογεννήτρια (συνήθως μεγαλύτερη από 1ΜW), Υποσταθμός, Καλώδια, Σύστημα γείωσης (υποσταθμού και ανεμογεννήτριας), Συνεργείο για δημιουργία δρόμου, για υποσταθμό, για μεταφορά και ανέγερση ανεμογεννήτριας, παραλαβή και πιστοποίηση εγκαταστάσεων. Υπηρεσίες </t>
    </r>
    <r>
      <rPr>
        <rFont val="&quot;Times New Roman&quot;, serif"/>
        <b/>
        <color rgb="FF000000"/>
        <sz val="12.0"/>
      </rPr>
      <t>Υπουργείου Ενέργειας</t>
    </r>
    <r>
      <rPr>
        <rFont val="&quot;Times New Roman&quot;, serif"/>
        <b val="0"/>
        <color rgb="FF000000"/>
        <sz val="12.0"/>
      </rPr>
      <t xml:space="preserve">
ΓΕΝΙΚΗ ΔΙΕΥΘΥΝΣΗ ΕΝΕΡΓΕΙΑΣ
ΓΕΝΙΚΗ ΔΙΕΥΘΥΝΣΗ ΟΙΚΟΝΟΜΙΚΩΝ ΥΠΗΡΕΣΙΩΝ
–Διεύθυνση Προϋπολογισμού και Δημοσιονομικών Αναφορών
–Διεύθυνση Προμηθειών, Υποδομών και Διαχείρισης Υλικού
ΓΕΝΙΚΗ ΔΙΕΥΘΥΝΣΗ ΗΛΕΚΤΡΟΝΙΚΗΣ ΔΙΑΚΥΒΕΡΝΗΣΗΣ &amp; ΓΕΩΧΩΡΙΚΩΝ ΠΛΗΡΟΦΟΡΙΩΝ
–Διεύθυνση Γεωχωρικών Πληροφοριών
ΓΕΝΙΚΗ ΔΙΕΥΘΥΝΣΗ ΠΕΡΙΒΑΛΛΟΝΤΙΚΗΣ ΠΟΛΙΤΙΚΗΣ
–Διεύθυνση Περιβαλλοντικής Αδειοδότησης
ΓΕΝΙΚΗ ΔΙΕΥΘΥΝΣΗ ΧΩΡΙΚΟΥ ΣΧΕΔΙΑΣΜΟΥ
–Διεύθυνση Χωροταξικού Σχεδιασμού
ΓΕΝΙΚΗ ΔΙΕΥΘΥΝΣΗ ΕΝΕΡΓΕΙΑΣ
–Διεύθυνση Ανανεώσιμων Πηγών Ενέργειας (ΑΠΕ) και Εναλλακτικών Καυσίμων
–Διεύθυνση Ηλεκτρικής Ενέργειας
</t>
    </r>
  </si>
  <si>
    <r>
      <rPr>
        <rFont val="&quot;Times New Roman&quot;, serif"/>
        <b/>
        <color rgb="FF000000"/>
        <sz val="12.0"/>
      </rPr>
      <t xml:space="preserve">Κόστος: 1.000.000 € </t>
    </r>
    <r>
      <rPr>
        <rFont val="&quot;Times New Roman&quot;, serif"/>
        <b val="0"/>
        <color rgb="FF000000"/>
        <sz val="12.0"/>
      </rPr>
      <t>Το κόστος αυτό είναι ένα ενδεικτικό για 1MW. Συμπεριλαμβάνει το κόστος των πόρων, αλλά και τους μισθούς των εργαζομένων για την επίτευξη της λύσης.</t>
    </r>
    <r>
      <rPr>
        <rFont val="&quot;Times New Roman&quot;, serif"/>
        <b/>
        <color rgb="FF000000"/>
        <sz val="12.0"/>
      </rPr>
      <t xml:space="preserve"> Χρόνος: 5 χρόνια </t>
    </r>
    <r>
      <rPr>
        <rFont val="&quot;Times New Roman&quot;, serif"/>
        <b val="0"/>
        <color rgb="FF000000"/>
        <sz val="12.0"/>
      </rPr>
      <t xml:space="preserve">Το διάστημα αυτό συμπεριλαμβάνει τη γραφειοκρατία η οποία μπορεί να προκύψει και την ανέγερση της ανεμογεννήτριας. </t>
    </r>
    <r>
      <rPr>
        <rFont val="&quot;Times New Roman&quot;, serif"/>
        <b/>
        <color rgb="FF000000"/>
        <sz val="12.0"/>
      </rPr>
      <t xml:space="preserve">Ποσοστό Υλοποίησης: 49,00% </t>
    </r>
    <r>
      <rPr>
        <rFont val="&quot;Times New Roman&quot;, serif"/>
        <b val="0"/>
        <color rgb="FF000000"/>
        <sz val="12.0"/>
      </rPr>
      <t xml:space="preserve">Για το ποσοστό υλοποίησης θα πρέπει να υπολογίσουμε το συνολικό κεφάλαιο που θα διατεθεί, τις καιρικές συνθήκες όπου μπορούν να δυσκολεύσουν το έργο και το χρόνο της μελέτης (εύρεση σωστής τοποθεσίας). </t>
    </r>
    <r>
      <rPr>
        <rFont val="&quot;Times New Roman&quot;, serif"/>
        <b/>
        <color rgb="FF000000"/>
        <sz val="12.0"/>
      </rPr>
      <t xml:space="preserve">Πόροι: 14,28 </t>
    </r>
    <r>
      <rPr>
        <rFont val="&quot;Times New Roman&quot;, serif"/>
        <b val="0"/>
        <color rgb="FF000000"/>
        <sz val="12.0"/>
      </rPr>
      <t xml:space="preserve">Ομάδα Μελέτης, Φωτοβολταικά (συνήθως μικρότερο από 1kW (150-200W), Καλώδια, Σύστημα γείωσης , Συνεργείο  για μεταφορά και τοποθέτηση φωτοβολταικών, παραλαβή και πιστοποίηση εγκαταστάσεων </t>
    </r>
    <r>
      <rPr>
        <rFont val="&quot;Times New Roman&quot;, serif"/>
        <b/>
        <color rgb="FF000000"/>
        <sz val="12.0"/>
      </rPr>
      <t xml:space="preserve">Υπηρεσίες Υπουργείου Ενέργειας
</t>
    </r>
    <r>
      <rPr>
        <rFont val="&quot;Times New Roman&quot;, serif"/>
        <b val="0"/>
        <color rgb="FF000000"/>
        <sz val="12.0"/>
      </rPr>
      <t>ΓΕΝΙΚΗ ΔΙΕΥΘΥΝΣΗ ΕΝΕΡΓΕΙΑΣ
ΓΕΝΙΚΗ ΔΙΕΥΘΥΝΣΗ ΟΙΚΟΝΟΜΙΚΩΝ ΥΠΗΡΕΣΙΩΝ
–Διεύθυνση Προϋπολογισμού και Δημοσιονομικών Αναφορών
–Διεύθυνση Προμηθειών, Υποδομών και Διαχείρισης Υλικού
ΓΕΝΙΚΗ ΔΙΕΥΘΥΝΣΗ ΗΛΕΚΤΡΟΝΙΚΗΣ ΔΙΑΚΥΒΕΡΝΗΣΗΣ &amp; ΓΕΩΧΩΡΙΚΩΝ ΠΛΗΡΟΦΟΡΙΩΝ
–Διεύθυνση Γεωχωρικών Πληροφοριών
ΓΕΝΙΚΗ ΔΙΕΥΘΥΝΣΗ ΠΕΡΙΒΑΛΛΟΝΤΙΚΗΣ ΠΟΛΙΤΙΚΗΣ</t>
    </r>
    <r>
      <rPr>
        <rFont val="&quot;Times New Roman&quot;, serif"/>
        <b/>
        <color rgb="FF000000"/>
        <sz val="12.0"/>
      </rPr>
      <t xml:space="preserve">
–</t>
    </r>
    <r>
      <rPr>
        <rFont val="&quot;Times New Roman&quot;, serif"/>
        <b val="0"/>
        <color rgb="FF000000"/>
        <sz val="12.0"/>
      </rPr>
      <t>Διεύθυνση Περιβαλλοντικής Αδειοδότησης
ΓΕΝΙΚΗ ΔΙΕΥΘΥΝΣΗ ΧΩΡΙΚΟΥ ΣΧΕΔΙΑΣΜΟΥ
–Διεύθυνση Χωροταξικού Σχεδιασμού
ΓΕΝΙΚΗ ΔΙΕΥΘΥΝΣΗ ΕΝΕΡΓΕΙΑΣ
–Διεύθυνση Ανανεώσιμων Πηγών Ενέργειας (ΑΠΕ) και Εναλλακτικών Καυσίμων
–Διεύθυνση Ηλεκτρικής Ενέργειας</t>
    </r>
    <r>
      <rPr>
        <rFont val="&quot;Times New Roman&quot;, serif"/>
        <b/>
        <color rgb="FF000000"/>
        <sz val="12.0"/>
      </rPr>
      <t xml:space="preserve">
</t>
    </r>
  </si>
  <si>
    <r>
      <rPr>
        <rFont val="&quot;Times New Roman&quot;, serif"/>
        <b/>
        <color rgb="FF000000"/>
        <sz val="12.0"/>
      </rPr>
      <t xml:space="preserve">Κόστος: 800.000 € </t>
    </r>
    <r>
      <rPr>
        <rFont val="&quot;Times New Roman&quot;, serif"/>
        <b val="0"/>
        <color rgb="FF000000"/>
        <sz val="12.0"/>
      </rPr>
      <t>Το κόστος αυτό είναι ένα ενδεικτικό για 1MW. Συμπεριλαμβάνει το κόστος των πόρων, αλλά και τους μισθούς των εργαζομένων για την επίτευξη της λύσης.</t>
    </r>
    <r>
      <rPr>
        <rFont val="&quot;Times New Roman&quot;, serif"/>
        <b/>
        <color rgb="FF000000"/>
        <sz val="12.0"/>
      </rPr>
      <t xml:space="preserve"> Χρόνος: 9 χρόνια </t>
    </r>
    <r>
      <rPr>
        <rFont val="&quot;Times New Roman&quot;, serif"/>
        <b val="0"/>
        <color rgb="FF000000"/>
        <sz val="12.0"/>
      </rPr>
      <t>Το διάστημα αυτό συμπεριλαμβάνει τη γραφειοκρατία η οποία μπορεί να προκύψει, την κατασκευή του υποσταθμού για τη σύνδεση με το εθνικό δίκτυο, τη δημιουργία ισχυρών θεμελίων, τη δημιουργία του δρόμου και την ανέγερση της ανεμογεννήτριας.</t>
    </r>
    <r>
      <rPr>
        <rFont val="&quot;Times New Roman&quot;, serif"/>
        <b/>
        <color rgb="FF000000"/>
        <sz val="12.0"/>
      </rPr>
      <t xml:space="preserve"> Ποσοστό Υλοποίησης: 4,80%</t>
    </r>
    <r>
      <rPr>
        <rFont val="&quot;Times New Roman&quot;, serif"/>
        <b val="0"/>
        <color rgb="FF000000"/>
        <sz val="12.0"/>
      </rPr>
      <t xml:space="preserve">Για το ποσοστό υλοποίησης θα πρέπει να υπολογίσουμε το συνολικό κεφάλαιο που θα διατεθεί, τις καιρικές συνθήκες όπου μπορούν να δυσκολεύσουν το έργο και το χρόνο της μελέτης (εύρεση σωστής τοποθεσίας). </t>
    </r>
    <r>
      <rPr>
        <rFont val="&quot;Times New Roman&quot;, serif"/>
        <b/>
        <color rgb="FF000000"/>
        <sz val="12.0"/>
      </rPr>
      <t>Πόροι: 11,11%</t>
    </r>
    <r>
      <rPr>
        <rFont val="&quot;Times New Roman&quot;, serif"/>
        <b val="0"/>
        <color rgb="FF000000"/>
        <sz val="12.0"/>
      </rPr>
      <t xml:space="preserve">Ομάδα Μελέτης, Ανεμογεννήτρια (συνήθως μεγαλύτερη από 1ΜW), Υποσταθμός, Καλώδια, Σύστημα γείωσης (υποσταθμού και ανεμογεννήτριας), Συνεργείο για δημιουργία βάση θεμελίωσης, για υποσταθμό, για μεταφορά και ανέγερση ανεμογεννήτριας, παραλαβή και πιστοποίηση εγκαταστάσεων </t>
    </r>
    <r>
      <rPr>
        <rFont val="&quot;Times New Roman&quot;, serif"/>
        <b/>
        <color rgb="FF000000"/>
        <sz val="12.0"/>
      </rPr>
      <t xml:space="preserve">Υπηρεσίες Υπουργείου Ενέργειας
</t>
    </r>
    <r>
      <rPr>
        <rFont val="&quot;Times New Roman&quot;, serif"/>
        <b val="0"/>
        <color rgb="FF000000"/>
        <sz val="12.0"/>
      </rPr>
      <t xml:space="preserve">ΓΕΝΙΚΗ ΔΙΕΥΘΥΝΣΗ ΕΝΕΡΓΕΙΑΣ
ΓΕΝΙΚΗ ΔΙΕΥΘΥΝΣΗ ΟΙΚΟΝΟΜΙΚΩΝ ΥΠΗΡΕΣΙΩΝ
–Διεύθυνση Προϋπολογισμού και Δημοσιονομικών Αναφορών
–Διεύθυνση Προμηθειών, Υποδομών και Διαχείρισης Υλικού
ΓΕΝΙΚΗ ΔΙΕΥΘΥΝΣΗ ΗΛΕΚΤΡΟΝΙΚΗΣ ΔΙΑΚΥΒΕΡΝΗΣΗΣ &amp; ΓΕΩΧΩΡΙΚΩΝ ΠΛΗΡΟΦΟΡΙΩΝ
–Διεύθυνση Γεωχωρικών Πληροφοριών
ΓΕΝΙΚΗ ΔΙΕΥΘΥΝΣΗ ΠΕΡΙΒΑΛΛΟΝΤΙΚΗΣ ΠΟΛΙΤΙΚΗΣ
–Διεύθυνση Περιβαλλοντικής Αδειοδότησης
ΓΕΝΙΚΗ ΔΙΕΥΘΥΝΣΗ ΧΩΡΙΚΟΥ ΣΧΕΔΙΑΣΜΟΥ
–Διεύθυνση Χωροταξικού Σχεδιασμού
ΓΕΝΙΚΗ ΔΙΕΥΘΥΝΣΗ ΕΝΕΡΓΕΙΑΣ
–Διεύθυνση Ανανεώσιμων Πηγών Ενέργειας (ΑΠΕ) και Εναλλακτικών Καυσίμων
–Διεύθυνση Ηλεκτρικής Ενέργειας
</t>
    </r>
  </si>
  <si>
    <r>
      <rPr>
        <rFont val="&quot;Times New Roman&quot;, serif"/>
        <b/>
        <color rgb="FF000000"/>
        <sz val="12.0"/>
      </rPr>
      <t xml:space="preserve">Κόστος: 700.000 € </t>
    </r>
    <r>
      <rPr>
        <rFont val="&quot;Times New Roman&quot;, serif"/>
        <b val="0"/>
        <color rgb="FF000000"/>
        <sz val="12.0"/>
      </rPr>
      <t xml:space="preserve">Το κόστος αυτό είναι ένα ενδεικτικό. Συμπεριλαμβάνει το κόστος των πόρων, αλλά και τους μισθούς των εργαζομένων για την επίτευξη της λύσης. </t>
    </r>
    <r>
      <rPr>
        <rFont val="&quot;Times New Roman&quot;, serif"/>
        <b/>
        <color rgb="FF000000"/>
        <sz val="12.0"/>
      </rPr>
      <t xml:space="preserve">Χρόνος: 10 </t>
    </r>
    <r>
      <rPr>
        <rFont val="&quot;Times New Roman&quot;, serif"/>
        <b val="0"/>
        <color rgb="FF000000"/>
        <sz val="12.0"/>
      </rPr>
      <t xml:space="preserve">Το διάστημα αυτό συμπεριλαμβάνει τη γραφειοκρατία η οποία μπορεί να προκύψει και το διάστημα δημιουργία νέων τεχνολογιών. </t>
    </r>
    <r>
      <rPr>
        <rFont val="&quot;Times New Roman&quot;, serif"/>
        <b/>
        <color rgb="FF000000"/>
        <sz val="12.0"/>
      </rPr>
      <t>Ποσοστό Υλοποίησης: 60,00%</t>
    </r>
    <r>
      <rPr>
        <rFont val="&quot;Times New Roman&quot;, serif"/>
        <b val="0"/>
        <color rgb="FF000000"/>
        <sz val="12.0"/>
      </rPr>
      <t xml:space="preserve"> Για το ποσοστό υλοποίησης θα πρέπει να υπολογίσουμε το συνολικό κεφάλαιο που θα διατεθεί και τη λειτουργία πιλοτικών προγραμμάτων. </t>
    </r>
    <r>
      <rPr>
        <rFont val="&quot;Times New Roman&quot;, serif"/>
        <b/>
        <color rgb="FF000000"/>
        <sz val="12.0"/>
      </rPr>
      <t>Πόροι: 100%</t>
    </r>
    <r>
      <rPr>
        <rFont val="&quot;Times New Roman&quot;, serif"/>
        <b val="0"/>
        <color rgb="FF000000"/>
        <sz val="12.0"/>
      </rPr>
      <t>Επιστήμονες και Βιομηχανίες Υπηρεσίες Υπουργείου Ενέργειας</t>
    </r>
    <r>
      <rPr>
        <rFont val="&quot;Times New Roman&quot;, serif"/>
        <b/>
        <color rgb="FF000000"/>
        <sz val="12.0"/>
      </rPr>
      <t xml:space="preserve">
ΓΕΝΙΚΗ ΔΙΕΥΘΥΝΣΗ ΕΝΕΡΓΕΙΑΣ
</t>
    </r>
    <r>
      <rPr>
        <rFont val="&quot;Times New Roman&quot;, serif"/>
        <b val="0"/>
        <color rgb="FF000000"/>
        <sz val="12.0"/>
      </rPr>
      <t>ΓΕΝΙΚΗ ΔΙΕΥΘΥΝΣΗ ΟΙΚΟΝΟΜΙΚΩΝ ΥΠΗΡΕΣΙΩΝ
–Διεύθυνση Προϋπολογισμού και Δημοσιονομικών Αναφορών
–Διεύθυνση Προμηθειών, Υποδομών και Διαχείρισης Υλικού
ΓΕΝΙΚΗ ΔΙΕΥΘΥΝΣΗ ΕΝΕΡΓΕΙΑΣ
–Διεύθυνση Ανανεώσιμων Πηγών Ενέργειας (ΑΠΕ) και Εναλλακτικών Καυσίμων</t>
    </r>
    <r>
      <rPr>
        <rFont val="&quot;Times New Roman&quot;, serif"/>
        <b/>
        <color rgb="FF000000"/>
        <sz val="12.0"/>
      </rPr>
      <t xml:space="preserve">
</t>
    </r>
  </si>
  <si>
    <r>
      <rPr>
        <rFont val="Arial"/>
        <b/>
        <color rgb="FF000000"/>
        <sz val="12.0"/>
      </rPr>
      <t>Κόστος: 1.500.000 €</t>
    </r>
    <r>
      <rPr>
        <rFont val="Arial"/>
        <color rgb="FF000000"/>
        <sz val="12.0"/>
      </rPr>
      <t xml:space="preserve"> Το κόστος αυτό είναι ένα ενδεικτικό για 1MW. Συμπεριλαμβάνει το κόστος των πόρων, αλλά και τους μισθούς των εργαζομένων για την επίτευξη της λύσης.</t>
    </r>
    <r>
      <rPr>
        <rFont val="Arial"/>
        <b/>
        <color rgb="FF000000"/>
        <sz val="12.0"/>
      </rPr>
      <t xml:space="preserve"> Χρόνος: 4 χρόνια</t>
    </r>
    <r>
      <rPr>
        <rFont val="Arial"/>
        <color rgb="FF000000"/>
        <sz val="12.0"/>
      </rPr>
      <t xml:space="preserve"> Το διάστημα αυτό συμπεριλαμβάνει τη γραφειοκρατία η οποία μπορεί να προκύψει, την κατασκευή αλλά και το διάστημα τοποθέτησης Α.Π.Ε. από ιδιώτες. </t>
    </r>
    <r>
      <rPr>
        <rFont val="Arial"/>
        <b/>
        <color rgb="FF000000"/>
        <sz val="12.0"/>
      </rPr>
      <t xml:space="preserve">Ποσοστό Υλοποίησης: 53,00% </t>
    </r>
    <r>
      <rPr>
        <rFont val="Arial"/>
        <color rgb="FF000000"/>
        <sz val="12.0"/>
      </rPr>
      <t xml:space="preserve">Για το ποσοστό υλοποίησης θα πρέπει να υπολογίσουμε το συνολικό κεφάλαιο που θα διατεθεί, τις καιρικές συνθήκες όπου μπορούν να δυσκολεύσουν το έργο και το χρόνο της μελέτης (εύρεση σωστής τοποθεσίας και σωστής κλίμακας). </t>
    </r>
    <r>
      <rPr>
        <rFont val="Arial"/>
        <b/>
        <color rgb="FF000000"/>
        <sz val="12.0"/>
      </rPr>
      <t>Πόροι: 22,22%</t>
    </r>
    <r>
      <rPr>
        <rFont val="Arial"/>
        <color rgb="FF000000"/>
        <sz val="12.0"/>
      </rPr>
      <t xml:space="preserve">Α.Π.Ε., Αποθήκευση ενέργειας, Κυψέλες καυσίμου, Μηχανές Stirling, Μηχανές εσωτερικής καύσης, Τουρμπίνες εσωτερικής καύσης, Μικροτουρμπίνες, Ομάδα Μελέτης, Ομάδα Εγκατάστασης </t>
    </r>
    <r>
      <rPr>
        <rFont val="Arial"/>
        <b/>
        <color rgb="FF000000"/>
        <sz val="12.0"/>
      </rPr>
      <t>Υπηρεσίες Υπουργείου Ενέργειας</t>
    </r>
    <r>
      <rPr>
        <rFont val="Arial"/>
        <color rgb="FF000000"/>
        <sz val="12.0"/>
      </rPr>
      <t xml:space="preserve">
ΓΕΝΙΚΗ ΔΙΕΥΘΥΝΣΗ ΕΝΕΡΓΕΙΑΣ
ΓΕΝΙΚΗ ΔΙΕΥΘΥΝΣΗ ΟΙΚΟΝΟΜΙΚΩΝ ΥΠΗΡΕΣΙΩΝ
–Διεύθυνση Προϋπολογισμού και Δημοσιονομικών Αναφορών
–Διεύθυνση Προμηθειών, Υποδομών και Διαχείρισης Υλικού
ΓΕΝΙΚΗ ΔΙΕΥΘΥΝΣΗ ΗΛΕΚΤΡΟΝΙΚΗΣ ΔΙΑΚΥΒΕΡΝΗΣΗΣ &amp; ΓΕΩΧΩΡΙΚΩΝ ΠΛΗΡΟΦΟΡΙΩΝ
–Διεύθυνση Γεωχωρικών Πληροφοριών
ΓΕΝΙΚΗ ΔΙΕΥΘΥΝΣΗ ΠΕΡΙΒΑΛΛΟΝΤΙΚΗΣ ΠΟΛΙΤΙΚΗΣ
–Διεύθυνση Περιβαλλοντικής Αδειοδότησης
ΓΕΝΙΚΗ ΔΙΕΥΘΥΝΣΗ ΧΩΡΙΚΟΥ ΣΧΕΔΙΑΣΜΟΥ
–Διεύθυνση Χωροταξικού Σχεδιασμού
ΓΕΝΙΚΗ ΔΙΕΥΘΥΝΣΗ ΕΝΕΡΓΕΙΑΣ
–Διεύθυνση Ανανεώσιμων Πηγών Ενέργειας (ΑΠΕ) και Εναλλακτικών Καυσίμων
–Διεύθυνση Ηλεκτρικής Ενέργειας
</t>
    </r>
  </si>
  <si>
    <r>
      <rPr>
        <rFont val="&quot;Times New Roman&quot;, serif"/>
        <b/>
        <color rgb="FF000000"/>
        <sz val="12.0"/>
      </rPr>
      <t xml:space="preserve">Κόστος: 2.000.000 € </t>
    </r>
    <r>
      <rPr>
        <rFont val="&quot;Times New Roman&quot;, serif"/>
        <b val="0"/>
        <color rgb="FF000000"/>
        <sz val="12.0"/>
      </rPr>
      <t xml:space="preserve">Το κόστος αυτό είναι ένα ενδεικτικό για 1MW. Συμπεριλαμβάνει το κόστος των πόρων, αλλά και τους μισθούς των εργαζομένων για την επίτευξη της λύσης. </t>
    </r>
    <r>
      <rPr>
        <rFont val="&quot;Times New Roman&quot;, serif"/>
        <b/>
        <color rgb="FF000000"/>
        <sz val="12.0"/>
      </rPr>
      <t xml:space="preserve">Χρόνος: 6 χρόνια </t>
    </r>
    <r>
      <rPr>
        <rFont val="&quot;Times New Roman&quot;, serif"/>
        <b val="0"/>
        <color rgb="FF000000"/>
        <sz val="12.0"/>
      </rPr>
      <t xml:space="preserve">Το διάστημα αυτό συμπεριλαμβάνει τη γραφειοκρατία η οποία μπορεί να προκύψει, την κατασκευή του υποσταθμού για τη σύνδεση με το εθνικό δίκτυο, τη δημιουργία εργοστασίου. </t>
    </r>
    <r>
      <rPr>
        <rFont val="&quot;Times New Roman&quot;, serif"/>
        <b/>
        <color rgb="FF000000"/>
        <sz val="12.0"/>
      </rPr>
      <t xml:space="preserve">Ποσοστό Υλοποίησης: 25,00% </t>
    </r>
    <r>
      <rPr>
        <rFont val="&quot;Times New Roman&quot;, serif"/>
        <b val="0"/>
        <color rgb="FF000000"/>
        <sz val="12.0"/>
      </rPr>
      <t xml:space="preserve">Για το ποσοστό υλοποίησης θα πρέπει να υπολογίσουμε το συνολικό κεφάλαιο που θα διατεθεί, τις καιρικές συνθήκες όπου μπορούν να δυσκολεύσουν το έργο και το χρόνο της μελέτης (εύρεση σωστής τοποθεσίας). </t>
    </r>
    <r>
      <rPr>
        <rFont val="&quot;Times New Roman&quot;, serif"/>
        <b/>
        <color rgb="FF000000"/>
        <sz val="12.0"/>
      </rPr>
      <t>Πόροι: 11,11%</t>
    </r>
    <r>
      <rPr>
        <rFont val="&quot;Times New Roman&quot;, serif"/>
        <b val="0"/>
        <color rgb="FF000000"/>
        <sz val="12.0"/>
      </rPr>
      <t xml:space="preserve"> Ομάδα Μελέτης, Γεωθερμικού Πόροι, Εργοστάσιο </t>
    </r>
    <r>
      <rPr>
        <rFont val="&quot;Times New Roman&quot;, serif"/>
        <b/>
        <color rgb="FF000000"/>
        <sz val="12.0"/>
      </rPr>
      <t xml:space="preserve">Υπηρεσίες Υπουργείου Ενέργειας
</t>
    </r>
    <r>
      <rPr>
        <rFont val="&quot;Times New Roman&quot;, serif"/>
        <b val="0"/>
        <color rgb="FF000000"/>
        <sz val="12.0"/>
      </rPr>
      <t>ΓΕΝΙΚΗ ΔΙΕΥΘΥΝΣΗ ΕΝΕΡΓΕΙΑΣ
ΓΕΝΙΚΗ ΔΙΕΥΘΥΝΣΗ ΟΙΚΟΝΟΜΙΚΩΝ ΥΠΗΡΕΣΙΩΝ
–Διεύθυνση Προϋπολογισμού και Δημοσιονομικών Αναφορών
–Διεύθυνση Προμηθειών, Υποδομών και Διαχείρισης Υλικού
ΓΕΝΙΚΗ ΔΙΕΥΘΥΝΣΗ ΗΛΕΚΤΡΟΝΙΚΗΣ ΔΙΑΚΥΒΕΡΝΗΣΗΣ &amp; ΓΕΩΧΩΡΙΚΩΝ ΠΛΗΡΟΦΟΡΙΩΝ
–Διεύθυνση Γεωχωρικών Πληροφοριών
ΓΕΝΙΚΗ ΔΙΕΥΘΥΝΣΗ ΠΕΡΙΒΑΛΛΟΝΤΙΚΗΣ ΠΟΛΙΤΙΚΗΣ
–Διεύθυνση Περιβαλλοντικής Αδειοδότησης
ΓΕΝΙΚΗ ΔΙΕΥΘΥΝΣΗ ΧΩΡΙΚΟΥ ΣΧΕΔΙΑΣΜΟΥ
–Διεύθυνση Χωροταξικού Σχεδιασμού
ΓΕΝΙΚΗ ΔΙΕΥΘΥΝΣΗ ΕΝΕΡΓΕΙΑΣ
–Διεύθυνση Ανανεώσιμων Πηγών Ενέργειας (ΑΠΕ) και Εναλλακτικών Καυσίμων
–Διεύθυνση Ηλεκτρικής Ενέργειας</t>
    </r>
    <r>
      <rPr>
        <rFont val="&quot;Times New Roman&quot;, serif"/>
        <b/>
        <color rgb="FF000000"/>
        <sz val="12.0"/>
      </rPr>
      <t xml:space="preserve">
</t>
    </r>
  </si>
  <si>
    <r>
      <rPr>
        <rFont val="&quot;Times New Roman&quot;, serif"/>
        <b/>
        <color rgb="FF000000"/>
        <sz val="12.0"/>
      </rPr>
      <t>Κόστος: 3.000.000 €</t>
    </r>
    <r>
      <rPr>
        <rFont val="&quot;Times New Roman&quot;, serif"/>
        <b val="0"/>
        <color rgb="FF000000"/>
        <sz val="12.0"/>
      </rPr>
      <t xml:space="preserve"> Το κόστος αυτό είναι ένα ενδεικτικό για 1MW. Συμπεριλαμβάνει το κόστος των πόρων, αλλά και τους μισθούς των εργαζομένων για την επίτευξη της λύσης.</t>
    </r>
    <r>
      <rPr>
        <rFont val="&quot;Times New Roman&quot;, serif"/>
        <b/>
        <color rgb="FF000000"/>
        <sz val="12.0"/>
      </rPr>
      <t xml:space="preserve"> Χρόνος: 7 χρόνια </t>
    </r>
    <r>
      <rPr>
        <rFont val="&quot;Times New Roman&quot;, serif"/>
        <b val="0"/>
        <color rgb="FF000000"/>
        <sz val="12.0"/>
      </rPr>
      <t xml:space="preserve">Το διάστημα αυτό συμπεριλαμβάνει τη γραφειοκρατία η οποία μπορεί να προκύψει, την κατασκευή του υποσταθμού για τη σύνδεση με το εθνικό δίκτυο, τη δημιουργία εργοστασίου. </t>
    </r>
    <r>
      <rPr>
        <rFont val="&quot;Times New Roman&quot;, serif"/>
        <b/>
        <color rgb="FF000000"/>
        <sz val="12.0"/>
      </rPr>
      <t xml:space="preserve">Ποσοστό Υλοποίησης: 15,00% </t>
    </r>
    <r>
      <rPr>
        <rFont val="&quot;Times New Roman&quot;, serif"/>
        <b val="0"/>
        <color rgb="FF000000"/>
        <sz val="12.0"/>
      </rPr>
      <t xml:space="preserve">Για το ποσοστό υλοποίησης θα πρέπει να υπολογίσουμε το συνολικό κεφάλαιο που θα διατεθεί, τις καιρικές συνθήκες όπου μπορούν να δυσκολεύσουν το έργο και το χρόνο της μελέτης (εύρεση σωστής τοποθεσίας). </t>
    </r>
    <r>
      <rPr>
        <rFont val="&quot;Times New Roman&quot;, serif"/>
        <b/>
        <color rgb="FF000000"/>
        <sz val="12.0"/>
      </rPr>
      <t xml:space="preserve"> Πόροι: 33,33% </t>
    </r>
    <r>
      <rPr>
        <rFont val="&quot;Times New Roman&quot;, serif"/>
        <b val="0"/>
        <color rgb="FF000000"/>
        <sz val="12.0"/>
      </rPr>
      <t xml:space="preserve">Ομάδα Μελέτης, Ομάδα Εγκατάστασης, Εργοστάσιο </t>
    </r>
    <r>
      <rPr>
        <rFont val="&quot;Times New Roman&quot;, serif"/>
        <b/>
        <color rgb="FF000000"/>
        <sz val="12.0"/>
      </rPr>
      <t xml:space="preserve">Υπηρεσίες Υπουργείου Ενέργειας
</t>
    </r>
    <r>
      <rPr>
        <rFont val="&quot;Times New Roman&quot;, serif"/>
        <b val="0"/>
        <color rgb="FF000000"/>
        <sz val="12.0"/>
      </rPr>
      <t>ΓΕΝΙΚΗ ΔΙΕΥΘΥΝΣΗ ΕΝΕΡΓΕΙΑΣ
ΓΕΝΙΚΗ ΔΙΕΥΘΥΝΣΗ ΟΙΚΟΝΟΜΙΚΩΝ ΥΠΗΡΕΣΙΩΝ
–Διεύθυνση Προϋπολογισμού και Δημοσιονομικών Αναφορών
–Διεύθυνση Προμηθειών, Υποδομών και Διαχείρισης Υλικού
ΓΕΝΙΚΗ ΔΙΕΥΘΥΝΣΗ ΗΛΕΚΤΡΟΝΙΚΗΣ ΔΙΑΚΥΒΕΡΝΗΣΗΣ &amp; ΓΕΩΧΩΡΙΚΩΝ ΠΛΗΡΟΦΟΡΙΩΝ
–Διεύθυνση Γεωχωρικών Πληροφοριών
ΓΕΝΙΚΗ ΔΙΕΥΘΥΝΣΗ ΠΕΡΙΒΑΛΛΟΝΤΙΚΗΣ ΠΟΛΙΤΙΚΗΣ
–Διεύθυνση Περιβαλλοντικής Αδειοδότησης
ΓΕΝΙΚΗ ΔΙΕΥΘΥΝΣΗ ΧΩΡΙΚΟΥ ΣΧΕΔΙΑΣΜΟΥ
–Διεύθυνση Χωροταξικού Σχεδιασμού
ΓΕΝΙΚΗ ΔΙΕΥΘΥΝΣΗ ΕΝΕΡΓΕΙΑΣ
–Διεύθυνση Ανανεώσιμων Πηγών Ενέργειας (ΑΠΕ) και Εναλλακτικών Καυσίμων
–Διεύθυνση Ηλεκτρικής Ενέργειας</t>
    </r>
    <r>
      <rPr>
        <rFont val="&quot;Times New Roman&quot;, serif"/>
        <b/>
        <color rgb="FF000000"/>
        <sz val="12.0"/>
      </rPr>
      <t xml:space="preserve">
</t>
    </r>
  </si>
  <si>
    <r>
      <rPr>
        <rFont val="&quot;Times New Roman&quot;, serif"/>
        <b/>
        <color rgb="FF000000"/>
        <sz val="12.0"/>
      </rPr>
      <t xml:space="preserve">Κόστος: 500.000 € </t>
    </r>
    <r>
      <rPr>
        <rFont val="&quot;Times New Roman&quot;, serif"/>
        <b val="0"/>
        <color rgb="FF000000"/>
        <sz val="12.0"/>
      </rPr>
      <t xml:space="preserve">Το κόστος αυτό είναι ένα ενδεικτικό για 1MW. Συμπεριλαμβάνει το κόστος των πόρων, αλλά και τους μισθούς των εργαζομένων για την επίτευξη της λύσης. </t>
    </r>
    <r>
      <rPr>
        <rFont val="&quot;Times New Roman&quot;, serif"/>
        <b/>
        <color rgb="FF000000"/>
        <sz val="12.0"/>
      </rPr>
      <t xml:space="preserve">Χρόνος: 10 χρόνια </t>
    </r>
    <r>
      <rPr>
        <rFont val="&quot;Times New Roman&quot;, serif"/>
        <b val="0"/>
        <color rgb="FF000000"/>
        <sz val="12.0"/>
      </rPr>
      <t>Το διάστημα αυτό συμπεριλαμβάνει τη γραφειοκρατία η οποία μπορεί να προκύψει, την κατασκευή του εθνικού δικτύου φόρτισης, και αγορά ιδιωτικών αυτοκινήτων.</t>
    </r>
    <r>
      <rPr>
        <rFont val="&quot;Times New Roman&quot;, serif"/>
        <b/>
        <color rgb="FF000000"/>
        <sz val="12.0"/>
      </rPr>
      <t xml:space="preserve"> Ποσοστό Υλοποίησης: 33,33% Γ</t>
    </r>
    <r>
      <rPr>
        <rFont val="&quot;Times New Roman&quot;, serif"/>
        <b val="0"/>
        <color rgb="FF000000"/>
        <sz val="12.0"/>
      </rPr>
      <t xml:space="preserve">ια το ποσοστό υλοποίησης θα πρέπει να υπολογίσουμε το συνολικό κεφάλαιο που θα διατεθεί, το χρόνο της μελέτης (εύρεση σωστής τοποθεσίας) και το διάστημα της αγοράς των αυτοκινήτων. </t>
    </r>
    <r>
      <rPr>
        <rFont val="&quot;Times New Roman&quot;, serif"/>
        <b/>
        <color rgb="FF000000"/>
        <sz val="12.0"/>
      </rPr>
      <t xml:space="preserve">Πόροι: 0% </t>
    </r>
    <r>
      <rPr>
        <rFont val="&quot;Times New Roman&quot;, serif"/>
        <b val="0"/>
        <color rgb="FF000000"/>
        <sz val="12.0"/>
      </rPr>
      <t xml:space="preserve">Ολοκληρωμένο Εθνικό Δίκτυο Φόρτισης, Ιδιωτικά Αυτοκίνητα </t>
    </r>
    <r>
      <rPr>
        <rFont val="&quot;Times New Roman&quot;, serif"/>
        <b/>
        <color rgb="FF000000"/>
        <sz val="12.0"/>
      </rPr>
      <t xml:space="preserve">Υπηρεσίες Υπουργείου Ενέργειας
</t>
    </r>
    <r>
      <rPr>
        <rFont val="&quot;Times New Roman&quot;, serif"/>
        <b val="0"/>
        <color rgb="FF000000"/>
        <sz val="12.0"/>
      </rPr>
      <t>ΓΕΝΙΚΗ ΔΙΕΥΘΥΝΣΗ ΕΝΕΡΓΕΙΑΣ
ΓΕΝΙΚΗ ΔΙΕΥΘΥΝΣΗ ΔΙΟΙΚΗΤΙΚΩΝ ΥΠΗΡΕΣΙΩΝ &amp; ΝΟΜΟΘΕΤΙΚΟΥ ΕΡΓΟΥ
–Διεύθυνση Νομοθετικού Έργου και Πρωτοβουλίας
ΓΕΝΙΚΗ ΔΙΕΥΘΥΝΣΗ ΟΙΚΟΝΟΜΙΚΩΝ ΥΠΗΡΕΣΙΩΝ
–Διεύθυνση Προϋπολογισμού και Δημοσιονομικών Αναφορών
–Διεύθυνση Προμηθειών, Υποδομών και Διαχείρισης Υλικού
ΓΕΝΙΚΗ ΔΙΕΥΘΥΝΣΗ ΗΛΕΚΤΡΟΝΙΚΗΣ ΔΙΑΚΥΒΕΡΝΗΣΗΣ &amp; ΓΕΩΧΩΡΙΚΩΝ ΠΛΗΡΟΦΟΡΙΩΝ
–Διεύθυνση Γεωχωρικών Πληροφοριών
ΓΕΝΙΚΗ ΔΙΕΥΘΥΝΣΗ ΠΕΡΙΒΑΛΛΟΝΤΙΚΗΣ ΠΟΛΙΤΙΚΗΣ
–Διεύθυνση Περιβαλλοντικής Αδειοδότησης
ΓΕΝΙΚΗ ΔΙΕΥΘΥΝΣΗ ΧΩΡΙΚΟΥ ΣΧΕΔΙΑΣΜΟΥ
–Διεύθυνση Χωροταξικού Σχεδιασμού
–Διεύθυνση Σχεδιασμού, Μητροπολιτικών, Αστικών και Περιαστικών Περιοχών
ΓΕΝΙΚΗ ΔΙΕΥΘΥΝΣΗ ΕΝΕΡΓΕΙΑΣ
–Διεύθυνση Ανανεώσιμων Πηγών Ενέργειας (ΑΠΕ) και Εναλλακτικών Καυσίμων
–Διεύθυνση Ηλεκτρικής Ενέργειας</t>
    </r>
    <r>
      <rPr>
        <rFont val="&quot;Times New Roman&quot;, serif"/>
        <b/>
        <color rgb="FF000000"/>
        <sz val="12.0"/>
      </rPr>
      <t xml:space="preserve">
</t>
    </r>
  </si>
  <si>
    <r>
      <rPr>
        <rFont val="&quot;Times New Roman&quot;, serif"/>
        <b/>
        <color rgb="FF000000"/>
        <sz val="12.0"/>
      </rPr>
      <t xml:space="preserve">Κόστος: 600.000 € </t>
    </r>
    <r>
      <rPr>
        <rFont val="&quot;Times New Roman&quot;, serif"/>
        <b val="0"/>
        <color rgb="FF000000"/>
        <sz val="12.0"/>
      </rPr>
      <t xml:space="preserve">Το κόστος αυτό είναι ένα ενδεικτικό για 1MW. Συμπεριλαμβάνει το κόστος των πόρων, αλλά και τους μισθούς των εργαζομένων για την επίτευξη της λύσης. </t>
    </r>
    <r>
      <rPr>
        <rFont val="&quot;Times New Roman&quot;, serif"/>
        <b/>
        <color rgb="FF000000"/>
        <sz val="12.0"/>
      </rPr>
      <t xml:space="preserve">Χρόνος: 10 χρόνια </t>
    </r>
    <r>
      <rPr>
        <rFont val="&quot;Times New Roman&quot;, serif"/>
        <b val="0"/>
        <color rgb="FF000000"/>
        <sz val="12.0"/>
      </rPr>
      <t xml:space="preserve">Το διάστημα αυτό συμπεριλαμβάνει τη γραφειοκρατία η οποία μπορεί να προκύψει, την κατασκευή του εθνικού δικτύου φόρτισης, και αγορά ή μετατροπή Μ.Μ.Μ. </t>
    </r>
    <r>
      <rPr>
        <rFont val="&quot;Times New Roman&quot;, serif"/>
        <b/>
        <color rgb="FF000000"/>
        <sz val="12.0"/>
      </rPr>
      <t xml:space="preserve">Ποσοστό Υλοποίησης: 60,00% </t>
    </r>
    <r>
      <rPr>
        <rFont val="&quot;Times New Roman&quot;, serif"/>
        <b val="0"/>
        <color rgb="FF000000"/>
        <sz val="12.0"/>
      </rPr>
      <t>Για το ποσοστό υλοποίησης θα πρέπει να υπολογίσουμε το συνολικό κεφάλαιο που θα διατεθεί, το χρόνο της μελέτης (εύρεση σωστής τοποθεσίας) και το διάστημα της αγοράς των Μ.Μ.Μ.</t>
    </r>
    <r>
      <rPr>
        <rFont val="&quot;Times New Roman&quot;, serif"/>
        <b/>
        <color rgb="FF000000"/>
        <sz val="12.0"/>
      </rPr>
      <t xml:space="preserve"> Πόροι: 25% </t>
    </r>
    <r>
      <rPr>
        <rFont val="&quot;Times New Roman&quot;, serif"/>
        <b val="0"/>
        <color rgb="FF000000"/>
        <sz val="12.0"/>
      </rPr>
      <t xml:space="preserve">Ομάδα Μελέτης, Ομάδα Εγκατάστασης ή Μετατροπής, Καινούργια Μ.Μ.Μ. </t>
    </r>
    <r>
      <rPr>
        <rFont val="&quot;Times New Roman&quot;, serif"/>
        <b/>
        <color rgb="FF000000"/>
        <sz val="12.0"/>
      </rPr>
      <t xml:space="preserve">Υπηρεσίες Υπουργείου Ενέργειας
</t>
    </r>
    <r>
      <rPr>
        <rFont val="&quot;Times New Roman&quot;, serif"/>
        <b val="0"/>
        <color rgb="FF000000"/>
        <sz val="12.0"/>
      </rPr>
      <t>ΓΕΝΙΚΗ ΔΙΕΥΘΥΝΣΗ ΕΝΕΡΓΕΙΑΣ
ΓΕΝΙΚΗ ΔΙΕΥΘΥΝΣΗ ΔΙΟΙΚΗΤΙΚΩΝ ΥΠΗΡΕΣΙΩΝ &amp; ΝΟΜΟΘΕΤΙΚΟΥ ΕΡΓΟΥ
–Διεύθυνση Νομοθετικού Έργου και Πρωτοβουλίας
ΓΕΝΙΚΗ ΔΙΕΥΘΥΝΣΗ ΟΙΚΟΝΟΜΙΚΩΝ ΥΠΗΡΕΣΙΩΝ
–Διεύθυνση Προϋπολογισμού και Δημοσιονομικών Αναφορών
–Διεύθυνση Προμηθειών, Υποδομών και Διαχείρισης Υλικού
ΓΕΝΙΚΗ ΔΙΕΥΘΥΝΣΗ ΗΛΕΚΤΡΟΝΙΚΗΣ ΔΙΑΚΥΒΕΡΝΗΣΗΣ &amp; ΓΕΩΧΩΡΙΚΩΝ ΠΛΗΡΟΦΟΡΙΩΝ
–Διεύθυνση Γεωχωρικών Πληροφοριών</t>
    </r>
    <r>
      <rPr>
        <rFont val="&quot;Times New Roman&quot;, serif"/>
        <b/>
        <color rgb="FF000000"/>
        <sz val="12.0"/>
      </rPr>
      <t xml:space="preserve">
</t>
    </r>
    <r>
      <rPr>
        <rFont val="&quot;Times New Roman&quot;, serif"/>
        <b val="0"/>
        <color rgb="FF000000"/>
        <sz val="12.0"/>
      </rPr>
      <t>ΓΕΝΙΚΗ ΔΙΕΥΘΥΝΣΗ ΠΕΡΙΒΑΛΛΟΝΤΙΚΗΣ ΠΟΛΙΤΙΚΗΣ
–Διεύθυνση Περιβαλλοντικής Αδειοδότησης
ΓΕΝΙΚΗ ΔΙΕΥΘΥΝΣΗ ΧΩΡΙΚΟΥ ΣΧΕΔΙΑΣΜΟΥ
–Διεύθυνση Χωροταξικού Σχεδιασμού
–Διεύθυνση Σχεδιασμού, Μητροπολιτικών, Αστικών και Περιαστικών Περιοχών
ΓΕΝΙΚΗ ΔΙΕΥΘΥΝΣΗ ΕΝΕΡΓΕΙΑΣ
–Διεύθυνση Ανανεώσιμων Πηγών Ενέργειας (ΑΠΕ) και Εναλλακτικών Καυσίμων
–Διεύθυνση Ηλεκτρικής Ενέργειας</t>
    </r>
    <r>
      <rPr>
        <rFont val="&quot;Times New Roman&quot;, serif"/>
        <b/>
        <color rgb="FF000000"/>
        <sz val="12.0"/>
      </rPr>
      <t xml:space="preserve">
</t>
    </r>
  </si>
  <si>
    <r>
      <rPr>
        <rFont val="&quot;Times New Roman&quot;, serif"/>
        <b/>
        <color rgb="FF000000"/>
        <sz val="12.0"/>
      </rPr>
      <t xml:space="preserve">Κόστος: 300.000 € </t>
    </r>
    <r>
      <rPr>
        <rFont val="&quot;Times New Roman&quot;, serif"/>
        <b val="0"/>
        <color rgb="FF000000"/>
        <sz val="12.0"/>
      </rPr>
      <t xml:space="preserve">Το κόστος αυτό είναι ένα ενδεικτικό για 1MW. Συμπεριλαμβάνει το κόστος των πόρων, αλλά και τους μισθούς των εργαζομένων για την επίτευξη της λύσης. </t>
    </r>
    <r>
      <rPr>
        <rFont val="&quot;Times New Roman&quot;, serif"/>
        <b/>
        <color rgb="FF000000"/>
        <sz val="12.0"/>
      </rPr>
      <t xml:space="preserve">Χρόνος: 4 χρόνια </t>
    </r>
    <r>
      <rPr>
        <rFont val="&quot;Times New Roman&quot;, serif"/>
        <b val="0"/>
        <color rgb="FF000000"/>
        <sz val="12.0"/>
      </rPr>
      <t>Το διάστημα αυτό συμπεριλαμβάνει τη γραφειοκρατία η οποία μπορεί να προκύψει και την κατασκευή του εθνικού δικτύου φόρτισης.</t>
    </r>
    <r>
      <rPr>
        <rFont val="&quot;Times New Roman&quot;, serif"/>
        <b/>
        <color rgb="FF000000"/>
        <sz val="12.0"/>
      </rPr>
      <t xml:space="preserve"> Ποσοστό Υλοποίησης: 50,00% </t>
    </r>
    <r>
      <rPr>
        <rFont val="&quot;Times New Roman&quot;, serif"/>
        <b val="0"/>
        <color rgb="FF000000"/>
        <sz val="12.0"/>
      </rPr>
      <t xml:space="preserve">Για το ποσοστό υλοποίησης θα πρέπει να υπολογίσουμε το συνολικό κεφάλαιο που θα διατεθεί και το χρόνο της μελέτης (εύρεση σωστής τοποθεσίας). Επίσης, υπάρχουν ήδη τα πρότυπα για την εγκατάσταση φορτιστών. </t>
    </r>
    <r>
      <rPr>
        <rFont val="&quot;Times New Roman&quot;, serif"/>
        <b/>
        <color rgb="FF000000"/>
        <sz val="12.0"/>
      </rPr>
      <t xml:space="preserve">Πόροι: 50% </t>
    </r>
    <r>
      <rPr>
        <rFont val="&quot;Times New Roman&quot;, serif"/>
        <b val="0"/>
        <color rgb="FF000000"/>
        <sz val="12.0"/>
      </rPr>
      <t xml:space="preserve">Ομάδα Μελέτης, Σημεία Φόρτισης, Πρότυπο Εγκατάστασης Φορτιστών Αυτοκινήτου σε σπίτια και σε δημόσιους χώρους, Ομάδα Εγκατάστασης (φορτιστών και ίσως νέων κατασκευών) </t>
    </r>
    <r>
      <rPr>
        <rFont val="&quot;Times New Roman&quot;, serif"/>
        <b/>
        <color rgb="FF000000"/>
        <sz val="12.0"/>
      </rPr>
      <t xml:space="preserve">Υπηρεσίες Υπουργείου Ενέργειας
</t>
    </r>
    <r>
      <rPr>
        <rFont val="&quot;Times New Roman&quot;, serif"/>
        <b val="0"/>
        <color rgb="FF000000"/>
        <sz val="12.0"/>
      </rPr>
      <t>ΓΕΝΙΚΗ ΔΙΕΥΘΥΝΣΗ ΕΝΕΡΓΕΙΑΣ
ΓΕΝΙΚΗ ΔΙΕΥΘΥΝΣΗ ΔΙΟΙΚΗΤΙΚΩΝ ΥΠΗΡΕΣΙΩΝ &amp; ΝΟΜΟΘΕΤΙΚΟΥ ΕΡΓΟΥ
–Διεύθυνση Νομοθετικού Έργου και Πρωτοβουλίας
ΓΕΝΙΚΗ ΔΙΕΥΘΥΝΣΗ ΟΙΚΟΝΟΜΙΚΩΝ ΥΠΗΡΕΣΙΩΝ
–Διεύθυνση Προϋπολογισμού και Δημοσιονομικών Αναφορών
–Διεύθυνση Προμηθειών, Υποδομών και Διαχείρισης Υλικού
ΓΕΝΙΚΗ ΔΙΕΥΘΥΝΣΗ ΗΛΕΚΤΡΟΝΙΚΗΣ ΔΙΑΚΥΒΕΡΝΗΣΗΣ &amp; ΓΕΩΧΩΡΙΚΩΝ ΠΛΗΡΟΦΟΡΙΩΝ
–Διεύθυνση Γεωχωρικών Πληροφοριών
ΓΕΝΙΚΗ ΔΙΕΥΘΥΝΣΗ ΠΕΡΙΒΑΛΛΟΝΤΙΚΗΣ ΠΟΛΙΤΙΚΗΣ
–Διεύθυνση Περιβαλλοντικής Αδειοδότησης
ΓΕΝΙΚΗ ΔΙΕΥΘΥΝΣΗ ΧΩΡΙΚΟΥ ΣΧΕΔΙΑΣΜΟΥ
–Διεύθυνση Χωροταξικού Σχεδιασμού
–Διεύθυνση Σχεδιασμού, Μητροπολιτικών, Αστικών και Περιαστικών Περιοχών
ΓΕΝΙΚΗ ΔΙΕΥΘΥΝΣΗ ΕΝΕΡΓΕΙΑΣ
–Διεύθυνση Ανανεώσιμων Πηγών Ενέργειας (ΑΠΕ) και Εναλλακτικών Καυσίμων
–Διεύθυνση Ηλεκτρικής Ενέργειας</t>
    </r>
    <r>
      <rPr>
        <rFont val="&quot;Times New Roman&quot;, serif"/>
        <b/>
        <color rgb="FF000000"/>
        <sz val="12.0"/>
      </rPr>
      <t xml:space="preserve">
</t>
    </r>
  </si>
  <si>
    <t>Κόστος: - 
Η εφαρμογή της σύμβασης ενεργειακής απόδοσης είναι μία καταρτισμένη συμφωνία σε μορφή εγγράφου μεταξύ του δικαιούχου και της Επιχείρησης Ενεργειακών Υπηρεσιών (ΕΕΥ) που προβλέπει την εφαρμογή μέτρων βελτίωσης της ενεργειακής απόδοσης.
Προβλέπεται ολοκλήρωση έως το 2030
Πόροι
Στα έργα με ΣΕΑ ακολουθείται η παρακάτω διαδικασία:
Ενεργειακός έλεγχος
Σχεδιασμός (ανάλυση και ιεράρχηση επεμβάσεων εξοικονόμησης ενέργειας ανάλογα με την σχέση κόστους – οφέλους)
Υπογραφή ΣΕΑ
Υλοποίηση
Παρακολούθηση καλής λειτουργίας – Αποτίμηση ενεργειακού οφέλους (IPMVP)
Θα χρειαστούμε λοιπόν:
Το απαραίτητο ανθρώπινο δυναμικό που χρήζουν οι παραπάνω προτάσεις.
Το απαραίτητο κεφάλαιο που χρήζουν οι παραπάνω προτάσεις.</t>
  </si>
  <si>
    <t xml:space="preserve">1)https://ec.europa.eu/energy/sites/ener/files/documents/022_2_aris_papadopoulos_seif_athens_05-31-18.pdf 
2)https://ypen.gov.gr/wp-content/uploads/2020/12/%CE%94%CE%95%CE%A0%CE%95%CE%91%CE%93%CE%BF%CE%B9%CE%BA.175603_04.06.2018-%CE%A6%CE%95%CE%9A-%CE%92-2258.pdf 
3)https://helesco.gr/el/%CF%83%CF%8D%CE%BC%CE%B2%CE%B1%CF%83%CE%B7-%CE%B5%CE%BD%CE%B5%CF%81%CE%B3%CE%B5%CE%B9%CE%B1%CE%BA%CE%AE%CF%82-%CE%B1%CF%80%CF%8C%CE%B4%CE%BF%CF%83%CE%B7%CF%82-%CF%83%CE%B5%CE%B1-%CE%B5%CE%BD%CE%B5/
</t>
  </si>
  <si>
    <t xml:space="preserve">Κόστος: 500 εκατ. ευρώ
Στο δημόσιο τομέα θα υλοποιηθεί πρόγραμμα για τη βελτίωση της ενεργειακής απόδοσης σε δημόσια κτίρια με συνολικό προϋπολογισμό της τάξης των 500 εκατ. ευρώ με στόχο την προώθηση εξοικονόμησης ενέργειας, αναγνωρίζοντας παράλληλα το στρατηγικό και υποδειγματικό ρόλο του δημοσίου.
Προβλέπεται ολοκλήρωση έως το 2030
Πόροι
 Ανασκόπηση του εθνικού κτιριακού αποθέματος που θα βασίζεται, ανάλογα με την περίπτωση, σε στατιστική δειγματοληψία
 Εξεύρεση οικονομικά αποδοτικών προσεγγίσεων για τις ανακαινίσεις ανάλογα με το είδος κτιρίου και κλιματική ζώνη
  Πολιτικές και μέτρα για την τόνωση οικονομικά αποδοτικών ριζικών ανακαινίσεων κτιρίων, περιλαμβανομένων των σταδιακών ριζικών ανακαινίσεων
Μια προσανατολισμένη στο μέλλον πολιτική που θα κατευθύνει τις επενδυτικές αποφάσεις των ιδιωτών, του κατασκευαστικού τομέα και των χρηματοπιστωτικών ιδρυμάτων
  Τη βάσει στοιχείων, εκτίμηση της αναμενόμενης εξοικονόμησης ενέργειας και των γενικότερων ωφελειών .
Θα χρειαστούμε:
Τις αντίστοιχες μελέτες που προκύπτουν για κάθε πρόταση.
Το απαραίτητο ανθρώπινο δυναμικό που χρήζουν οι παραπάνω προτάσεις.
Το απαραίτητο κεφάλαιο που χρήζουν οι παραπάνω προτάσεις.
</t>
  </si>
  <si>
    <t xml:space="preserve">1)https://ypen.gov.gr/wp-content/uploads/2020/12/%CE%94%CE%95%CE%A0%CE%95%CE%91%CE%93%CE%BF%CE%B9%CE%BA.175603_04.06.2018-%CE%A6%CE%95%CE%9A-%CE%92-2258.pdf?fbclid=IwAR3qZ6hM0-UumhkiIkyqqBZ9-7k9BqnaaoBm4mlfZlDIF9VHsmuHXrMH5DU  (σελ 50)
2)https://ypen.gov.gr/wp-content/uploads/2020/12/%CE%94%CE%95%CE%A0%CE%95%CE%91%CE%93%CE%BF%CE%B9%CE%BA.175603_04.06.2018-%CE%A6%CE%95%CE%9A-%CE%92-2258.pdf 
3)https://piraeus.gov.gr/wp-content/uploads/2018/11/Dr.-Andreosatos.pdf
</t>
  </si>
  <si>
    <t>Κόστος: - 
Για τη προώθηση κτιρίων σχεδόν μηδενικής κατανάλωσης έχουμε τα εξής κανονιστικά μέτρα:
Υποχρεωτική κάλυψη αναγκών σε ζεστό νερό χρήσης (ΖΝΧ).
Συμψηφισμός δαπανών για την ενεργειακή αναβάθμιση κτιρίων.
Αύξηση συντελεστών απόσβεσης σε κτίρια.
Υποχρέωση ενεργειακής διαχείρισης από φορείς του δημοσίου.
Η Ευρωπαϊκή πολιτική στον τομέα της εξοικονόμησης ενέργειας στα κτίρια καθορίζεται από την Οδηγία 2010/31/ΕΕ του Ευρωπαϊκού Κοινοβουλίου που εισάγει τον όρο  «Κτίρια Σχεδόν Μηδενικής Κατανάλωσης Ενέργειας (ΚΣΜΚΕ)» που είναι η μετάφραση του όρου Nearly Zero Energy Buildings (nZEB). Με βάση την παραπάνω οδηγία κάθε κράτος μέλος της ΕΕ οφείλει να καθορίσει τις προδιαγραφές των ενεργειακών απαιτήσεων τόσο για τα στοιχεία κελύφους των κτιρίων όσο και για το ποσοστό κάλυψης των αναγκών σε ενέργεια από ΑΠΕ. Στο πλαίσιο αυτό, με το άρθρο 9 του ν.4122/2013 του υπουργείου Περιβάλλοντος και Ενέργειας εγκρίθηκε και τέθηκε σε εφαρμογή το Εθνικό Σχέδιο αύξησης του αριθμού των Κτιρίων Σχεδόν Μηδενικής Κατανάλωσης Ενέργειας, σύμφωνα με το οποίο από 1.1.2021, όλα τα νέα κτήρια πρέπει να είναι Κτίρια Σχεδόν Μηδενικής Κατανάλωση Ενέργειας, ενώ για τα νέα κτίρια του δημόσιου τομέα, η υποχρέωση αυτή τίθεται σε ισχύ από 1.1.2019.
Θα χρειαστούμε:
Τις αντίστοιχες μελέτες που προκύπτουν για κάθε πρόταση.
Το απαραίτητο ανθρώπινο δυναμικό που χρήζουν οι παραπάνω προτάσεις.
Το απαραίτητο κεφάλαιο που χρήζουν οι παραπάνω προτάσεις.</t>
  </si>
  <si>
    <t xml:space="preserve">1)http://www.opengov.gr/minenv/wp-content/uploads/2018/09/ethniko_sxedio_KSMKE.pdf 
2)http://www.opengov.gr/minenv/?p=9561#comments
3)https://piraeus.gov.gr/wp-content/uploads/2018/11/Dr.-Andreosatos.pdf
</t>
  </si>
  <si>
    <t>Κόστος: 30 δις. ευρώ
Ανώτατος συνολικά επιλέξιμος προϋπολογισμός (ενεργειακές παρεμβάσεις και παρεμβάσεις αυτονόμησης) 50.000 ευρώ ανά επιλέξιμη κατοικία ή 100.000 ευρώ ανά ΑΦΜ Ωφελούμενου Δικαιούχου. Όσον αφορά, τα νοικοκυριά, το Εθνικό Σχέδιο για την Ενέργεια και το Κλίμα (ΕΣΕΚ) προβλέπει την ανακαίνιση τουλάχιστον 600.000 κατοικιών έως το 2030, ήτοι ανακαίνιση τουλάχιστον 60.000 κατοικιών κατά μέσο όρο το χρόνο, για μία δεκαετία.
Πλήθος κτιρίων κατοικίας 600.000 .
600.000 x 50.000 = 30.000.000.000 ευρώ 
Προβλέπεται ολοκλήρωση έως το 2030
Θα χρειαστούμε:
Τις αντίστοιχες μελέτες που προκύπτουν για κάθε πρόταση.
Το απαραίτητο ανθρώπινο δυναμικό που χρήζουν οι παραπάνω προτάσεις.
Το απαραίτητο κεφάλαιο που χρήζουν οι παραπάνω προτάσεις.</t>
  </si>
  <si>
    <t xml:space="preserve">1)https://www.gaspipe.gr/eksoikonomo-autonomo-2020?gclid=EAIaIQobChMIq8mL66KK7gIVTQKLCh1a2QvqEAAYAiAAEgKh8fD_BwE 
2)https://ypen.gov.gr/wp-content/uploads/2020/12/%CE%94%CE%95%CE%A0%CE%95%CE%91%CE%93%CE%BF%CE%B9%CE%BA.175603_04.06.2018-%CE%A6%CE%95%CE%9A-%CE%92-2258.pdf?fbclid=IwAR3qZ6hM0-UumhkiIkyqqBZ9-7k9BqnaaoBm4mlfZlDIF9VHsmuHXrMH5DU  
3)https://ypen.gov.gr/wp-content/uploads/2020/12/%CE%94%CE%95%CE%A0%CE%95%CE%91%CE%93%CE%BF%CE%B9%CE%BA.175603_04.06.2018-%CE%A6%CE%95%CE%9A-%CE%92-2258.pdf 
4)https://piraeus.gov.gr/wp-content/uploads/2018/11/Dr.-Andreosatos.pdf
</t>
  </si>
  <si>
    <t xml:space="preserve">Κόστος: - 
Φορολογικά κίνητρα: Αναμένεται να θεσπιστεί νέα νομοθετική ρύθμιση που προβλέπει μείωση από το φόρο εισοδήματος για επεμβάσεις ενεργειακής αναβάθμισης κτιρίων.
Πολεοδομικά κίνητρα: Ο Ν. 4067/2012 (ΦΕΚ Α’ 79) «Νέος οικοδομικός σχεδιασμός» παρέχει κίνητρα για τη δημιουργία κτιρίων ελάχιστης ενεργειακής κατανάλωσης.
Προβλέπεται ολοκλήρωση έως το 2030
Θα χρειαστούμε:
Τις αντίστοιχες μελέτες που προκύπτουν για κάθε πρόταση.
Το απαραίτητο ανθρώπινο δυναμικό που χρήζουν οι παραπάνω προτάσεις.
Το απαραίτητο κεφάλαιο που χρήζουν οι παραπάνω προτάσεις.
</t>
  </si>
  <si>
    <t xml:space="preserve">1)https://ypen.gov.gr/wp-content/uploads/2020/12/%CE%94%CE%95%CE%A0%CE%95%CE%91%CE%93%CE%BF%CE%B9%CE%BA.175603_04.06.2018-%CE%A6%CE%95%CE%9A-%CE%92-2258.pdf?fbclid=IwAR3qZ6hM0-UumhkiIkyqqBZ9-7k9BqnaaoBm4mlfZlDIF9VHsmuHXrMH5DU  (σελ 52)
2)https://ypen.gov.gr/wp-content/uploads/2020/12/%CE%94%CE%95%CE%A0%CE%95%CE%91%CE%93%CE%BF%CE%B9%CE%BA.175603_04.06.2018-%CE%A6%CE%95%CE%9A-%CE%92-2258.pdf 
3)https://piraeus.gov.gr/wp-content/uploads/2018/11/Dr.-Andreosatos.pdf
</t>
  </si>
  <si>
    <t>Κόστος: 231.18 εκατ.. ευρώ 
Για τη λύση αυτή περιλαμβάνονται τα εξής έργα:
Α. Κατασκευή σταθυού φόρτωσης βυτιοφόρων ιιε υνροποιπυένο φυσικό αέριο (LNG) στο σταθμό LNG της Ρεβυθούσας: 5,3 εκ. € 
Β. Ανάπτυξη υποδουών διανουήο συυπιεσυένου φυσικού αερίου (CNG) ανά την επικράτεια: 32,7 εκ. € 
Γ. Ανάπτυξη δικτύων διανουήο στιο περιφέρεια Ανατολικής Μακεδονίας-Θράκης ,Κεντρικής Μακεδονίας και Στερεά Ελλάδα: 151.36 εκ. €
Δ. Επέκταση υποδομών διανουήο φυσικού αερίου στη Θεσσαλονίκη : 41.82 εκ. €
Σύνολο: 231.18 εκ. €
Προβλέπεται ολοκλήρωση έως το 2050
Πόροι
Θα χρειαστούμε:
Τις αντίστοιχες μελέτες που προκύπτουν για κάθε πρόταση.
Το απαραίτητο ανθρώπινο δυναμικό που χρήζουν οι παραπάνω προτάσεις.
Το απαραίτητο κεφάλαιο που χρήζουν οι παραπάνω προτάσεις.</t>
  </si>
  <si>
    <t xml:space="preserve">1)http://www.rae.gr/site/file/categories_new/about_rae/factsheets/2020/maj/2102_1?p=file&amp;i=0 
https://www.oenet.gr/media/k2/attachments/parartima_enallaktika_kausima.pdf (σελ 53-54)
2)https://energypress.gr/news/elliniko-topio-gia-tin-agora-toy-fysikoy-aerioy-kai-oi-epiptoseis-stin-programmatismeni-polisi
3)https://www.depa.gr/wp-content/uploads/2019/01/fek-v-1507_02_05_2018-_-apof_-rae-298_2018-_tropopoiisi-kodika-diacheirisis-diktyoy-dianomis-f_a_-fek-v-487_20_02_17pdf.pdf
</t>
  </si>
  <si>
    <t>Κόστος: 850 εκατ. ευρώ 
Αυτό επεσήμανε ο υπουργός Περιβάλλοντος και Ενέργειας Κωστής Χατζηδάκης μιλώντας σήμερα σε ημερίδα της ΡΑΕ για την ενεργειακή φτώχεια. Το πρόγραμμα εγκατάστασης έξυπνων μετρητών στους οικιακούς καταναλωτές ύψους 850 εκατ. ευρώ, θα χρηματοδοτηθεί από το Ταμείο Ανάκαμψης της ΕΕ.
Το πιλοτικό πρόγραμμα του ΔΕΔΔΗΕ περιλαμβάνει την εγκατάσταση συνολικά 200.000 έξυπνων μετρητών σε κατοικίες και καταστήματα (170.000 υποχρεωτικά και 30.000 προαιρετικά).
Πόροι
Θα χρειαστούμε:
Τους μετρητές.
Τρόπο διανομής και εγκατάστασης των μετρητών.
Τις αντίστοιχες μελέτες που προκύπτουν για κάθε πρόταση.
Το απαραίτητο ανθρώπινο δυναμικό που χρήζουν οι παραπάνω προτάσεις.
Το απαραίτητο κεφάλαιο που χρήζουν οι παραπάνω προτάσεις.</t>
  </si>
  <si>
    <t xml:space="preserve">1)http://www.rae.gr/site/file/categories_new/about_rae/factsheets/2020/maj/2102_1?p=file&amp;i=0 
https://www.iefimerida.gr/politiki/hatzidakis-energeiako-kostos-me-exypnoys-metrites 
2)https://www.kathimerini.gr/society/782300/teli-oktovrioy-o-diagonismos-toy-deddie-gia-tin-egkatastasi-exypnon-metriton/
3)https://www.iefimerida.gr/politiki/hatzidakis-energeiako-kostos-me-exypnoys-metrites
</t>
  </si>
  <si>
    <t xml:space="preserve">Κόστος: - 
Προώθηση τεχνολογιών διασύνδεσης φυσικού και ψηφιακού χώρου και τεχνολογιών web με στόχο τη βιώσιμη ανάπτυξη πόλεων.
Μέχρι το 2030 προβλέπεται μια ολοκλήρωση της τάξης του 10-15%
Πόροι
Θα χρειαστούμε:
Οικονομική υποστήριξη για τα μοντέλα.
Προώθηση μέσω ΜΜΕ.
Τις αντίστοιχες μελέτες που προκύπτουν για κάθε πρόταση.
Το απαραίτητο ανθρώπινο δυναμικό που χρήζουν οι παραπάνω προτάσεις.
Το απαραίτητο κεφάλαιο που χρήζουν οι παραπάνω προτάσεις.
</t>
  </si>
  <si>
    <t xml:space="preserve">1)https://www.fes-athens.org/fileadmin/user_upload/office/events/files/12_2016_Passas_Praesentation_gr.pdf 
2)https://www.iefimerida.gr/politiki/hatzidakis-energeiako-kostos-me-exypnoys-metrites
3)https://dspace.lib.ntua.gr/xmlui/bitstream/handle/123456789/47129/%CE%95%CF%85%CF%86%CF%85%CE%B5%CE%AF%CF%82%20%CE%A0%CF%8C%CE%BB%CE%B5%CE%B9%CF%82%20%CE%BA%CE%B1%CE%B9%20%CE%B5%CF%85%CE%BA%CE%B1%CE%B9%CF%81%CE%AF%CE%B5%CF%82%20%CE%BA%CE%B1%CE%B9%CE%BD%CE%BF%CF%84%CF%8C%CE%BC%CE%BF%CF%85%20%CE%B5%CF%80%CE%B9%CF%87%CE%B5%CE%B9%CF%81%CE%B7%CE%BC%CE%B1%CF%84%CE%B9%CE%BA%CF%8C%CF%84%CE%B7%CF%84%CE%B1%CF%82.pdf?sequence=1&amp;isAllowed=y
</t>
  </si>
  <si>
    <t xml:space="preserve">Κόστος: 9.088 εκατ. ευρώ
Με την Π.Ν.Π. 16.9.2009/2 «Μέτρα για την αντιμετώπιση της ατμοσφαιρικής ρύπανσης», δίνονται τα ακόλουθα φορολογικά κίνητρα: για οχήματα εναλλακτικής τεχνολογίας (φυσικό αέριο, υβριδικά) ή βελτιωμένων προδιαγραφών κινητήρα (EuroVΙ) (Άρθρο 2, παρ.1 Α.) Τα τέλη κυκλοφορίας αναπροσαρμόζονται και υπολογίζονται εφεξής σε συνάρτηση αφενός του [ΕΘΝΙΚΟ ΣΧΕΔΙΟ ΔΡΑΣΗΣ ΕΝΕΡΓΕΙΑΚΗΣ ΑΠΟΔΟΣΗΣ] Σελ. 148 κυβισμού και αφετέρου της περιβαλλοντικής επιβάρυνσης του κινητήρα των οχημάτων.
Τα σημεία ανεφοδιασμού σταθμών CNG θα κατασκευαστούν εντός υπαρχόντων πρατηρίων υγρών καυσίμων με επέκταση της ισχύουσας άδειας λειτουργίας. Ο προϋπολογισμός του έργου ανέρχεται συνολικά σε 9.088.300 ευρώ.
Φορολογικά κίνητρα στη χρήση εναλλακτικών καυσίμων και θεσμικό πλαίσιο ανάπτυξης υποδομών υποθέτουμε ολοκλήρωση μέχρι το 2030.
Πόροι
Θα χρειαστούμε:
Οικονομική υποστήριξη για τα εναλλακτικά καύσιμα.
Οικονομική υποστήριξη για την ανάπτυξη των υποδομών.
Τις αντίστοιχες μελέτες που προκύπτουν για κάθε πρόταση.
Το απαραίτητο ανθρώπινο δυναμικό που χρήζουν οι παραπάνω προτάσεις.
Το απαραίτητο κεφάλαιο που χρήζουν οι παραπάνω προτάσεις.
</t>
  </si>
  <si>
    <t xml:space="preserve">1)https://ec.europa.eu/energy/sites/ener/files/documents/20142207.pdf (σελ. 147)
2)https://www.oenet.gr/media/k2/attachments/parartima_enallaktika_kausima.pdf  (σελ. 54)
3)https://www.oenet.gr/media/k2/attachments/parartima_enallaktika_kausima.pdf
4)https://www.oenet.gr/media/k2/attachments/parartima_enallaktika_kausima.pdf
</t>
  </si>
  <si>
    <t>Κόστος: 80 εκατ. ευρώ 
Το Υπουργείο Υποδομών και Μεταφορών διαπραγματεύεται με την Δ/νση της ΕΕ DG Move και με τη Ευρωπαϊκή Τράπεζα Επενδύσεων, αντίστοιχες χρηματοδοτήσεις μέσω του άξονα της επιτροπής Clean Transport, με στόχο την ανανέωση σημαντικού ποσοστού του στόλου των αστικών λεωφορείων. Ένα πρώτο βήμα θα είναι ή ένταξη 90 νέων αστικών λεωφορείων του Ο.Α.Σ.Α. στο Επιχειρησιακό Πρόγραμμα, τα οποία θα κινούνται με εναλλακτικά καύσιμα, κυρίως με ηλεκτρισμό και φυσικό αέριο. Παράλληλα, το Υπουργείο Υποδομών και Μεταφορών βάσει του στρατηγικού σχεδιασμού του, έχει αιτηθεί και δεσμεύσει μέχρι σήμερα ογδόντα εκατομμύρια (80.000.000). 
Το Σ.Β.Α.Κ. καταρτίζεται για διάστημα τουλάχιστον δεκαετίας με βάση κριτήρια κοινωνικά, οικονομικά και περιβαλλοντικά στο πλαίσιο ανάπτυξης της βιωσιμότητας του αστικού χώρου.
Πόροι
Θα χρειαστούμε:
Καμπάνια ευαισθητοποίησης του πληθυσμού όσον αφορά την κλιματική αλλαγή.
Το απαραίτητο ανθρώπινο δυναμικό που χρήζουν οι παραπάνω προτάσεις.
Το απαραίτητο κεφάλαιο που χρήζουν οι παραπάνω προτάσεις.</t>
  </si>
  <si>
    <t xml:space="preserve">1)https://www.oenet.gr/media/k2/attachments/parartima_enallaktika_kausima.pdf  (σελ.59)
2)http://www.opengov.gr/yme/?p=4586
3)http://www.ampelokipi-menemeni.gr/Portals/2/files/images/Texnikh/%CE%A0%CE%B1%CF%81%CE%B1%CE%B4%CE%BF%CF%84%CE%AD%CE%BF_D5.1.pdf
</t>
  </si>
  <si>
    <t xml:space="preserve">Κόστος: - 
Τα διάφορα σενάρια διείσδυσης ηλεκτρικών οχημάτων, επιβατικά, επαγγελματικά, λεωφορεία κ.τ.λ., για την Ελλάδα, βασίζονται κυρίως σε εκτιμήσεις σχετικά με: 
• την εξέλιξη της τεχνολογίας οχημάτων και συσσωρευτών, 
• την εξέλιξη της τεχνολογίας των σημείων φόρτισης, προκειμένου για τη γρήγορη εξυπηρέτηση,
• τις τάσεις της αγοράς οχημάτων υπό την πίεση των περιβαλλοντικών θεμάτων και των θεμάτων δημόσιας υγείας, 
• την εκτίμηση της αγοράς ηλεκτρικών αυτοκινήτων στις αναπτυγμένες αγορές της Ευρώπης, και σε άλλα Ευρωπαϊκά κράτη, τα οποία ακολουθούν χαμηλότερους ρυθμούς ανάπτυξης, 
• την ομαλοποίηση της οικονομικής συγκυρίας.
Πρόγραμμα αντικατάστασης επιβατικών οχημάτων και ελαφρών φορτηγών με νέα υψηλής ενεργειακής απόδοσης 
Πόροι
Θα χρειαστούμε:
Τα καινούρια λεωφορεία.
Τρόπο αξιοποίησης των παλαιών λεωφορείων.
Χρονοδιάγραμμα σταθερής και ομαλής αντικατάστασης σε βάθος χρόνου.
Τις αντίστοιχες μελέτες που προκύπτουν για κάθε πρόταση.
Το απαραίτητο ανθρώπινο δυναμικό που χρήζουν οι παραπάνω προτάσεις.
Το απαραίτητο κεφάλαιο που χρήζουν οι παραπάνω προτάσεις.
</t>
  </si>
  <si>
    <t xml:space="preserve">1)https://www.oenet.gr/media/k2/attachments/parartima_enallaktika_kausima.pdf 
2)https://www.capital.gr/oikonomia/3327513/energeiakos-sxediasmos-2030-anabathmisi-gia-1-sta-10-spitia-ilektriko-1-sta-10-autokinita
3)https://www.capital.gr/oikonomia/3327513/energeiakos-sxediasmos-2030-anabathmisi-gia-1-sta-10-spitia-ilektriko-1-sta-10-autokinita
</t>
  </si>
  <si>
    <t xml:space="preserve">Κόστος: 102.6 εκατ. ευρώ
Ο προϋπολογισμός υπολογίζεται από το κόστος των προγραμμάτων:
Εγκατάσταση συστημάτων ΣΗΘΥΑ με φυσικό αέριο: 11.4 εκατ. €
Εγκατάσταση δικτύων τηλεθέρμανσης για τα προγράμματα «Δίκτυα Τηλεθέρμανσης» και «Τηλεθέρμανση Φλώρινας»: 34.5 εκατ. €  +  56.7 εκατ. € 
Προβλέπεται ολοκλήρωση στο διάστημα 2030 - 2050
Πόροι
Θα χρειαστούμε:
Την θέσπιση των προγραμμάτων.
ο απαραίτητο ανθρώπινο δυναμικό που χρήζουν οι παραπάνω προτάσεις.
Το απαραίτητο κεφάλαιο που χρήζουν οι παραπάνω προτάσεις.
</t>
  </si>
  <si>
    <t xml:space="preserve">1)https://ec.europa.eu/energy/sites/ener/files/documents/20142207.pdf 
2)http://www.opengov.gr/minenv/?c=27816
3)http://www.opengov.gr/minenv/?c=27816
</t>
  </si>
  <si>
    <t xml:space="preserve">Κόστος: 150 εκατ. ευρώ 
Χρηματοδοτούμενες δράσεις :	
Στο πλαίσιο της παρούσας πρόσκλησης, προβλέπεται η χρηματοδότηση έργων που αφορούν στις παρακάτω δράσεις:
- Παρεμβάσεις και δράσεις βελτίωσης της ενεργειακής απόδοσης, εξοικονόμησης ενέργειας στις ενεργοβόρες υποδομές ύδρευσης και λυμάτων.
- Αξιοποίηση Ανανεώσιμων Πηγών Ενέργειας (ΑΠΕ) και έξυπνα συστήματα διανομής - αποθήκευσης - κατανάλωσης ενέργειας.
- Προμήθεια και εγκατάσταση ευφυών συστημάτων διαχείρισης ενέργειας σε υφιστάμενα δίκτυα λυμάτων και πόσιμου νερού, και εγκαταστάσεις επεξεργασίας. Ενδεικτικές δράσεις αποτελούν η εγκατάσταση μετρητών κατανάλωσης ενέργειας στις ενεργοβόρες υποδομές/εξοπλισμούς και συσχέτιση αυτών με ποσοτικές και ποιοτικές.
- Μελέτες Ωρίμανσης &amp; Τευχών Δημοπράτησης των ανωτέρω δράσεων, οι οποίες θα μπορέσουν να χρηματοδοτηθούν εφόσον τα έργα/δράσεις που προκύπτουν από αυτές είναι επιλέξιμα. Οι Μελέτες πρέπει να είναι ολοκληρωμένες και εγκεκριμένες κατά την ημερομηνία υποβολής της πρότασης.
- Οριζόντιες επικουρικές δράσεις για το σύνολο των ανωτέρω δράσεων.
Προβλέπεται ολοκλήρωση στο διάστημα 2021-2030Πόροι
Θα χρειαστούμε:
Τις  σύγχρονες εγκαταστάσεις υποδομών και των τρόπο μεταφοράς τους.
Τις αντίστοιχες μελέτες που προκύπτουν για κάθε πρόταση.
Ενημέρωση των πολιτών για την παρέμβαση.
Χρονοδιάγραμμα ομαλής αντικατάστασης των υποδομών σε βάθος χρόνου.
Το απαραίτητο ανθρώπινο δυναμικό που χρήζουν οι παραπάνω προτάσεις.
Το απαραίτητο κεφάλαιο που χρήζουν οι παραπάνω προτάσεις.
</t>
  </si>
  <si>
    <t xml:space="preserve">1)https://www.eetaa.gr/fundings/main.php?tag=view_prosklisis_details&amp;prosklisis_id=408
2)http://www.opengov.gr/minenv/?c=27968
3)http://www.opengov.gr/minenv/?c=27968
</t>
  </si>
  <si>
    <t xml:space="preserve">Κόστος: 752 χιλιάδες 
Σύνολο Κόστους Υλοποιημένων Ενεργειών για τη Δημοσιότητα του Προγράμματος Εξοικονόμηση Κατ' Οίκον 752.110,74 Ευρώ .Στο πλαίσιο του παρόντος ΕΣΔΕΑ, ο συγκεκριμένος στόχος επικαιροποιήθηκε ώστε να συνάδει με την πρόσφατα αναθεωρημένη εθνική ενεργειακή στρατηγική της χώρας έως το 2030.
Πόροι
Θα χρειαστούμε:
Το απαραίτητο ανθρώπινο δυναμικό που χρήζουν οι παραπάνω προτάσεις.
Το απαραίτητο κεφάλαιο που χρήζουν οι παραπάνω προτάσεις.
</t>
  </si>
  <si>
    <t xml:space="preserve">1)https://ec.europa.eu/energy/sites/ener/files/documents/20142207.pdf  (σελ. 42-44) 
2)https://ec.europa.eu/energy/sites/ener/files/documents/20142207.pdf
</t>
  </si>
  <si>
    <t xml:space="preserve">Κόστος: - 
Η ενεργειακή σήμανση συσκευών αποσκοπεί στην ενημέρωση των καταναλωτών για την κατανάλωση ηλεκτρικής ενέργειας και τη βαθμολόγηση της ενεργειακής απόδοσης των συγκεκριμένων συσκευών, ενώ η απαίτηση για ελάχιστη ενεργειακή απόδοση στις συσκευές διασφαλίζει στους καταναλωτές σημαντική μείωση τόσο του ενεργειακού όσο και του περιβαλλοντικού κόστους
Προβλέπεται ολοκλήρωση έως το 2030
Πόροι
Θα χρειαστούμε:
Ένταξη πιο πολλών ενεργειακά αποδοτικών προϊόντων στην αγορά.
Ευαισθητοποίηση του καταναλωτή ως προς την κλιματική αλλαγή.
Οικονομική υποστήριξη σε παραγωγό και καταναλωτή ενεργειακά αποδοτικών προϊόντων.
Το απαραίτητο ανθρώπινο δυναμικό που χρήζουν οι παραπάνω προτάσεις.
Το απαραίτητο κεφάλαιο που χρήζουν οι παραπάνω προτάσεις.
</t>
  </si>
  <si>
    <t xml:space="preserve">1)https://ec.europa.eu/energy/sites/ener/files/documents/20142207.pdf (σελ.95)
2)https://eur-lex.europa.eu/legal-content/EL/TXT/HTML/?uri=CELEX:52016DC0773&amp;from=el
3)https://eur-lex.europa.eu/legal-content/el/TXT/?uri=CELEX:52016DC0773
</t>
  </si>
  <si>
    <t xml:space="preserve">Κόστος: 30 χιλ. ευρώ
Υλοποίηση ιστοσελίδας και διαδραστικών Εφαρμογών και Μετάφραση ιστοσελίδας στα Αγγλικά και τροποποιήσεις φωτογραφιών της ιστοσελίδας.
Προβλέπεται ολοκλήρωση έως το 2030
Πόροι
Θα χρειαστούμε:
Δεξιότητες Ηλεκτρονικών Υπολογιστών.
Το απαραίτητο ανθρώπινο δυναμικό που χρήζουν οι παραπάνω προτάσεις.
Το απαραίτητο κεφάλαιο που χρήζουν οι παραπάνω προτάσεις.
</t>
  </si>
  <si>
    <t xml:space="preserve">1)https://ec.europa.eu/energy/sites/ener/files/documents/20142207.78-93.pdf 
2)http://iobe.gr/docs/research/RES_05_C_04122018_REP_GR.pdf
3)http://iobe.gr/docs/research/RES_05_C_04122018_REP_GR.pdf
</t>
  </si>
  <si>
    <t>το έργο έχει ολοκληρωθεί, οπότε δεν υπάρχουν απειλές, αλλά ούτε και ευκαιρίες για την εταιρία.</t>
  </si>
  <si>
    <t>Λεπτομέρειες στο αντίστοιχο SOL του τελικού αρχείου. Παρ' ότι αποτελεί έργο Ευρωπαϊκού Ενδιαφέροντος (PCI) η υπόγεια αποθήκη φυσικού αερίου δεν ακόμη κάποια διάρκεια Υλοποίησης και μόλις ξεπέρασε το στάδιο της ανάθεσης από Διαγωνισμό του ΤΑΙΠΕΔ. Πολύ πιθανό να μην υπάρχει πρόοδος εντός του προβλεπόμενου χρονικου πλαισίου 2021-2030. Ελλιπείς πηγές.</t>
  </si>
  <si>
    <t>Το έργο είναι απειλεί, αλλά και ευκαιρία, σε κάποιο από τα στάδιά του, να συμμετέχει η εταιρία</t>
  </si>
  <si>
    <t>Το έργο έχει ήδη ξεκινήση.</t>
  </si>
  <si>
    <t>Ο Covid έχει σταθεί εμπόδιο στην υλοποίηση του έργου, ενώ δεν υπάρχουν ευκαιρίες για την εταιρεία καθώς το έργο έχουν πάρει μεγάλες εταιρείες, που καλύπτουν όλες τις πτυχές του.</t>
  </si>
  <si>
    <t>Ο Covid , έχει σταθεί εμπόδιο στη λύση και την απειλή, αλλα συματοδωτεί και ευκαιρίες για την ELCAL</t>
  </si>
  <si>
    <t>το έργο προχωράει κανονικά, καθώς θεωρείται στρατηγικής σημασίας, οπότε δεν υπάρχουν απειλές, αλλά ούτε και ευκαιρίες για την εταιρία.</t>
  </si>
  <si>
    <t>Το έργο είναι ευκαιρία, για την εταιρία να συμμετάσχει σε κάποιο από τις πολλές φάσεις του. Ουσιαστικά χωρίζεται σε άλλα μικρότερα έργα οπότε είναι εύκολη η συμμετοχή της ELCAL.</t>
  </si>
  <si>
    <t>Λεπτομέρειες στο αντίστοιχο SOL του τελικού αρχείου. Η ELCAL έχει την ευκαιρία να συνδράμει στο έργο.</t>
  </si>
  <si>
    <t>Λεπτομέρεις στο αντίστοιχο SOL του τελικού αρχείου. Καθώς ο στόχος είναι διεθνής και το αντίστοιχο έργο κρίνεται μεγάλου μεγέθους, συγχρηματοδοτείται από πολλούς διαφορετικούς φορείς, και δεν πρόκειται για λύση εθνικών μόνο συμφερόντων.</t>
  </si>
  <si>
    <t>Το έργο είναι ακόμα στις μελέτες οπότε υπάρχει ο κίνδυνος να μην βρέθουν οι πόροι για να ολοκλγρωθεί και η ELCAL έχει την ευκαιρία να συμμετάχει στην χρηματοδότηση του έργου</t>
  </si>
  <si>
    <t>Το έργο έχει αναλάβει η energean, και συνεπώς δεν θα μπορούσε να εμπλακεί η ELCAL.</t>
  </si>
  <si>
    <t>Το έργο κινδυνεύει να μην υλοποιηθεί λόγο των ελάχιστων πόρων που έχουν βρεθεί. Η ELCAL έχει την ευκαιρία να συγχρηματοδοτήσει για την υλοποίηση του έργου</t>
  </si>
  <si>
    <t xml:space="preserve">https://eunice-group.com/projects/battery-energy-storage-system-bess/
https://www.kozanilife.gr/2020/09/10/ergo-monadas-apothikeusis-me-mpataries-deunice-ditiki-makedonia/
</t>
  </si>
  <si>
    <t>Το έργο έχει υλοποιηθεί.</t>
  </si>
  <si>
    <t xml:space="preserve">https://energypress.gr/news/yvridiko-energeiako-ergo-ikarias
https://ppcr.gr/el/announcements/news/335-naeras-yvridiko-ergo-ikarias
</t>
  </si>
  <si>
    <t>ο στόχος επετεύχθη</t>
  </si>
  <si>
    <t>Το έργο μπορεί να μην υλοποιηθεί λόγο της ελλιπής χρηματοδότησης του. Η ELCAL μπορεί να συνισφερεί σε αυτή.</t>
  </si>
  <si>
    <t>Εχεί υλοποιηθεί τετοίο έργο.</t>
  </si>
  <si>
    <t>Περισσότερες λεπτομέρεις μπορούν να βρεθούν στο SOL 4161, στο τελικό αρχείο. Διακρατικό έργο μεταξύ του τριγώνου Ελλάδα-Βουλγαρία και Τουρκία. Ελάχιστες απειλές όσον αφορά τη χρηματοδότηση και υλοποίηση καθώς ήδη υπάρχει προηγούμενη διασύνδεση.</t>
  </si>
  <si>
    <t>Το έργο έχει υλοποιηθεί .</t>
  </si>
  <si>
    <t>Το έργο έχει ήδη αναλάβει η ΤΕΡΝΑ Ενεργειακή, ελάχιστες προοπτικές για ευκαιρία της ELCAL.</t>
  </si>
  <si>
    <t>Δεν προβλέπεται άμεσα η δημιουργία ενός τέτοιου ταμείου στην χώρα μας, τα άλλα στοιχεία προκύπτουν από αντίστοιχα έργα άλλων χωρών και είναι προσεγγιστικά. Μία σχετική δράση είναι η δημιουργία ευκαιριών για νέες καινοτόμες εταιρείες μέσω του Ταμείου Επιχειρηματικών Συμμετοχών
(ΕquiFund) το οποίο χρηματοδοτεί επιχειρήσεις, με
δημόσιους και ιδιωτικούς πόρους και υπό τη μορφή
συμμετοχής στο μετοχικό τους κεφάλαιο. Το EquiFund
περιλαμβάνει τρία υποταμεία: α) Το Παράθυρο Καινοτομίας που μεταμορφώνει τις ερευνητικές ιδέες σε
νεοσύστατες επιχειρήσεις, β) το Παράθυρο Επιχειρηματικής Εκκίνησης (Early-Stage Window) που υποστηρίζει τις νέες εταιρείες στα πρώτα τους βήματα, και
γ) το Παράθυρο Επιχειρηματικής Ανάπτυξης (Growth
Window) για την υποστήριξη των ώριμων επιχειρήσεων.</t>
  </si>
  <si>
    <r>
      <rPr>
        <rFont val="Arial"/>
        <color rgb="FF1155CC"/>
        <sz val="11.0"/>
        <u/>
      </rPr>
      <t>https://www.consilium.europa.eu/el/press/press-releases/2020/12/18/recovery-and-resilience-facility-council-presidency-and-parliament-reach-provisional-agreement/</t>
    </r>
    <r>
      <rPr>
        <rFont val="Arial"/>
        <color rgb="FF000000"/>
        <sz val="11.0"/>
        <u/>
      </rPr>
      <t xml:space="preserve"> 
</t>
    </r>
    <r>
      <rPr>
        <rFont val="Arial"/>
        <color rgb="FF1155CC"/>
        <sz val="11.0"/>
        <u/>
      </rPr>
      <t>https://nationalgrowthstrategy.gr/images/anaptuxiakh_strathgikh_2030.pdf</t>
    </r>
    <r>
      <rPr>
        <rFont val="Arial"/>
        <color rgb="FF000000"/>
        <sz val="11.0"/>
        <u/>
      </rPr>
      <t xml:space="preserve"> </t>
    </r>
  </si>
  <si>
    <t>Δεν προβλέπεται άμεσα η δημιουργία ενός τέτοιου οργανισμού, οι χρόνοι που δίνονται είναι προσεγγιστικοί</t>
  </si>
  <si>
    <t>Οργανόνωνται και πραγματοποιούνται ήδη έργα διασύνδεσης με γειτονικές χώρες (Βουλγαρία και Ιταλία)</t>
  </si>
  <si>
    <r>
      <rPr>
        <rFont val="Arial"/>
        <color rgb="FF1155CC"/>
        <sz val="11.0"/>
        <u/>
      </rPr>
      <t xml:space="preserve">https://www.admie.gr/erga/erga-diasyndeseis/diasyndesi-elladas-boylgarias </t>
    </r>
    <r>
      <rPr>
        <rFont val="Arial"/>
        <color rgb="FF000000"/>
        <sz val="11.0"/>
      </rPr>
      <t xml:space="preserve">
</t>
    </r>
    <r>
      <rPr>
        <rFont val="Arial"/>
        <color rgb="FF1155CC"/>
        <sz val="11.0"/>
        <u/>
      </rPr>
      <t xml:space="preserve">https://www.naftikachronika.gr/2020/08/24/termatikos-lng-stin-alexandroupoli-epesan-oi-ypografes-gia-ti-symmetochi-tis-bulgartransgaz/ </t>
    </r>
  </si>
  <si>
    <t>Έχουν δοθεί επιδοτήσεις στους καταναλωτές για την αγορά ενέργειας</t>
  </si>
  <si>
    <r>
      <rPr>
        <rFont val="Arial"/>
        <color rgb="FF1155CC"/>
        <sz val="11.0"/>
        <u/>
      </rPr>
      <t>http://www.rae.gr/site/file/categories_new/about_rae/factsheets/2020/maj/2102_1?p=file&amp;i=0</t>
    </r>
    <r>
      <rPr>
        <rFont val="Arial"/>
        <color rgb="FF000000"/>
        <sz val="11.0"/>
      </rPr>
      <t xml:space="preserve">
</t>
    </r>
    <r>
      <rPr>
        <rFont val="Arial"/>
        <color rgb="FF1155CC"/>
        <sz val="11.0"/>
        <u/>
      </rPr>
      <t xml:space="preserve">https://www.espa.gr/el/Pages/ProclamationsFS.aspx?item=5071 </t>
    </r>
    <r>
      <rPr>
        <rFont val="Arial"/>
        <color rgb="FF000000"/>
        <sz val="11.0"/>
      </rPr>
      <t xml:space="preserve">
</t>
    </r>
    <r>
      <rPr>
        <rFont val="Arial"/>
        <color rgb="FF1155CC"/>
        <sz val="11.0"/>
        <u/>
      </rPr>
      <t xml:space="preserve">https://ilfconsult.com/2020/03/10/espa-2020-2021-anaptuxiakos-nomos-epidothseis-tameio-ypodomwn-xrimatodotisi/ </t>
    </r>
  </si>
  <si>
    <t>Βασικός στρατηγικός στόχος σε ό,τι αφορά τη χρήση του φυσικού αερίου στην Ελλάδα είναι η επέκταση της χρήσης φυσικού αερίου για θέρμανση και ειδικότερα η αύξηση της χρήσης στον κτηριακό τομέα (οικιακός και τριτογενής τομέας). Ιδιαίτερη, επίσης, προσοχή θα δοθεί στη διείσδυση των συστημάτων κεντρικής θέρμανσης, καθώς και στην αύξηση της χρήσης φυσικού αερίου στη βιομηχανία.</t>
  </si>
  <si>
    <r>
      <rPr>
        <rFont val="Arial"/>
        <color rgb="FF1155CC"/>
        <sz val="11.0"/>
        <u/>
      </rPr>
      <t>https://ypen.gov.gr/8653-2/</t>
    </r>
    <r>
      <rPr>
        <rFont val="Arial"/>
        <color rgb="FF000000"/>
        <sz val="11.0"/>
      </rPr>
      <t xml:space="preserve">
</t>
    </r>
    <r>
      <rPr>
        <rFont val="Arial"/>
        <color rgb="FF1155CC"/>
        <sz val="11.0"/>
        <u/>
      </rPr>
      <t>http://www.rae.gr/site/file/categories_new/about_rae/factsheets/2020/maj/2102_1?p=file&amp;i=0</t>
    </r>
    <r>
      <rPr>
        <rFont val="Arial"/>
        <color rgb="FF000000"/>
        <sz val="11.0"/>
      </rPr>
      <t xml:space="preserve"> 
</t>
    </r>
    <r>
      <rPr>
        <rFont val="Arial"/>
        <color rgb="FF1155CC"/>
        <sz val="11.0"/>
        <u/>
      </rPr>
      <t>http://www.rae.gr/site/file/categories_new/about_rae/factsheets/2020/gen/120220_2?p=file&amp;i=0</t>
    </r>
    <r>
      <rPr>
        <rFont val="Arial"/>
        <color rgb="FF000000"/>
        <sz val="11.0"/>
      </rPr>
      <t xml:space="preserve"> 
</t>
    </r>
    <r>
      <rPr>
        <rFont val="Arial"/>
        <color rgb="FF1155CC"/>
        <sz val="11.0"/>
        <u/>
      </rPr>
      <t>https://nationalgrowthstrategy.gr/index.php/el/ethniki-stratigiki-gia-ti-viosimi-kai-dikaii-anaptyksi-2030</t>
    </r>
    <r>
      <rPr>
        <rFont val="Arial"/>
        <color rgb="FF000000"/>
        <sz val="11.0"/>
      </rPr>
      <t xml:space="preserve"> </t>
    </r>
  </si>
  <si>
    <t>Έχουν ληφθεί και θα εξακολουθούν να λαμβάνονται μέτρα για την συνέχιση έργων διασύνδεσης</t>
  </si>
  <si>
    <t>https://www.deddie.gr/Documents2/DIAVOULEYSEIS%202018/DD%20ANAPTIXI%20DIKTYOY/%CE%A3%CE%91%CE%94%202019-2023.pdf</t>
  </si>
  <si>
    <t>Έχουν ληφθεί και θα εξακολουθούν να λαμβάνονται μέτρα για την συνέχιση των έργων.</t>
  </si>
  <si>
    <t>https://ecopress.gr/exypna-nisia-to-2019-o-diagonismos-gia-s/</t>
  </si>
  <si>
    <t>Το έργο έχει ξεκινήσει να επιτελεί τον σκοπό του.</t>
  </si>
  <si>
    <t>https://www.capital.gr/epikairotita/3470817/idruthike-to-perifereiako-kentro-elegxou-energeias-na-europis-sti-thessaloniki</t>
  </si>
  <si>
    <t>Δεν είναι στα άμεσα σχέδια το παραπάνω έργο.</t>
  </si>
  <si>
    <t>Το έργο προχωράει κανονικά.</t>
  </si>
  <si>
    <t>https://www.voria.gr/article/iraklis-to-neo-pliroforiako-sistima-pou-egkathista-o-deddie</t>
  </si>
  <si>
    <t>Έχουν δοθεί επιδοτήσεις και το έργο συνεχίζεται.</t>
  </si>
  <si>
    <t>https://www.iefimerida.gr/news/441783/genop-dei-topothetoyntai-224000-exypnoi-metrites-ilektrikis-energeias</t>
  </si>
  <si>
    <t>Το έργο θα ξεκινήσει μετά το πέρας του κορονοιού.</t>
  </si>
  <si>
    <t>Το "Εξοικονομώ Αυτονομώ" διαθέτει για την ενεργειακή αναβάθμιση κατοικιών συνολικα σε όλη την Ελλάδα και για όλο τον χρόνο λείτουργίας του 896,75 εκ. € καταναεμημένα ποσοστιαία ανά χρόνο και περιοχή, επομένως ο προϋπολογισμός έχει ήδη γίνει συνεπώς ο πίνακας συμπληρώνεται με "1". Οι αιτήσεις για το πρόγραμμα λήγουν τυπικά στις 31/12/2021, ενώ η διάρκεια για κάθε έργο δεν ξεπερνάει τους 12 μήνες συνεπώς η ολοκλήρωση του προγράμματος σε ό,τι αφορά τις ανακαινήσεις κατοικιών, με βάση το πρόγραμμα εξοικονομώ θα έχουν λήξει έως το τέλος του 2022. Συνεπώς, η διάρκεια του έργου εφόσον, οι αιτήσεις έχουν ήδη ανοίξει είναι 2 χρόνια άρα η διάρκεια υλοποίησης, εφόσον έχει δημοσιοποιηθεί συμπληρώνεται με "1". Στο πρόγραμμα εμπλέκονται παραπάνω από μία διεύθυνση τόσο του ΥΠΕΝ όσο και του υπουργείου οικονομικών συνεπως στις εμπλεκόμενες διυθύνσεις συμπληρώνεται "1". Οι χρηματικοί πόροι που απαίτούνται για την πραγματοποίηση του προγράμματος προέρχονται: 692 εκ. από το ΕΠΑΝΕΚ, 170,75 εκ. από το ΠΕΠ και 34 εκ. από εθνικούς πόρους. Τα παραπάνω ταμεία έχουν ήδη δημιουργήθει συνεπώς οι πόροι στο σύνολό τους έχουν συγκεντρωθεί άρα και αυτή η κατηγορία συμπληρώνεται με "1". Ωστόσο σύμφωνα με την Πανελλήνια Ομοσπονδία Βιοτεχνών Αλουμινοσιδηροκατασκευαστών υπάρχει απείλη σε ό,τι αφορά την χρηματοδότηση των έργων και τον χρονικό σημείο που αυτη θα ολοκληρωθεί. Η elcal ως εταιρία θα είχε την δυνατότητα να μελετήσει κάποιο έργο ανακαίνησης προκειμένου να βρεθούν τα χρονικά σημεία κατα την διάρκεια ενός τέτοιου έργου στα οποία τα συνεργεία που θα τα αναλάβουν χρειάζονται χρηματοδότηση για την αγορά πρώτων υλών. Συμπληρώνω "1" στην κατηγορια απειλές και ευκαιρίες.</t>
  </si>
  <si>
    <r>
      <rPr>
        <rFont val="Arial"/>
        <color rgb="FF000000"/>
        <sz val="12.0"/>
      </rPr>
      <t xml:space="preserve">1) </t>
    </r>
    <r>
      <rPr>
        <rFont val="Arial"/>
        <color rgb="FF1155CC"/>
        <sz val="12.0"/>
      </rPr>
      <t>https://www.alunet.gr/2020/12/16048v</t>
    </r>
    <r>
      <rPr>
        <rFont val="Arial"/>
        <color rgb="FF000000"/>
        <sz val="12.0"/>
      </rPr>
      <t xml:space="preserve">  </t>
    </r>
    <r>
      <rPr>
        <rFont val="Arial"/>
        <color rgb="FF000000"/>
        <sz val="12.0"/>
      </rPr>
      <t>2)</t>
    </r>
    <r>
      <rPr>
        <rFont val="Arial"/>
        <color rgb="FF000000"/>
        <sz val="12.0"/>
      </rPr>
      <t>https://exoikonomo2020.gov.gr/documents/10182/146747/%CE%9F%CE%94%CE%97%CE%93%CE%9F%CE%A3+%CE%95%CE%BE%CE%BF%CE%B9%CE%BA%CE%BF%CE%BD%CE%BF%CE%BC%CF%89+%CE%91%CF%85%CF%84%CE%BF%CE%BD%CE%BF%CE%BC%CF%8E+FINAL+v.2.pdf/fbb2deea-db59-42f0-878d-b3b9a825cf3d</t>
    </r>
  </si>
  <si>
    <t>Η έλλειψη έως τώρα προγραμμάτων για την ενεργειακή αναβάθμιση των εγκαταστάσεων, ενεργειακών κοινοτήτων και των παρόχων ενέργειας, καθώς και η έλλειψη ενημέρωσης σχετικά με σχέδια τέτοιων προγραμμάτων που θα εφαρμοστούν στο προσεχές διάστημα από την πολιτεία οδηγούν σε ελειπή στοιχεία σχετικα με τον προυϋπολογισμό, την διάρκεια υλοποίησης και τους απαιτούμενου πόρους και ως εκ τούτου τα αντίστοιχα κριτήρια συμπληρώνονται με "0". Η άγνοια σχετικά με τα παραπάνω χαρακτηριστηκά της λύσεις του ΕΣΕΚ αποτελεί απειλή για την λύση ( σημειώνεται με "1" στην αντίστοιχει κατηγορία) και ευκαιρία για την elcal να αναλάβει την μελέτη για ένα τέτοιο πρόγραμμα, το κόστος του, τον απαιτούμενο χρόνο καθώς και τους πόρους. Σε ό,τι αφορα τις εμπλεκόμενες διευθύνσεις από την στιγμή που αφορά την ενεργειάκη αναβάθμιση των κτιρίων βάση λογικής θα εμπλέκονται διευθύνσεις του ΥΠΕΝ και εφόσον αφορά χρηματοδότητσεις θα εμπλέκονται διευθύνσεις του Υπουργείου οικονομικών και ανάπτυξης, για αυτόν τον λόγο συμπλήρώνω με "1" το αντίστοιχο πεδίο του πίνακα. Η έλλειψη σαφών στοιχείων σχετικά με την παραπάνω λύση αποτελούν απειλή για αυτήν και δίνουν την ευκαιρία στην elcal να αναλάβει τον υπολογισμό αυτών των στοιχείων για λογαριασμό των εμπλεκόμενων φορέων.</t>
  </si>
  <si>
    <r>
      <rPr>
        <rFont val="Arial"/>
        <color rgb="FF000000"/>
        <sz val="12.0"/>
      </rPr>
      <t xml:space="preserve">1) </t>
    </r>
    <r>
      <rPr>
        <rFont val="Arial"/>
        <color rgb="FF1155CC"/>
        <sz val="12.0"/>
      </rPr>
      <t>https://www.alunet.gr/2020/12/16048v</t>
    </r>
    <r>
      <rPr>
        <rFont val="Arial"/>
        <color rgb="FF000000"/>
        <sz val="12.0"/>
      </rPr>
      <t xml:space="preserve">  </t>
    </r>
    <r>
      <rPr>
        <rFont val="Arial"/>
        <color rgb="FF000000"/>
        <sz val="12.0"/>
      </rPr>
      <t>2)</t>
    </r>
    <r>
      <rPr>
        <rFont val="Arial"/>
        <color rgb="FF000000"/>
        <sz val="12.0"/>
      </rPr>
      <t>https://exoikonomo2020.gov.gr/documents/10182/146747/%CE%9F%CE%94%CE%97%CE%93%CE%9F%CE%A3+%CE%95%CE%BE%CE%BF%CE%B9%CE%BA%CE%BF%CE%BD%CE%BF%CE%BC%CF%89+%CE%91%CF%85%CF%84%CE%BF%CE%BD%CE%BF%CE%BC%CF%8E+FINAL+v.2.pdf/fbb2deea-db59-42f0-878d-b3b9a825cf3d</t>
    </r>
  </si>
  <si>
    <t xml:space="preserve">896,75 εκ. ευρώ (κόστος). Η κυβέρνηση έχει ξεκαθαρίσει ότι ένα αντίστοιχο πρόγραμμα θα προκηρύσσεται κάθε χρόνο όλα τα επόμενα χρόνια (διάρκεια υλοποίησης). Ευρωπαϊκό Ταμείο Περιφερειακής Ανάπτυξης (ΕΤΠΑ), ΕΣΠΑ (ΠΟΡΟΙ).
</t>
  </si>
  <si>
    <r>
      <rPr>
        <rFont val="Calibri"/>
        <color rgb="FF1155CC"/>
        <sz val="12.0"/>
        <u/>
      </rPr>
      <t>https://ypen.gov.gr/k-chatzidakis-to-epomeno-exoikonomo-aftonomo-tha-prokirychthei-entos-tou-a-examinou-tou-2021-me-proypologismo-toulachiston-1-dis-evro/</t>
    </r>
    <r>
      <rPr>
        <rFont val="Calibri"/>
        <color rgb="FF000000"/>
        <sz val="12.0"/>
      </rPr>
      <t xml:space="preserve">  </t>
    </r>
    <r>
      <rPr>
        <rFont val="Calibri"/>
        <color rgb="FF1155CC"/>
        <sz val="12.0"/>
        <u/>
      </rPr>
      <t>https://exoikonomo2020.gov.gr/documents/10182/146747/%CE%9F%CE%94%CE%97%CE%93%CE%9F%CE%A3+%CE%95-A_2020+1%CE%B7+%CE%A4%CF%81%CE%BF%CF%80..pdf/ffd029f2-3d60-41d3-bd67-7db861115e40</t>
    </r>
    <r>
      <rPr>
        <rFont val="Calibri"/>
        <color rgb="FF000000"/>
        <sz val="12.0"/>
      </rPr>
      <t xml:space="preserve"> (σελ 10-15)</t>
    </r>
  </si>
  <si>
    <t>χρηματοδότηση, ύψους 5 δισ. ευρώ, από εθνικούς και ευρωπαϊκούς πόρους, εκ των οποίων τα 2 δισ. ευρώ είναι «ζεστό» χρήμα, καθώς και σειρά επενδυτικών σχεδίων όχι μόνο στην πράσινη ενέργεια, αλλά και στην έρευνα και καινοτομία, τον βιώσιμο τουρισμό, την έξυπνη γεωργία, τη βιομηχανία και το εμπόριο (κοστος/πόροι). Η Συντονιστική Επιτροπή υπό τον κ. Κωστή Μουσουρούλη εργάζεται εντατικά για την κατάρτιση του Επιχειρησιακού Προγράμματος Δίκαιης Μετάβασης 2021-2027 (δειάρκεια υλοποίησης). Γενική Γραμματεία Ενέργειας και Ορυκτών Πρώτων Υλών (εμπλεκόμενες διευθύνσεις).</t>
  </si>
  <si>
    <r>
      <rPr>
        <rFont val="Calibri"/>
        <color rgb="FF1155CC"/>
        <sz val="12.0"/>
        <u/>
      </rPr>
      <t>https://ypen.gov.gr/alexandra-sdoukou-sta-skaria-ta-edafika-schedia-dikaiis-metavasis-kai-to-eidiko-epicheirisiako-programma-tou-espa-2021-2027-gia-tin-apolignitopoiisi/</t>
    </r>
    <r>
      <rPr>
        <rFont val="Calibri"/>
        <color rgb="FF000000"/>
        <sz val="12.0"/>
      </rPr>
      <t xml:space="preserve"> </t>
    </r>
  </si>
  <si>
    <t xml:space="preserve">Προς το παρών έχουν γίνει δυο πιλοτικές φασης . Το μεγάλο κομματι όμως της αλλαγης δεν έχει ξεκινήσει ακόμα,Ο προυπολογισμός του εργου έχει βγεί και ανέρχεται στα 850 εκ. Η διάρκεια επίσης ειιναι στα 6 χρόνια βάση υπολογισμού χρόνου των προηγούμενων φασεων . Σαν απειλή και πρόβλημα στους πόρους είναι η απόρριψη της αιτηση του δανείου </t>
  </si>
  <si>
    <t>https://energypress.gr/news/ependysi-850-ekat-eyro-apo-ton-deddie-gia-75-ekat-exypnoys-metrites-sti-hamili-tasi-ergo-tha</t>
  </si>
  <si>
    <t>Ο προυπολογισμός υπαρχεί διάρκεια αλλαδεν εχουν ανακοινωθεί τα έργα οποτε ουτε ο χρονος μπορει να προσδιοριστεί</t>
  </si>
  <si>
    <t>Το έργο θα ξεκινήσει άμεσα 21/1(παρουσίαση) το ποσό ανέρχεται στα 15,934,810 €. Υλοποιείται σε συνεργασία με 18 εταίρους.</t>
  </si>
  <si>
    <t>https://circulargreece.gr/wp-content/uploads/2020/10/LIFE-IP-CEI-Greece_1st-Newsletter_October-2020.pdf</t>
  </si>
  <si>
    <t>Προς το παρών έχουν γίνει δυο πιλοτικές φασης . Το μεγάλο κομματι όμως της αλλαγης δεν έχει ξεκινήσει ακόμα,Ο προυπολογισμός του εργου έχει βγεί και ανέρχεται στα 850 εκ. Η διάρκεια επίσης ειιναι στα 6 χρόνια βάση υπολογισμού χρόνου των προηγούμενων φασεων . Σαν απειλή και πρόβλημα στους πόρους είναι η απόρριψη της αιτηση του δανείου</t>
  </si>
  <si>
    <t xml:space="preserve">Κόστος: 200 εκατ. ευρώ.
Ανάπτυξη εφοδιαστικών αλυσίδων για υπολειμματική βιομάζα/βιοαποδομήσιμη ύλη και υποστήριξη της ανάπτυξης και εφαρμογής βέλτιστων περιβαλλοντικών και ενεργειακά αποδοτικών εφαρμογών βιοενέργειας. 
Προβλέπεται ολοκλήρωση έως το 2030
Οργάνωση εφοδιαστικής αλυσίδας και χωροθέτηση θέσεων για την προσωρινή αποθήκευση της αγροτικής/δασικής υπολειμματικής βιομάζας.
Θα χρειαστούμε:
Τα λογιστικά δεδομένα που προκύπτουν από την οργάνωση εφοδιαστικής αλυσίδας. Έδαφος ανάλογο της αγροτικής/δασικής υπολειμματικής βιομάζας που θα αποθηκευτεί. Τις αντίστοιχες μελέτες που προκύπτουν για κάθε πρόταση. Το απαραίτητο ανθρώπινο δυναμικό που χρήζουν οι παραπάνω προτάσεις. Το απαραίτητο κεφάλαιο που χρήζουν οι παραπάνω προτάσεις. </t>
  </si>
  <si>
    <t xml:space="preserve">1)http://www.opengov.gr/minenv/wp-content/uploads/downloads/2018/11/NECP_131118_final.pdf 
http://www.cres.gr/services/istos.chtm?prnbr=24820&amp;locale=el 
2)https://habio.gr/wp-content/uploads/2019/01/%ce%95%ce%9b%ce%95%ce%91%ce%92%ce%99%ce%9f%ce%9c_%ce%95%ce%a3%ce%a0%ce%91%ce%92_%ce%a5%cf%80%ce%bf%ce%bc%ce%bd%ce%b7%ce%bc%ce%b1%cf%84%ce%b1_%ce%98%ce%b5%cf%83%ce%b5%cf%89%ce%bd_%ce%a0%cf%81%ce%bf%cf%84%ce%b1%cf%83%ce%b5%cf%89%ce%bd_%ce%a5%ce%a0%ce%95%ce%9d_2018-%ce%9d%ce%bf%ce%b5.pdf
3)https://dspace.lib.uom.gr/bitstream/2159/13731/1/Papaoikonomou_Msc2010.pdf
</t>
  </si>
  <si>
    <t xml:space="preserve">Κόστος: - 
Σύμφωνα με το άρθρο 5: Κριτήρια αειφορίας για τα βιοκαύσιμα και τα βιορευστά του υπουργείου Περιβάλλοντος και Ενέργειας θα πρέπει να πληρούνται ορισμένα κριτήρια για την πίστοποίηση αειφορίας των καυσίμων.
Προβλέπετε ολοκλήρωση έως το 2030
Διατήρηση και επέκτασης του καθεστώτος πιστοποίησης αειφορίας των βιοκαυσίμων , βιορευστών και στερεών καυσίμων.
Θα χρειαστούμε:
Οικονομική ενθάρρυνση της πιστοποίησης αειφορίας των βιοκαυσίμων , βιορευστών και στερεών καυσίμων. ok
Τις αντίστοιχες μελέτες που προκύπτουν για κάθε πρόταση. ok
Το απαραίτητο ανθρώπινο δυναμικό που χρήζουν οι παραπάνω προτάσεις. ok
Το απαραίτητο κεφάλαιο που χρήζουν οι παραπάνω προτάσεις.
</t>
  </si>
  <si>
    <t xml:space="preserve">1)http://www.opengov.gr/minenv/?p=3418 
2)https://habio.gr/wp-3)content/uploads/2019/01/%ce%95%ce%9b%ce%95%ce%91%ce%92%ce%99%ce%9f%ce%9c_%ce%95%ce%a3%ce%a0%ce%91%ce%92_%ce%a5%cf%80%ce%bf%ce%bc%ce%bd%ce%b7%ce%bc%ce%b1%cf%84%ce%b1_%ce%98%ce%b5%cf%83%ce%b5%cf%89%ce%bd_%ce%a0%cf%81%ce%bf%cf%84%ce%b1%cf%83%ce%b5%cf%89%ce%bd_%ce%a5%ce%a0%ce%95%ce%9d_2018-%ce%9d%ce%bf%ce%b5.pdf
https://dspace.lib.uom.gr/bitstream/2159/13731/1/Papaoikonomou_Msc2010.pdf
3)https://www.hellenicparliament.gr/UserFiles/67715b2c-ec81-4f0c-ad6a-476a34d732bd/11315542.pdf
</t>
  </si>
  <si>
    <t>Η πιστοποίηση αειφορίας βιοκαυσίμων, βιορευστών και στερεών καυσίμων πραγματοποιείται ήδη εδω και χρόνια</t>
  </si>
  <si>
    <r>
      <rPr>
        <rFont val="Calibri"/>
        <color rgb="FF1155CC"/>
        <sz val="12.0"/>
        <u/>
      </rPr>
      <t>https://www.europarl.europa.eu/factsheets/el/sheet/70/renewable-energy</t>
    </r>
    <r>
      <rPr>
        <rFont val="Calibri"/>
        <color rgb="FF000000"/>
        <sz val="12.0"/>
      </rPr>
      <t xml:space="preserve">  </t>
    </r>
    <r>
      <rPr>
        <rFont val="Calibri"/>
        <color rgb="FF1155CC"/>
        <sz val="12.0"/>
        <u/>
      </rPr>
      <t>http://www.opengov.gr/minenv/?p=8280</t>
    </r>
  </si>
  <si>
    <r>
      <rPr>
        <rFont val="&quot;Times New Roman&quot;, serif"/>
        <b/>
        <color rgb="FF000000"/>
        <sz val="12.0"/>
      </rPr>
      <t>Κόστος: 3.000 € Τ</t>
    </r>
    <r>
      <rPr>
        <rFont val="&quot;Times New Roman&quot;, serif"/>
        <b val="0"/>
        <color rgb="FF000000"/>
        <sz val="12.0"/>
      </rPr>
      <t xml:space="preserve">ο κόστος αυτό είναι ένα ενδεικτικό για 1kW. Συμπεριλαμβάνει το κόστος των πόρων, αλλά και τους μισθούς των εργαζομένων για την επίτευξη της λύσης. </t>
    </r>
    <r>
      <rPr>
        <rFont val="&quot;Times New Roman&quot;, serif"/>
        <b/>
        <color rgb="FF000000"/>
        <sz val="12.0"/>
      </rPr>
      <t xml:space="preserve">Χρόνος: 15 χρόνια </t>
    </r>
    <r>
      <rPr>
        <rFont val="&quot;Times New Roman&quot;, serif"/>
        <b val="0"/>
        <color rgb="FF000000"/>
        <sz val="12.0"/>
      </rPr>
      <t>Το διάστημα αυτό συμπεριλαμβάνει τη γραφειοκρατία η οποία μπορεί να προκύψει, την κατασκευή του υποσταθμού για τη σύνδεση με το εθνικό δίκτυο και τη δημιουργία του εργοστασίου.</t>
    </r>
    <r>
      <rPr>
        <rFont val="&quot;Times New Roman&quot;, serif"/>
        <b/>
        <color rgb="FF000000"/>
        <sz val="12.0"/>
      </rPr>
      <t xml:space="preserve"> Ποσοστό Υλοποίησης: 5% </t>
    </r>
    <r>
      <rPr>
        <rFont val="&quot;Times New Roman&quot;, serif"/>
        <b val="0"/>
        <color rgb="FF000000"/>
        <sz val="12.0"/>
      </rPr>
      <t xml:space="preserve">Για το ποσοστό υλοποίησης θα πρέπει να υπολογίσουμε το συνολικό κεφάλαιο που θα διατεθεί και το χρόνο της μελέτης (εύρεση σωστής τοποθεσίας). </t>
    </r>
    <r>
      <rPr>
        <rFont val="&quot;Times New Roman&quot;, serif"/>
        <b/>
        <color rgb="FF000000"/>
        <sz val="12.0"/>
      </rPr>
      <t xml:space="preserve">Πόροι: 50% </t>
    </r>
    <r>
      <rPr>
        <rFont val="&quot;Times New Roman&quot;, serif"/>
        <b val="0"/>
        <color rgb="FF000000"/>
        <sz val="12.0"/>
      </rPr>
      <t xml:space="preserve">Ομάδα Μελέτης, Ομάδα Εγκατάστασης, Εργοστάσιο Παραγωγής, Παραγωγή Γεωργικών Προϊόντων </t>
    </r>
    <r>
      <rPr>
        <rFont val="&quot;Times New Roman&quot;, serif"/>
        <b/>
        <color rgb="FF000000"/>
        <sz val="12.0"/>
      </rPr>
      <t xml:space="preserve">Υπηρεσίες Υπουργείου Ενέργειας
</t>
    </r>
    <r>
      <rPr>
        <rFont val="&quot;Times New Roman&quot;, serif"/>
        <b val="0"/>
        <color rgb="FF000000"/>
        <sz val="12.0"/>
      </rPr>
      <t>ΓΕΝΙΚΗ ΔΙΕΥΘΥΝΣΗ ΕΝΕΡΓΕΙΑΣ
ΓΕΝΙΚΗ ΔΙΕΥΘΥΝΣΗ ΟΙΚΟΝΟΜΙΚΩΝ ΥΠΗΡΕΣΙΩΝ
–Διεύθυνση Προϋπολογισμού και Δημοσιονομικών Αναφορών
–Διεύθυνση Προμηθειών, Υποδομών και Διαχείρισης Υλικού
ΓΕΝΙΚΗ ΔΙΕΥΘΥΝΣΗ ΗΛΕΚΤΡΟΝΙΚΗΣ ΔΙΑΚΥΒΕΡΝΗΣΗΣ &amp; ΓΕΩΧΩΡΙΚΩΝ ΠΛΗΡΟΦΟΡΙΩΝ
–Διεύθυνση Γεωχωρικών Πληροφοριών
ΓΕΝΙΚΗ ΔΙΕΥΘΥΝΣΗ ΠΕΡΙΒΑΛΛΟΝΤΙΚΗΣ ΠΟΛΙΤΙΚΗΣ
–Διεύθυνση Περιβαλλοντικής Αδειοδότησης
ΓΕΝΙΚΗ ΔΙΕΥΘΥΝΣΗ ΧΩΡΙΚΟΥ ΣΧΕΔΙΑΣΜΟΥ
–Διεύθυνση Χωροταξικού Σχεδιασμού
ΓΕΝΙΚΗ ΔΙΕΥΘΥΝΣΗ ΕΝΕΡΓΕΙΑΣ
–Διεύθυνση Ανανεώσιμων Πηγών Ενέργειας (ΑΠΕ) και Εναλλακτικών Καυσίμων
–Διεύθυνση Ηλεκτρικής Ενέργειας</t>
    </r>
    <r>
      <rPr>
        <rFont val="&quot;Times New Roman&quot;, serif"/>
        <b/>
        <color rgb="FF000000"/>
        <sz val="12.0"/>
      </rPr>
      <t xml:space="preserve">
</t>
    </r>
  </si>
  <si>
    <r>
      <rPr>
        <rFont val="&quot;Times New Roman&quot;, serif"/>
        <b/>
        <color rgb="FF000000"/>
        <sz val="12.0"/>
      </rPr>
      <t xml:space="preserve">Κόστος: 1.500 € </t>
    </r>
    <r>
      <rPr>
        <rFont val="&quot;Times New Roman&quot;, serif"/>
        <b val="0"/>
        <color rgb="FF000000"/>
        <sz val="12.0"/>
      </rPr>
      <t>Το κόστος αυτό είναι ένα ενδεικτικό για 1kW. Συμπεριλαμβάνει το κόστος των πόρων, αλλά και τους μισθούς των εργαζομένων για την επίτευξη της λύσης.</t>
    </r>
    <r>
      <rPr>
        <rFont val="&quot;Times New Roman&quot;, serif"/>
        <b/>
        <color rgb="FF000000"/>
        <sz val="12.0"/>
      </rPr>
      <t xml:space="preserve"> Χρόνος: 12 χρόνια </t>
    </r>
    <r>
      <rPr>
        <rFont val="&quot;Times New Roman&quot;, serif"/>
        <b val="0"/>
        <color rgb="FF000000"/>
        <sz val="12.0"/>
      </rPr>
      <t xml:space="preserve">Το διάστημα αυτό συμπεριλαμβάνει τη γραφειοκρατία η οποία μπορεί να προκύψει, την κατασκευή του υποσταθμού για τη σύνδεση με το εθνικό δίκτυο και τη δημιουργία του εργοστασίου. </t>
    </r>
    <r>
      <rPr>
        <rFont val="&quot;Times New Roman&quot;, serif"/>
        <b/>
        <color rgb="FF000000"/>
        <sz val="12.0"/>
      </rPr>
      <t>Ποσοστό Υλοποίησης: 30%</t>
    </r>
    <r>
      <rPr>
        <rFont val="&quot;Times New Roman&quot;, serif"/>
        <b val="0"/>
        <color rgb="FF000000"/>
        <sz val="12.0"/>
      </rPr>
      <t xml:space="preserve"> Για το ποσοστό υλοποίησης θα πρέπει να υπολογίσουμε το συνολικό κεφάλαιο που θα διατεθεί και το χρόνο της μελέτης (εύρεση σωστής τοποθεσίας). </t>
    </r>
    <r>
      <rPr>
        <rFont val="&quot;Times New Roman&quot;, serif"/>
        <b/>
        <color rgb="FF000000"/>
        <sz val="12.0"/>
      </rPr>
      <t xml:space="preserve">Πόροι: 66,66% </t>
    </r>
    <r>
      <rPr>
        <rFont val="&quot;Times New Roman&quot;, serif"/>
        <b val="0"/>
        <color rgb="FF000000"/>
        <sz val="12.0"/>
      </rPr>
      <t xml:space="preserve">Ομάδα Μελέτης, Μονάδες Α.Π.Ε., Ομάδα Εγκατάστασης </t>
    </r>
    <r>
      <rPr>
        <rFont val="&quot;Times New Roman&quot;, serif"/>
        <b/>
        <color rgb="FF000000"/>
        <sz val="12.0"/>
      </rPr>
      <t xml:space="preserve">Υπηρεσίες Υπουργείου Ενέργειας
</t>
    </r>
    <r>
      <rPr>
        <rFont val="&quot;Times New Roman&quot;, serif"/>
        <b val="0"/>
        <color rgb="FF000000"/>
        <sz val="12.0"/>
      </rPr>
      <t>ΓΕΝΙΚΗ ΔΙΕΥΘΥΝΣΗ ΕΝΕΡΓΕΙΑΣ
ΓΕΝΙΚΗ ΔΙΕΥΘΥΝΣΗ ΟΙΚΟΝΟΜΙΚΩΝ ΥΠΗΡΕΣΙΩΝ
–Διεύθυνση Προϋπολογισμού και Δημοσιονομικών Αναφορών
–Διεύθυνση Προμηθειών, Υποδομών και Διαχείρισης Υλικού
ΓΕΝΙΚΗ ΔΙΕΥΘΥΝΣΗ ΗΛΕΚΤΡΟΝΙΚΗΣ ΔΙΑΚΥΒΕΡΝΗΣΗΣ &amp; ΓΕΩΧΩΡΙΚΩΝ ΠΛΗΡΟΦΟΡΙΩΝ
–Διεύθυνση Γεωχωρικών Πληροφοριών
ΓΕΝΙΚΗ ΔΙΕΥΘΥΝΣΗ ΠΕΡΙΒΑΛΛΟΝΤΙΚΗΣ ΠΟΛΙΤΙΚΗΣ
–Διεύθυνση Περιβαλλοντικής Αδειοδότησης
ΓΕΝΙΚΗ ΔΙΕΥΘΥΝΣΗ ΧΩΡΙΚΟΥ ΣΧΕΔΙΑΣΜΟΥ
–Διεύθυνση Χωροταξικού Σχεδιασμού
–Διεύθυνση Σχεδιασμού, Μητροπολιτικών, Αστικών και Περιαστικών Περιοχών
ΓΕΝΙΚΗ ΔΙΕΥΘΥΝΣΗ ΕΝΕΡΓΕΙΑΣ
–Διεύθυνση Ανανεώσιμων Πηγών Ενέργειας (ΑΠΕ) και Εναλλακτικών Καυσίμων
–Διεύθυνση Ηλεκτρικής Ενέργειας</t>
    </r>
    <r>
      <rPr>
        <rFont val="&quot;Times New Roman&quot;, serif"/>
        <b/>
        <color rgb="FF000000"/>
        <sz val="12.0"/>
      </rPr>
      <t xml:space="preserve">
</t>
    </r>
  </si>
  <si>
    <t xml:space="preserve">Κόστος: 2.000.000 €
Το κόστος συμπεριλαμβάνει το κόστος της μελέτης, τους μισθούς των εργαζομένων, αλλά και των διαδικασιών.
Χρόνος: 10 χρόνια
Ο χρόνος αυτός χρειάζεται για τη λεπτομερή μελέτη του πρότζεκτ, της σωστής εκπόνησής του, αλλά και της δημιουργίας των κατάλληλων υποδομών.
Πόροι: 66,67%
Ομάδα Μελέτης, Μονάδες Επεξεργασίας Βιοκαυσίμων, Εργατικό Δυναμικό
</t>
  </si>
  <si>
    <r>
      <rPr>
        <rFont val="Calibri"/>
        <color rgb="FF1155CC"/>
        <sz val="12.0"/>
        <u/>
      </rPr>
      <t>cres.gr/cres/index.html</t>
    </r>
    <r>
      <rPr>
        <rFont val="Calibri"/>
        <color rgb="FF000000"/>
        <sz val="12.0"/>
        <u/>
      </rPr>
      <t xml:space="preserve"> 
</t>
    </r>
    <r>
      <rPr>
        <rFont val="Calibri"/>
        <color rgb="FF1155CC"/>
        <sz val="12.0"/>
        <u/>
      </rPr>
      <t>https://www.deddie.gr/</t>
    </r>
    <r>
      <rPr>
        <rFont val="Calibri"/>
        <color rgb="FF000000"/>
        <sz val="12.0"/>
        <u/>
      </rPr>
      <t xml:space="preserve"> 
</t>
    </r>
    <r>
      <rPr>
        <rFont val="Calibri"/>
        <color rgb="FF1155CC"/>
        <sz val="12.0"/>
        <u/>
      </rPr>
      <t>https://www.dei.gr/el</t>
    </r>
    <r>
      <rPr>
        <rFont val="Calibri"/>
        <color rgb="FF000000"/>
        <sz val="12.0"/>
        <u/>
      </rPr>
      <t xml:space="preserve">
</t>
    </r>
  </si>
  <si>
    <t xml:space="preserve">Κόστος: 100.000 €
Το κόστος συμπεριλαμβάνει το κόστος της μελέτης, τους μισθούς των εργαζομένων, αλλά και των διαδικασιών ενημέρωσης και εκπαίδευσης.
Κόστος: 100.000 €
Το κόστος συμπεριλαμβάνει το κόστος της μελέτης, τους μισθούς των εργαζομένων, αλλά και των διαδικασιών ενημέρωσης και εκπαίδευσης.
Χρόνος: 2 χρόνια
Ο χρόνος αυτός χρειάζεται για τη λεπτομερή μελέτη του πρότζεκτ, αλλά και της σωστής διαδικασίας προώθησης και εκπαίδευσης των επαγγελματιών.
Πόροι: 100%
Ομάδα Μελέτης, Ομάδα Σύνταξης Ενημερωτικών και Εκπαιδευτικών Κειμένων
</t>
  </si>
  <si>
    <t xml:space="preserve">cres.gr/cres/index.html 
https://www.deddie.gr/ 
https://www.dei.gr/el </t>
  </si>
  <si>
    <t xml:space="preserve">Κόστος: 5.000.000 €
Το κόστος συμπεριλαμβάνει το κόστος της μελέτης, τους μισθούς των εργαζομένων, αλλά και των διαδικασιών κατασκευής των μονάδων.
Κόστος: 5.000.000 €
Το κόστος συμπεριλαμβάνει το κόστος της μελέτης, τους μισθούς των εργαζομένων, αλλά και των διαδικασιών κατασκευής των μονάδων.
Χρόνος: 8 χρόνια
Ο χρόνος αυτός χρειάζεται για τη λεπτομερή μελέτη του πρότζεκτ, αλλά και της σωστής εκπόνησής του.
Πόροι: 50%
Ομάδα Μελέτης, ΑΠΕ
</t>
  </si>
  <si>
    <r>
      <rPr>
        <rFont val="Calibri"/>
        <color rgb="FF1155CC"/>
        <sz val="12.0"/>
        <u/>
      </rPr>
      <t>cres.gr/cres/index.html</t>
    </r>
    <r>
      <rPr>
        <rFont val="Calibri"/>
        <color rgb="FF000000"/>
        <sz val="12.0"/>
      </rPr>
      <t xml:space="preserve"> 
</t>
    </r>
    <r>
      <rPr>
        <rFont val="Calibri"/>
        <color rgb="FF1155CC"/>
        <sz val="12.0"/>
        <u/>
      </rPr>
      <t>https://www.deddie.gr/</t>
    </r>
    <r>
      <rPr>
        <rFont val="Calibri"/>
        <color rgb="FF000000"/>
        <sz val="12.0"/>
      </rPr>
      <t xml:space="preserve"> 
</t>
    </r>
    <r>
      <rPr>
        <rFont val="Calibri"/>
        <color rgb="FF1155CC"/>
        <sz val="12.0"/>
        <u/>
      </rPr>
      <t>https://www.dei.gr/el</t>
    </r>
    <r>
      <rPr>
        <rFont val="Calibri"/>
        <color rgb="FF000000"/>
        <sz val="12.0"/>
      </rPr>
      <t xml:space="preserve"> </t>
    </r>
  </si>
  <si>
    <t xml:space="preserve">Κόστος: 500.000 €
Το κόστος συμπεριλαμβάνει το κόστος της μελέτης, τους μισθούς των εργαζομένων, αλλά και των διαδικασιών προώθησης.
Χρόνος: 7 χρόνια
Ο χρόνος αυτός χρειάζεται για τη λεπτομερή μελέτη του πρότζεκτ, αλλά και της σωστής εκπόνησής του.
Πόροι: 66,67%
Ομάδα Μελέτης, ΑΠΕ, Ομάδα προώθησης
</t>
  </si>
  <si>
    <r>
      <rPr>
        <rFont val="Calibri"/>
        <color rgb="FF1155CC"/>
        <sz val="12.0"/>
        <u/>
      </rPr>
      <t>cres.gr/cres/index.html</t>
    </r>
    <r>
      <rPr>
        <rFont val="Calibri"/>
        <color rgb="FF000000"/>
        <sz val="12.0"/>
      </rPr>
      <t xml:space="preserve"> 
</t>
    </r>
    <r>
      <rPr>
        <rFont val="Calibri"/>
        <color rgb="FF1155CC"/>
        <sz val="12.0"/>
        <u/>
      </rPr>
      <t>https://www.deddie.gr/</t>
    </r>
    <r>
      <rPr>
        <rFont val="Calibri"/>
        <color rgb="FF000000"/>
        <sz val="12.0"/>
      </rPr>
      <t xml:space="preserve"> 
</t>
    </r>
    <r>
      <rPr>
        <rFont val="Calibri"/>
        <color rgb="FF1155CC"/>
        <sz val="12.0"/>
        <u/>
      </rPr>
      <t>https://www.dei.gr/el</t>
    </r>
    <r>
      <rPr>
        <rFont val="Calibri"/>
        <color rgb="FF000000"/>
        <sz val="12.0"/>
      </rPr>
      <t xml:space="preserve"> </t>
    </r>
  </si>
  <si>
    <t xml:space="preserve">Κόστος: 5.000.000 €
Το κόστος συμπεριλαμβάνει το κόστος της μελέτης, τους μισθούς των εργαζομένων, αλλά και των διαδικασιών κατασκευής των μονάδων.
Κόστος: 5.000.000 €
Το κόστος συμπεριλαμβάνει το κόστος της μελέτης, τους μισθούς των εργαζομένων, αλλά και των διαδικασιών κατασκευής των μονάδων.
Χρόνος: 10 χρόνια
Ο χρόνος αυτός χρειάζεται για τη λεπτομερή μελέτη του πρότζεκτ, αλλά και της σωστής εκπόνησής του.
Πόροι: 75%
Ομάδα Μελέτης, Ομάδα Έρευνας Μονάδων Αυτοπαραγωγής, Εργατικό Δυναμικό, ΑΠΕ
</t>
  </si>
  <si>
    <r>
      <rPr>
        <rFont val="Calibri"/>
        <color rgb="FF1155CC"/>
        <sz val="12.0"/>
        <u/>
      </rPr>
      <t>cres.gr/cres/index.html</t>
    </r>
    <r>
      <rPr>
        <rFont val="Calibri"/>
        <color rgb="FF000000"/>
        <sz val="12.0"/>
      </rPr>
      <t xml:space="preserve"> 
</t>
    </r>
    <r>
      <rPr>
        <rFont val="Calibri"/>
        <color rgb="FF1155CC"/>
        <sz val="12.0"/>
        <u/>
      </rPr>
      <t>https://www.deddie.gr/</t>
    </r>
    <r>
      <rPr>
        <rFont val="Calibri"/>
        <color rgb="FF000000"/>
        <sz val="12.0"/>
      </rPr>
      <t xml:space="preserve"> 
</t>
    </r>
    <r>
      <rPr>
        <rFont val="Calibri"/>
        <color rgb="FF1155CC"/>
        <sz val="12.0"/>
        <u/>
      </rPr>
      <t>https://www.dei.gr/el</t>
    </r>
    <r>
      <rPr>
        <rFont val="Calibri"/>
        <color rgb="FF000000"/>
        <sz val="12.0"/>
      </rPr>
      <t xml:space="preserve"> </t>
    </r>
  </si>
  <si>
    <t xml:space="preserve">Κόστος: 3.000.000 €
Το κόστος συμπεριλαμβάνει το κόστος της μελέτης, τους μισθούς των εργαζομένων, αλλά και των διαδικασιών εγκατάστασης.
Κόστος: 3.000.000 €
Το κόστος συμπεριλαμβάνει το κόστος της μελέτης, τους μισθούς των εργαζομένων, αλλά και των διαδικασιών εγκατάστασης.
Χρόνος: 10 χρόνια
Ο χρόνος αυτός χρειάζεται για τη λεπτομερή μελέτη του πρότζεκτ, αλλά και της σωστής εκπόνησής του.
Πόροι: 100%
Ομάδα Μελέτης, Ομάδα Εγκατάστασης, Εργατικό Δυναμικό
</t>
  </si>
  <si>
    <r>
      <rPr>
        <rFont val="Calibri"/>
        <color rgb="FF1155CC"/>
        <sz val="12.0"/>
        <u/>
      </rPr>
      <t>cres.gr/cres/index.html</t>
    </r>
    <r>
      <rPr>
        <rFont val="Calibri"/>
        <color rgb="FF000000"/>
        <sz val="12.0"/>
      </rPr>
      <t xml:space="preserve"> 
</t>
    </r>
    <r>
      <rPr>
        <rFont val="Calibri"/>
        <color rgb="FF1155CC"/>
        <sz val="12.0"/>
        <u/>
      </rPr>
      <t>https://www.deddie.gr/</t>
    </r>
    <r>
      <rPr>
        <rFont val="Calibri"/>
        <color rgb="FF000000"/>
        <sz val="12.0"/>
      </rPr>
      <t xml:space="preserve"> 
</t>
    </r>
    <r>
      <rPr>
        <rFont val="Calibri"/>
        <color rgb="FF1155CC"/>
        <sz val="12.0"/>
        <u/>
      </rPr>
      <t>https://www.dei.gr/el</t>
    </r>
  </si>
  <si>
    <t>Το LIFE-IP CEI Greece αποτελεί ένα ολοκληρωμένο έργο LIFE (LIFE Integrated Project) που θα εκπονηθεί για την Ελλάδα με συνολικά 19 εταίρους και στόχο την εφαρμογή του Εθνικού Σχεδίου Διαχείρισης Αποβλήτων, του Εθνικού Στρατηγικού Σχεδίου Πρόληψης Δημιουργίας Αποβλήτων, καθώς και της Εθνικής Στρατηγικής για την Κυκλική Οικονομία. Η εφαρμογή των παραπάνω θα γίνει μέσω της υλοποίησης επιδεικτικών δράσεων στους Δήμους που συμμετέχουν στο έργο, όπως η οργάνωση συλλογής και διαχείρισης όλων των ρευμάτων αποβλήτων σε νησιωτικούς και ορεινούς δήμους, η προετοιμασία της χώρας για τις νέες και επερχόμενες νομοθετικές ρυθμίσεις για τα απορρίμματα και την κυκλική οικονομία π.χ. πλαστικά μιας χρήσης, η δημιουργία  κέντρων επαναχρησιμοποίησης σε Αθήνα και Θεσσαλονίκη, η ανάπτυξη προτύπων, κλπ. Επίσης, στους στόχους του έργου είναι η ανάπτυξη δεικτών παρακολούθησης της κυκλικής οικονομίας, καθώς και της δημιουργίας χρηματοδοτικών εργαλείων για την ενίσχυσή της μέσω χρηματοδοτικών προγραμμάτων για την τοπική αυτοδιοίκηση.
Η διάρκεια του έργου είναι 8 έτη με προϋπολογισμό στα 16,7 εκ. €. Ο προϋπολογισμός του ΕΚΠΑΑ προβλέπεται στα 444.837 (χρηματοδότηση 266.902 € από ΕΕ).</t>
  </si>
  <si>
    <t>Εθνικοί Πόροι: Ίδιοι Πόροι, Πράσινο Ταμείο
Ευρωπαϊκοί Πόροι: Επιχειρησιακό
Πρόγραμμα «Ήπειρος»: Προστασία του
περιβάλλοντος και αειφόρος ανάπτυξη (ΣΣ2)
/ τομέας περιβάλλοντος Επιχειρησιακού
Προγράμματος «Υποδομές Μεταφορών,
Περιβάλλον και Αειφόρος Ανάπτυξη»
Χρηματοδότηση από τρίτους (ΧΑΤ): ΤπΔ</t>
  </si>
  <si>
    <t>σελ 30 http://www.arta.gr/wp-content/uploads/2019/06/%CE%9C%CE%95%CE%9B%CE%95%CE%A4%CE%97-%CE%A3%CE%A7%CE%95%CE%94%CE%99%CE%9F%CE%A5-%CE%94%CE%A1%CE%91%CE%A3%CE%97%CE%A3-%CE%93%CE%99%CE%91-%CE%A4%CE%97-%CE%92%CE%99%CE%A9%CE%A3%CE%99%CE%9C%CE%97-%CE%95%CE%9D%CE%95%CE%A1%CE%93%CE%95%CE%99%CE%91.pdf</t>
  </si>
  <si>
    <t>Τα ΚΤΙΡΙΑ ΜΕ ΣΧΕΔΟΝ ΜΗΔΕΝΙΚΗ ΚΑΤΑΝΑΛΩΣΗ ΕΝΕΡΓΕΙΑΣ(ΚΣΜΚΕ) αποτελούν, τόσο από την άποψη του σχεδιασμού όσο και από την άποψη της εκτέλεσης, κάτι εντελώς καινούργιο για τους επαγγελματίες της οικοδομικής βιομηχανίας αλλά και για τους ιδιοκτήτες των κτιρίων. Για τον λόγο αυτό αναγνωρίζεται ότι πέραν των απαιτήσεων ελάχιστης ενεργειακής απόδοσης απαιτούνται και άλλα μέτρα που θα βελτιώσουν το επίπεδο ικανοτήτων των σχεδιαστών και κατασκευαστών κτιρίων, και θα «συστήσουν» στο ευρύ κοινό τα ΚΣΜΚΕ. Η αύξηση γνώσεων και ικανοτήτων που αφορούν τα ΚΣΜΚΕ για επαγγελματίες και καταναλωτές προωθείται μέσω κινήτρων, μέτρων εκπαίδευσης, μέτρων πληροφόρησης αλλά και ερευνητικών προγραμμάτων.</t>
  </si>
  <si>
    <t>Σύμφωνα με τα στοιχεία που παρέθεσε ο υφυπουργός, το κτιριακό δυναμικό των τουριστικών επιχειρήσεων ανέρχεται σε περίπου 10.000 ξενοδοχεία, που διαθέτουν 800.000 κλίνες. Από το παράδειγμα εφαρμογής βλέπουμε ότι για ένα ξενοδοχείο με 200 κλίνες η επένδυση που έγινε είναι 8.000 €.Επομένως, για τις 800.000 κλίνες η επιθυμητή επένδυση είναι 32 εκατ. €</t>
  </si>
  <si>
    <t>Επαφές με ΜΜΕ κατά τη διάρκεια εκθέσεων, συνεδρίων, workshops, όσο και μέσα από τακτική αλληλογραφία με στόχο τη ενημέρωση και ευαισθητοποίηση των επαγγελματιών. Κόστος 10.000 € / ετησίως.
Ψηφιακή Προώθηση: Η online καμπάνια που θα σχεδιαστεί και θα προωθηθεί αξιοποιώντας πλατφόρμες των οποίων τα «οργανικά» αποτελέσματα αναζήτησης να είναι διαφορετικά και προσωποποιημένα, ανάλογα με τα συμπεριφορικά χαρακτηριστικά των χρηστών ώστε να αποκομίζουμε τα μέγιστα αποτελέσματα.  
Κόστος 25.000 €
Παραγωγή θεματικών φυλλαδίων για τις κατηγορίες προϊόντων ειδικού ενδιαφέροντος μεταφρασμένα στις απαραίτητες γλώσσες.
Κόστος 20.000 €</t>
  </si>
  <si>
    <t>Το τριετές έργο χρηματοδοτείται από την Ευρωπαϊκή Επιτροπή στο πλαίσιο του προγράμματος «Ορίζοντας 2020» με σχεδόν 12 εκατομμύρια ευρώ και στοχεύει στη μείωση των εκπομπών αερίων θερμοκηπίου από τις θαλάσσιες μεταφορές έως και 482.000 μετρικούς τόνους ισοδυνάμου CO2 ετησίως.</t>
  </si>
  <si>
    <t>Στα θέματα της βελτίωσης της ποιότητας της ενέργειας, της μείωσης του κόστους και του περιορισμού των απωλειών, αποφασιστική είναι η συμβολή των έργων τηλεχειρισμών και τηλεμέτρησης, καθώς φυσικά και των σχετικών έργων επαναληπτικού χαρακτήρα, που γίνονται στο πλαίσιο των ενισχύσεων και ανακαινίσεων (εκτιμάται ότι ένα ποσοστό της τάξης του 20% της υπόψη κατηγορίας έργων γίνεται για τους σκοπούς αυτούς). Επιπρόσθετα, με την ολοκλήρωση της σύνταξης του Εγχειριδίου Ποιότητας Ενέργειας, ενδεχόμενες επενδυτικές προτάσεις που θα προκύψουν από αυτό, θα ενσωματωθούν στο αμέσως επόμενο Σχέδιο Ανάπτυξης Δικτύου, σύμφωνα με το άρθρο 138 §2 του ΚΔΔ. Επίσης, τα ακόλουθα έργα συμβάλλουν το μεν πρώτο στον εξορθολογισμό των επενδύσεων, το σχεδιασμό έργων ανάπτυξης και λειτουργίας με στόχο τη βελτίωση της ποιότητας ενέργειας, τη μείωση των απωλειών, ενώ το δεύτερο συμβάλλει στην χρήση τεχνικών έξυπνων δικτύων για τη βέλτιστη, οικονομικότερη και περιβαλλοντικά ευνοϊκότερη λειτουργία ενός απομονωμένου μικροδικτύου.</t>
  </si>
  <si>
    <t>Το Ευρωπαϊκό Κοινοβούλιο ψήφισε υπέρ της συμπερίληψης των εκπομπών CO2 από τη θαλάσσια ναυτιλία στο Σύστημα Εμπορίας Εκπομπών της ΕΕ για την αποξήρανση των ναυτικών μεταφορών. Το Κοινοβούλιο της ΕΕ βρίσκεται επί του παρόντος σε διαπραγματεύσεις με τα κράτη της ΕΕ για συγκεκριμένη νομοθεσία.</t>
  </si>
  <si>
    <t>Ανακοινώθηκε Απόφαση Ένταξης Πράξεων Κρατικών Ενισχύσεων στο πλαίσιο της Πρόσκλησης «Ενίσχυση της Ίδρυσης και Λειτουργίας Νέων Τουριστικών Μικρομεσαίων Επιχειρήσεων» του Ε.Π. «Ανταγωνιστικότητα, Επιχειρηματικότητα και Καινοτομία - ΕΠΑνΕΚ», σύμφωνα με την οποία εντάσσονται επιπλέον χίλια τριακόσια τέσσερα (1.304) επενδυτικά σχέδια συνολικής επιχορηγούμενης Δημόσιας Δαπάνης 201.429.737,15 ευρώ</t>
  </si>
  <si>
    <t>Επένδυση: Η Moptil ανέπτυξε μια υπηρεσία ενοικίασης σε ταξιδιωτικούς πράκτορες. Η Moptil έχει αναπτυχθεί με τη βοήθεια διάσημων αρχαιολόγων για κινητές εφαρμογές με στόχο την τρισδιάστατη ανακατασκευή των κύριων ιστορικών και αρχαιολογικών χώρων της Ελλάδας.</t>
  </si>
  <si>
    <t xml:space="preserve">Σύμφωνα με το σχέδιο Poseidon MED 2 η ΕΕ έχει σκοπό την χρήση LNG (υγροποιημένο φυσικό αέριο) ως ναυτιλιακό καύσιμο αυτή την στιγμή περίπου το 15-20% των πλοίων κάνουν ήδη χρήση του LNG.Από αυτά τα στοιχεία μπορούμε να υπολογίσουμε ότι μέχρι το 2030 θα έχουμε ένα ποσοστό υλοποίησης της τάξης του 40-45%.
</t>
  </si>
  <si>
    <t xml:space="preserve">1)https://www.naftemporiki.gr/finance/story/1418163/lng-i-oikonomiki-kai-oikologiki-odigia-pros-nautillomenous
2)https://www.poseidonmedii.eu/
</t>
  </si>
  <si>
    <t xml:space="preserve">Στην ευρωπαϊκή ένωση έχει εμφανιστή μείωση κατά 17% των εκπομπών στα έτη 2005-2017 και προβλέπει μια μείωση της τάξης του 100% μέχρι το 2050.
</t>
  </si>
  <si>
    <t xml:space="preserve">1)http://tftei.citepa.org/en/industrial-sources/reduction-of-nmvoc-emissions#general-approaches-to-reduce-vocs-emissions
2)https://eur-lex.europa.eu/legal-content/EN/TXT/HTML/?uri=CELEX:52020DC0266&amp;rid=9
</t>
  </si>
  <si>
    <t xml:space="preserve">Η μείωση των εκπομπών αερίων του θερμοκηπίου στην ΕΕ τουλάχιστον κατά 40% έως το 2030 (σε σύγκριση με τα επίπεδα του 1990) είναι ένας από τους στόχους που συμφωνήθηκαν από το Ευρωπαϊκό Συμβούλιο ως μέρος του πλαισίου για το κλίμα και την ενέργεια με ορίζοντα το 2030. 
</t>
  </si>
  <si>
    <t xml:space="preserve">1)https://www.consilium.europa.eu/el/policies/climate-change/reform-eu-ets/#
</t>
  </si>
  <si>
    <t>Στοιχεία από το Ευρωπαϊκό Κοινοβούλιο που έχουν σκοπό την ολική ολοκλήρωση του στόχου έχουν σκοπό έως και 100%.</t>
  </si>
  <si>
    <t xml:space="preserve">1)https://www.europarl.europa.eu/doceo/document/A-7-2011-0421_EL.html
</t>
  </si>
  <si>
    <t xml:space="preserve">Ολική απόσυρση (100%) μέχρι το 2028 του συνόλου των λιγνιτικών μονάδων της χώρας.
</t>
  </si>
  <si>
    <t xml:space="preserve">1)https://www.e-nomothesia.gr/kubernese/praxe-upourgikou-sumbouliou-tes-23-12-20192.html
</t>
  </si>
  <si>
    <t>Με την πρωτοβουλία της Ευρωπαϊκής Επιτροπής, η οποία τροποποιεί την οδηγία 2003/87/ΕΚ περί του ΣΕΔΕ της ΕΕ, επιδιώκεται, μέσω ενός συνόλου άρτιων προτάσεων, να αυξηθεί το επίπεδο της ετήσιας μείωσης των επιτρεπόμενων εκπομπών, έτσι ώστε να μειώνεται η ποσότητα των δικαιωμάτων που παραχωρούνται κάθε χρόνο στο σύνολο του Ευρωπαϊκού Οικονομικό Χώρου, αρχής γενομένης από το 2021, με γραμμικό συντελεστή μεγαλύτερο του 2,2 %, έτσι ώστε να επιτευχθεί το 43 % της μείωσης έως το 2030 σε σχέση με τις τιμές του 2005</t>
  </si>
  <si>
    <t xml:space="preserve">1)https://eur-lex.europa.eu/legal-content/EL/ALL/?uri=CELEX:52015AE4053
</t>
  </si>
  <si>
    <t xml:space="preserve">Ποσοστό υλοποίησης
Στην Ευρώπη, η ανακύκλωση των αστικών αποβλήτων κατά την περίοδο 2008-2016 αυξήθηκε και η συνεισφορά των ανακυκλωμένων υλικών στη συνολική ζήτηση υλικών παρουσιάζει συνεχή βελτίωση. Ωστόσο, κατά μέσο όρο, τα ανακυκλωμένα υλικά καλύπτουν μόνο το 12% της ζήτησης υλικών στην ΕΕ. Αυτό αναφέρεται επίσης σε πρόσφατη έκθεση ενδιαφερόμενων φορέων στην οποία δηλώνεται ότι η πλήρης κυκλικότητα εφαρμόζεται μόνο στο 9% της παγκόσμιας οικονομίας, γεγονός που αφήνει τεράστια περιθώρια βελτίωσης.
</t>
  </si>
  <si>
    <t xml:space="preserve">1)https://www.ekt.gr/el/magazines/features/23377
</t>
  </si>
  <si>
    <t xml:space="preserve">Ποσοστό υλοποίησης: -
</t>
  </si>
  <si>
    <t xml:space="preserve">1)https://helesco.gr/el/%CF%83%CF%8D%CE%BC%CE%B2%CE%B1%CF%83%CE%B7-%CE%B5%CE%BD%CE%B5%CF%81%CE%B3%CE%B5%CE%B9%CE%B1%CE%BA%CE%AE%CF%82-%CE%B1%CF%80%CF%8C%CE%B4%CE%BF%CF%83%CE%B7%CF%82-%CF%83%CE%B5%CE%B1-%CE%B5%CE%BD%CE%B5/
</t>
  </si>
  <si>
    <t xml:space="preserve">Ολική ολοκλήρωση 
</t>
  </si>
  <si>
    <t xml:space="preserve">https://piraeus.gov.gr/wp-content/uploads/2018/11/Dr.-Andreosatos.pdf
</t>
  </si>
  <si>
    <t xml:space="preserve">Ανασκόπηση του εθνικού κτιριακού αποθέματος που θα
βασίζεται, ανάλογα με την περίπτωση, σε στατιστική
δειγματοληψία
Ολική ολοκλήρωση 
</t>
  </si>
  <si>
    <t xml:space="preserve">Ποσοστό υλοποίησης
Με την χρήση μετρητών μπορεί να επιτευχθεί σημαντική εξοικονόμησης ενέργειας 5-10%  και με εγκατάσταση 60.000 κατοικιών ετησίως μέχρι το 2030 προβλέπεται μια ολοκλήρωση της τάξης του 10-15%
</t>
  </si>
  <si>
    <t xml:space="preserve">https://www.iefimerida.gr/politiki/hatzidakis-energeiako-kostos-me-exypnoys-metrites
</t>
  </si>
  <si>
    <t xml:space="preserve">https://dspace.lib.ntua.gr/xmlui/bitstream/handle/123456789/47129/%CE%95%CF%85%CF%86%CF%85%CE%B5%CE%AF%CF%82%20%CE%A0%CF%8C%CE%BB%CE%B5%CE%B9%CF%82%20%CE%BA%CE%B1%CE%B9%20%CE%B5%CF%85%CE%BA%CE%B1%CE%B9%CF%81%CE%AF%CE%B5%CF%82%20%CE%BA%CE%B1%CE%B9%CE%BD%CE%BF%CF%84%CF%8C%CE%BC%CE%BF%CF%85%20%CE%B5%CF%80%CE%B9%CF%87%CE%B5%CE%B9%CF%81%CE%B7%CE%BC%CE%B1%CF%84%CE%B9%CE%BA%CF%8C%CF%84%CE%B7%CF%84%CE%B1%CF%82.pdf?sequence=1&amp;isAllowed=y
</t>
  </si>
  <si>
    <t xml:space="preserve">Βλέποντας τα στοιχεία μπορούμε να υποθέσουμε μια ολοκλήρωση της τάξης 100% μέχρι το 2030
</t>
  </si>
  <si>
    <t xml:space="preserve">https://www.oenet.gr/media/k2/attachments/parartima_enallaktika_kausima.pdf
</t>
  </si>
  <si>
    <t xml:space="preserve">Μέσω του Σ.Β.Α.Κ. και του Σχεδίου Δράσης Αειφόρου Ενέργειας (Σ.Δ.Α.Ε.) προωθείται η
αύξηση της χρήσης εναλλακτικών καυσίμων με σκοπό τη μείωση των εκπομπών CO2, την
οικονομία και τη βελτίωση της ποιότητας ζωής των κατοίκων
</t>
  </si>
  <si>
    <t xml:space="preserve">http://www.ampelokipi-menemeni.gr/Portals/2/files/images/Texnikh/%CE%A0%CE%B1%CF%81%CE%B1%CE%B4%CE%BF%CF%84%CE%AD%CE%BF_D5.1.pdf
</t>
  </si>
  <si>
    <t xml:space="preserve">Προβλέπεται μια ολοκλήρωση της τάξης 10%
</t>
  </si>
  <si>
    <t xml:space="preserve">https://www.capital.gr/oikonomia/3327513/energeiakos-sxediasmos-2030-anabathmisi-gia-1-sta-10-spitia-ilektriko-1-sta-10-autokinita
</t>
  </si>
  <si>
    <t xml:space="preserve">Ολική ολοκλήρωση του σκοπού
</t>
  </si>
  <si>
    <t xml:space="preserve">http://www.opengov.gr/minenv/?c=27816
</t>
  </si>
  <si>
    <t xml:space="preserve">https://ec.europa.eu/energy/sites/ener/files/documents/20142207.pdf
</t>
  </si>
  <si>
    <t xml:space="preserve">Ολική ολοκλήρωση </t>
  </si>
  <si>
    <t xml:space="preserve">Προβλέπεται ολοκλήρωση μέχρι το 2030
</t>
  </si>
  <si>
    <t xml:space="preserve">https://eur-lex.europa.eu/legal-content/el/TXT/?uri=CELEX:52016DC0773
</t>
  </si>
  <si>
    <t xml:space="preserve">http://iobe.gr/docs/research/RES_05_C_04122018_REP_GR.pdf
</t>
  </si>
  <si>
    <t>το έργο έγινε κανονικά στην ώρα του, ήταν αρκετα αποτελεσματικο στη πολιτική του και στην υλοποίηση του.</t>
  </si>
  <si>
    <r>
      <rPr>
        <rFont val="Arial"/>
        <color rgb="FF000000"/>
        <sz val="12.0"/>
      </rPr>
      <t xml:space="preserve"> </t>
    </r>
    <r>
      <rPr>
        <rFont val="Arial"/>
        <color rgb="FFFF0000"/>
        <sz val="12.0"/>
      </rPr>
      <t>CORRECTION Πρόκειται για έργο κοινού Ευρωπαϊκού Ενδιαφέροντος και αυτό το τοποθετεί σε πλεονεκτική θέση στην αγορά. Έως την ημερομηνία συγγραφής είχε ολοκληρωθεί η διαδικασία συλλογής αιτήσεων για την ανάληψη δικαιωμάτων εκμετάλλευσης. Παρόμοια έργα έχουν υπάρξει και θεωρώ τυπική διάρκεια υλοποίησης τα 3 έτη. Κατά συνέπεια, αν η ανάληψη του έργου γίνει εντός του επόμενου έτους, το έργο θα βρίσκεται (υπο την προϋπόθεση εξασφάλισης κεφαλαίου άμεσα) εντός χρονικού πλαισίου 10 ετίας. Μοναδικός Χρόνος που ίσως δεν είναι εφικτός, κρίνεται ο Αισιόδοξος λόγω των συνθηκών.</t>
    </r>
  </si>
  <si>
    <t>Το έργο άργησε λίγο, κυρίως στην εισαγωγή πόρων από το εξωτερικό λόγο του κλείσιμου των συνόρων. Παρόλα αυτά, αυτά υπολογίστικαν στον χρόνο υλοποίησης και υπήρξε πρόβλεψη απο μερία της εταιρίες και του κράτους.Έπειτα θεωρώ ως εκτιμώμενο χρόνο του έργου την διάρκεια υλοποίησης, οποία έχει υπολογισθεί με βάση τις δηλώσεις του υπουργείου και έιναι 3 χρόνια. Το πρόγραμμα έχει ήδη ξεκινήσει από το τέλος του 2020 συνεπως αναμένεται να ολοκληρωθεί μέχρι το τέλος του 2023 (πριν το 2030) άρα συμπληρώνω "1" στον εκτιμώμενο χρόνο. Βάση της μεθόδου PERT ο κανονικός χρόνος, αλλά και ο αισιόδοξος χρόνος είναι μικρότεροι του εκτιμόμενου, αλλά δε προλαβαίνουν να πιαστουν λόγω του covid και συνεπως το βαζουμε '0'. Σε ότι αφορά τον απαισιόδοξο χρόνο ολοκλήρωσης είναι αδύνατο και πάλι με βάση την μέθοδο PERT να ξεπεράσει το 2030. Συνεπώς συμπληρώνω με "1". Θεωρώ ως ποσοστό προϋπολογισμού το τελικό κόστος προς τον κόστος του αρχικού προϋπολογισμού και εφόσον τα χρήματα που θα δωθούν για την ολοκλήρωση των ανακαινήσεων είναι αυτά που καθορίζουν τον αριθμό τους είναι αδύνατο το ποσοστό αυτο να υπερβεί το 100% με αυτή την λογική και θεωρώντας το "1" ως θετική βαθμολογία συμπληρώνω με "1". Το ποσοστό υλοποίησης μέχρι το 2030 θα είναι άνω του 80% για το συγκεκριμένο πρόγρμμα και πιθανότατα και άλλων προγραμμάτων που θα σχεδιαστούν μέχρι τότε, επομένως συμπληρώνεται με "1" ο πίνακας. Λόγω εντοπισμού παρατηρήσεων συμπληρώνεται με "1". Παρατηρώ συγκεκριμένα πως λόγω της πολυπλοκοτητας του έργου αλλά και του covid, η elcal έχει ίσως ευκαιρία να συμμετέχει στο έργο.</t>
  </si>
  <si>
    <t>Το έργο είναι ήδη σε εφαρμογη, και θα συνεχιστεί σίγουρα μέχρι να εξαντληθούν τα κεφάλαια. Επίσης είναι σίγουρο πως και μετά είτε θα συνεχιστούν τα εν λόγω προγράματα, είτε θα δημιουργηθούν νέα με τον ίδιο σκοπό, έως ότου επιτευχθούν οι μακροπρόθεσμοι στόχοι.</t>
  </si>
  <si>
    <t xml:space="preserve">Το έργο καθυστέρησε λίγο, λόγω του covid, αλλά θα τελιώσει στην ώρα του καθώς οι εταιρίες έχουν επενδύσει πάρα πολλά χρήματα. Οι εταιρίες πήραν το έργο, μεγάλης σημασίας και με πολητικά μέσα. Το έργο υπολογίζεται πως θα φέρει χρήματα στο κράτος, αλλά έχει και αρκετές περιβαντολογικές και γεωπολητικές επιπτώσεις.Έπειτα θεωρώ ως εκτιμώμενο χρόνο του έργου την διάρκεια υλοποίησης, οποία έχει υπολογισθεί με βάση τις δηλώσεις του υπουργείου και έιναι 8-10 χρόνια. Το πρόγραμμα  αναμένεται να ολοκληρωθεί μέχρι το τέλος του  2023-2025 (πριν το 2030) άρα συμπληρώνω "1" στον εκτιμώμενο χρόνο. Βάση της μεθόδου PERT ο κανονικός χρόνος, αλλά και ο αισιόδοξος χρόνος είναι μικρότεροι του εκτιμόμενου, αλλά δε προλαβαίνουν να πιαστουν λόγω του covid και συνεπως το βαζουμε '0'. Σε ότι αφορά τον απαισιόδοξο χρόνο ολοκλήρωσης είναι αδύνατο και πάλι με βάση την μέθοδο PERT να ξεπεράσει το 2030. Συνεπώς συμπληρώνω με "1". Θεωρώ ως ποσοστό προϋπολογισμού το τελικό κόστος προς τον κόστος του αρχικού προϋπολογισμού και εφόσον τα χρήματα που θα δωθούν για την ολοκλήρωση των ανακαινήσεων είναι αυτά που καθορίζουν τον αριθμό τους είναι αδύνατο το ποσοστό αυτο να υπερβεί το 100% με αυτή την λογική και θεωρώντας το "1" ως θετική βαθμολογία συμπληρώνω με "1". Το ποσοστό υλοποίησης μέχρι το 2030 θα είναι άνω του 80% για το συγκεκριμένο πρόγρμμα και πιθανότατα και άλλων προγραμμάτων που θα σχεδιαστούν μέχρι τότε, επομένως συμπληρώνεται με "1" ο πίνακας. Λόγω εντοπισμού παρατηρήσεων συμπληρώνεται με "1". Παρατηρώ συγκεκριμένα πως το έργο το έχουν αναλάβει πολύ μεγάλες εταιρίες με πολητική και οικονομική δύναμη, πράγμα που κάνει κάποια συμμετοχή της elcal αδύνατη. </t>
  </si>
  <si>
    <t>Το έργο καθυστέρησε λίγο, λόγω του covid, αλλά θα τελιώσει στην ώρα του καθώς οι χώρες βρίσκονται σε συμφωνία για την υλοποίηση, η οποία κρίνεται σημαντική.Έπειτα θεωρώ ως εκτιμώμενο χρόνο του έργου την διάρκεια υλοποίησης, οποία έχει υπολογισθεί με βάση τις δηλώσεις του υπουργείου και έιναι 2-3 χρόνια. Το πρόγραμμα έχει ήδη ξεκινήσει από το τέλος του 2020 συνεπως αναμένεται να ολοκληρωθεί μέχρι το τέλος του 2022-2023 (πριν το 2030) άρα συμπληρώνω "1" στον εκτιμώμενο χρόνο. Βάση της μεθόδου PERT ο κανονικός χρόνος, αλλά και ο αισιόδοξος χρόνος είναι μικρότεροι του εκτιμόμενου, αλλά δε προλαβαίνουν να πιαστουν λόγω του covid και συνεπως το βαζουμε '0'. Σε ότι αφορά τον απαισιόδοξο χρόνο ολοκλήρωσης είναι αδύνατο και πάλι με βάση την μέθοδο PERT να ξεπεράσει το 2030. Συνεπώς συμπληρώνω με "1". Θεωρώ ως ποσοστό προϋπολογισμού το τελικό κόστος προς τον κόστος του αρχικού προϋπολογισμού και εφόσον τα χρήματα που θα δωθούν για την ολοκλήρωση των ανακαινήσεων είναι αυτά που καθορίζουν τον αριθμό τους είναι αδύνατο το ποσοστό αυτο να υπερβεί το 100% με αυτή την λογική και θεωρώντας το "1" ως θετική βαθμολογία συμπληρώνω με "1". Το ποσοστό υλοποίησης μέχρι το 2030 θα είναι άνω του 80% για το συγκεκριμένο πρόγρμμα και πιθανότατα και άλλων προγραμμάτων που θα σχεδιαστούν μέχρι τότε, επομένως συμπληρώνεται με "1" ο πίνακας. Λόγω μη εντοπισμού παρατηρήσεων συμπληρώνεται με "0".</t>
  </si>
  <si>
    <t xml:space="preserve">Το έργο καθυστέρησε αλλα υπολογίζεται ότι θα είναι έτοιμο το πολύ έως 2030.Έπειτα θεωρώ ως εκτιμώμενο χρόνο του έργου την διάρκεια υλοποίησης, οποία έχει υπολογισθεί με βάση τις δηλώσεις του υπουργείου και έιναι 10 χρόνια. Το πρόγραμμα έχει ήδη ξεκινήσει από το τέλος του 2020 συνεπως αναμένεται να ολοκληρωθεί μέχρι το τέλος του 2025 (πριν το 2030) άρα συμπληρώνω "1" στον εκτιμώμενο χρόνο. Βάση της μεθόδου PERT ο κανονικός χρόνος, αλλά και ο αισιόδοξος χρόνος είναι μικρότεροι του εκτιμόμενου, αλλά δε προλαβαίνουν να πιαστουν λόγω του covid και συνεπως το βαζουμε '0'. Σε ότι αφορά τον απαισιόδοξο χρόνο ολοκλήρωσης είναι αδύνατο και πάλι με βάση την μέθοδο PERT να ξεπεράσει το 2030. Συνεπώς συμπληρώνω με "1". Θεωρώ ως ποσοστό προϋπολογισμού το τελικό κόστος προς τον κόστος του αρχικού προϋπολογισμού και εφόσον τα χρήματα που θα δωθούν για την ολοκλήρωση των ανακαινήσεων είναι αυτά που καθορίζουν τον αριθμό τους είναι αδύνατο το ποσοστό αυτο να υπερβεί το 100% με αυτή την λογική και θεωρώντας το "1" ως θετική βαθμολογία συμπληρώνω με "1". Το ποσοστό υλοποίησης μέχρι το 2030 θα είναι άνω του 80% για το συγκεκριμένο πρόγρμμα και πιθανότατα και άλλων προγραμμάτων που θα σχεδιαστούν μέχρι τότε, επομένως συμπληρώνεται με "1" ο πίνακας. Λόγω μη εντοπισμού παρατηρήσεων συμπληρώνεται με "0". </t>
  </si>
  <si>
    <t xml:space="preserve">Το έργο καθυστέρησε αλλα υπολογίζεται ότι περισσότερες αν όχι όλες οι φάσεις του θα είναι έτοιμο το πολύ έως 2030. Το πρόγραμμα έχει ήδη ξεκινήσει από το τέλος του 2015 συνεπως αναμένεται να ολοκληρωθεί μέχρι το τέλος του 2029 (πριν το 2030) άρα συμπληρώνω "1" στον εκτιμώμενο χρόνο. Βάση της μεθόδου PERT ο κανονικός χρόνος, αλλά και ο αισιόδοξος χρόνος είναι μικρότεροι του εκτιμόμενου, αλλά δε προλαβαίνουν να πιαστουν λόγω του covid και συνεπως το βαζουμε '0'. Σε ότι αφορά τον απαισιόδοξο χρόνο ολοκλήρωσης είναι αδύνατο και πάλι με βάση την μέθοδο PERT να ξεπεράσει το 2030. Συνεπώς συμπληρώνω με "1". Θεωρώ ως ποσοστό προϋπολογισμού το τελικό κόστος προς τον κόστος του αρχικού προϋπολογισμού και εφόσον τα χρήματα που θα δωθούν για την ολοκλήρωση των ανακαινήσεων είναι αυτά που καθορίζουν τον αριθμό τους είναι αδύνατο το ποσοστό αυτο να υπερβεί το 100% με αυτή την λογική και θεωρώντας το "1" ως θετική βαθμολογία συμπληρώνω με "1". Το ποσοστό υλοποίησης μέχρι το 2030 θα είναι άνω του 80% για το συγκεκριμένο πρόγρμμα και πιθανότατα και άλλων προγραμμάτων που θα σχεδιαστούν μέχρι τότε, επομένως συμπληρώνεται με "1" ο πίνακας. Λόγω μη εντοπισμού παρατηρήσεων συμπληρώνεται με "0". </t>
  </si>
  <si>
    <t>Ελάχιστη πιθανότητα μη ολοκλήρωσης εντός προγράμματος. Αναμένεται η έυρεση πόρων και πλήρους χρηματοδότησης και από τις δύο πλευρές εντός του προγραμματισμένου χρονικού πλαισίου της ΡΑΕ και του ΑΔΜΗΕ. Καθώς και τα 2 έργα είναι τυπικά εύκολα στη διαχείριση και υλοποίηση, χωρίς να φέρουν καινοτομίες και δυσκολίες στην κατασκευή τους, αναμενεται να τελειώσουν εντός του προβλεπόμενου ή και μικρότερου χρόνου, των 5 ετών.</t>
  </si>
  <si>
    <t>CORRECTION (Το έργο είναι διεθνούς κλίμακας και άρα διεθνών συμφερώντων ενώ η μελέτη έχει ήδη ολκληρωθεί και τα στάδια έχουν σχηματιστεί. Μοναδική περίπτωση να υπάρξει αποτυχία ολοκλήρωση εντός χρονικού πλαισίου θα 'ηταν απρόσμενες καθυστερήσεις λόγω Covid19 ή δυσκολία στην τοποθέτηση των αγωγών ηλεκτρικής ενέργειας στον πυθμένα μεταξύ Ελλάδας Κύπρου.) Σεισμογενής Περιοχή η Ελλάδα, απειλή για το έργο λόγω κλίμακας.</t>
  </si>
  <si>
    <t>Έχει υλοποηθεί ενα σχέδιο για το χρονικό πλαίσιο το οποίο θα υλοποιηθεί το έργο όμως υπάρχει πρόβλημα λόγο ότι δεν έχει ξεκινήσει η υλοποιησή του.Έπειτα θεωρώ ως εκτιμώμενο χρόνο του έργου την διάρκεια υλοποίησης, οποία έχει υπολογισθεί μ έιναι 4-5 χρόνια. Το πρόγραμμα  δεν έχει  ξεκινήσει ακόμα συνεπως αναμένεται να ολοκληρωθεί μέχρι το 2030 (πριν το 2030) βάζω '1΄και '0'. Βάση της μεθόδου PERT ο κανονικός χρόνος, αλλά και ο αισιόδοξος χρόνος είναι μικρότεροι του εκτιμόμενου, αλλά δε προλαβαίνουν να πιαστουν λόγω του covid και συνεπως το βαζουμε '0'. Σε ότι αφορά τον απαισιόδοξο χρόνο ολοκλήρωσης είναι αδύνατο και πάλι με βάση την μέθοδο PERT να ξεπεράσει το 2030. Συνεπώς συμπληρώνω με "1". Θεωρώ ως ποσοστό προϋπολογισμού το τελικό κόστος προς τον κόστος του αρχικού προϋπολογισμού και εφόσον τα χρήματα που θα δωθούν για την ολοκλήρωση των ανακαινήσεων είναι αυτά που καθορίζουν τον αριθμό τους είναι αδύνατο το ποσοστό αυτο να υπερβεί το 100% με αυτή την λογική και θεωρώντας το "1" ως θετική βαθμολογία συμπληρώνω με "1". Το ποσοστό υλοποίησης μέχρι το 2030 θα είναι 100% για το συγκεκριμένο πρόγρμμα και πιθανότατα και άλλων προγραμμάτων που θα σχεδιαστούν μέχρι τότε, επομένως συμπληρώνεται με "1" ο πίνακας. Λόγω εντοπισμού παρατηρήσεων συμπληρώνεται με "1". Παρατηρώ συγκεκριμένα πως λόγω της πολυπλοκοτητας του έργου αλλά και του covid, η elcal έχει ίσως ευκαιρία να συμμετέχει στο έργο.</t>
  </si>
  <si>
    <t>Ανατρέξτε στο αντίσοιχο SOL του τελικού αρχείου, το έργο έχει ήδη ξεκινήσει, ωστόσο βρήσκετε σε αρκετά πρώιμο στάδιο. Ενδέχεται τα επόμενα χρόνια να έχουμε παρπάνω στοιχεια, για την ώρα το έργο είναι αρκετά αβέβαιο.</t>
  </si>
  <si>
    <t>Έχει υλοποηθεί ενα σχέδιο για το χρονικό πλαίσιο το οποίο θα υλοποιηθεί το έργο όμως υπάρχει πρόβλημα λόγο ότι δεν έχει ξεκινήσει η υλοποιησή του. Έπειτα θεωρώ ως εκτιμώμενο χρόνο του έργου την διάρκεια υλοποίηση. Το πρόγραμμα έχει ήδη ξεκινήσει από το τέλος του 2020 συνεπως αναμένεται να ολοκληρωθεί στα προσεχή χρόνια (πριν το 2030) άρα συμπληρώνω "1" στον εκτιμώμενο χρόνο. Βάση της μεθόδου PERT ο κανονικός χρόνος, αλλά και ο αισιόδοξος χρόνος είναι μικρότεροι του εκτιμόμενου, αλλά δε προλαβαίνουν να πιαστουν λόγω του covid και συνεπως το βαζουμε '0'. Σε ότι αφορά τον απαισιόδοξο χρόνο ολοκλήρωσης είναι αδύνατο και πάλι με βάση την μέθοδο PERT να ξεπεράσει το 2030. Συνεπώς συμπληρώνω με "1". Θεωρώ ως ποσοστό προϋπολογισμού το τελικό κόστος προς τον κόστος του αρχικού προϋπολογισμού και εφόσον τα χρήματα που θα δωθούν για την ολοκλήρωση των ανακαινήσεων είναι αυτά που καθορίζουν τον αριθμό τους είναι αδύνατο το ποσοστό αυτο να υπερβεί το 100% με αυτή την λογική και θεωρώντας το "1" ως θετική βαθμολογία συμπληρώνω με "1". Το ποσοστό υλοποίησης μέχρι το 2030 θα είναι 100% για το συγκεκριμένο πρόγρμμα και πιθανότατα και άλλων προγραμμάτων που θα σχεδιαστούν μέχρι τότε, επομένως συμπληρώνεται με "1" ο πίνακας. Λόγω εντοπισμού παρατηρήσεων συμπληρώνεται με "1". Παρατηρώ συγκεκριμένα πως λόγω της πολυπλοκοτητας του έργου αλλά και του covid, η elcal έχει ίσως ευκαιρία να συμμετέχει στο έργο.</t>
  </si>
  <si>
    <t>Ο στόχος επετεύχθη, ανατρέξτε στο αντίστοιχο SOL στο κύριο Word.</t>
  </si>
  <si>
    <t xml:space="preserve"> Υπάρχει η απειλή ότι μπορεί να μην τελειώσει στον προβλεπόμενο χρόνο. θεωρώ ως εκτιμώμενο χρόνο του έργου την διάρκεια υλοποίησης. Το πρόγραμμα  δεν έχει  ξεκινήσει ακόμα συνεπως αναμένεται να ολοκληρωθεί μέχρι το 2030 (πριν το 2030) βάζω '1΄και '0'. Βάση της μεθόδου PERT ο κανονικός χρόνος, αλλά και ο αισιόδοξος χρόνος είναι μικρότεροι του εκτιμόμενου, αλλά δε προλαβαίνουν να πιαστουν λόγω του covid και συνεπως το βαζουμε '0'. Σε ότι αφορά τον απαισιόδοξο χρόνο ολοκλήρωσης είναι αδύνατο και πάλι με βάση την μέθοδο PERT να ξεπεράσει το 2030. Συνεπώς συμπληρώνω με "1". Θεωρώ ως ποσοστό προϋπολογισμού το τελικό κόστος προς τον κόστος του αρχικού προϋπολογισμού και εφόσον τα χρήματα που θα δωθούν για την ολοκλήρωση των ανακαινήσεων είναι αυτά που καθορίζουν τον αριθμό τους είναι αδύνατο το ποσοστό αυτο να υπερβεί το 100% με αυτή την λογική και θεωρώντας το "1" ως θετική βαθμολογία συμπληρώνω με "1". Το ποσοστό υλοποίησης μέχρι το 2030 θα είναι 100% για το συγκεκριμένο πρόγρμμα και πιθανότατα και άλλων προγραμμάτων που θα σχεδιαστούν μέχρι τότε, επομένως συμπληρώνεται με "1" ο πίνακας. Λόγω εντοπισμού παρατηρήσεων συμπληρώνεται με "1". Παρατηρώ συγκεκριμένα πως λόγω της πολυπλοκοτητας του έργου αλλά και του covid, η elcal έχει ίσως ευκαιρία να συμμετέχει στο έργο.</t>
  </si>
  <si>
    <t>Το συγκεκριμένο SOL έχει να κάνει με την ενεργειακή ασφάλεια της χώρας, που ουσιαστικά στο μέλλον όταν επιτευχθή η απολιγνιτοποίηση, το κράτος θα μπορεί σε περίπτωση έκτακτης ανάγκης, να χρησημοποιήσει λιγνίτη για ηλεκτροπαραγωγή.</t>
  </si>
  <si>
    <t>Λεπτομέρειες στο αντίστοιχο SOL του τελικού αρχείου και στις πηγές που παρατίθενται στο διπλανό πεδίο. Πρόκειται για διεθνές έργο για το οποίο μεχρι την ημερομηνία σγγραφής δεν βρέθηκε έκθεση με ικανοποιητικά χρονικά στοιχεία. Παρ' όλα αυτά πρόκειται για σύνηθες έργο και μπορούμε να υποθέσουμε ότι θα ολοκληρωθεί εντός χρονικού πλαισίου καιμε κανονικό χρόνο αντίστοιχο άλλων διασυνδέσεων, τα 2 έτη.</t>
  </si>
  <si>
    <t>Το έργο έχει υλοποιήθει.</t>
  </si>
  <si>
    <r>
      <rPr>
        <rFont val="Arial"/>
        <color rgb="FF000000"/>
        <sz val="12.0"/>
      </rPr>
      <t xml:space="preserve">CORRECTION </t>
    </r>
    <r>
      <rPr>
        <rFont val="Arial"/>
        <color rgb="FFFF0000"/>
        <sz val="12.0"/>
      </rPr>
      <t>Tο έργο αυτό έχει σχεδιαστεί και προωθειται από το 2011 ενώ μόλις το 2019 υπογράφηκε η συμφωνία αδειοδότησης. Μεγαλή πιθανότητα η διαδικασία να μην εσπευθεί και ως εκ τούτου να υπάρξουν καθυστερήσεις που θα τοποθετήσουν το έργο εκτός στόχου 10ετίας.</t>
    </r>
  </si>
  <si>
    <t>Ανατρέξτε στην αντίσοιχο SOL του τελικού αρχείου.</t>
  </si>
  <si>
    <t>https://www.dei.gr/el/i-dei/i-etairia/tomeis-drastiriotitas/oruxeia</t>
  </si>
  <si>
    <t>Δεν έχει δημιουργηθεί τέτοιο ταμείο μέχρι στιμής.</t>
  </si>
  <si>
    <t>https://www.consilium.europa.eu/el/press/press-releases/2020/12/18/recovery-and-resilience-facility-council-presidency-and-parliament-reach-provisional-agreement/</t>
  </si>
  <si>
    <t>Δεν έχει δημιουργηθεί ακόμα ένας τέτοιος οργανισμός, αν και υπάρχουν προγραμματα που δίνουν κατευθύνσεις σε επιχειρήσεις</t>
  </si>
  <si>
    <t>Οργανόνωνται και πραγματοποιούνται ήδη έργα διασύνδεσης με γειτονικές χώρες που προβλέπεται να έχουν τελειώσει ως το 2030. Υλοποίηση Ελληνοβουλγαρικού αγωγού µεταφοράς φυσικού αερίου IGB (2020). Υλοποίηση αγωγών φυσικού αερίου Ελλάδας-Ιταλίας-αγωγός POSEIDON (2023),</t>
  </si>
  <si>
    <r>
      <rPr>
        <rFont val="Arial"/>
        <color rgb="FF1155CC"/>
        <sz val="11.0"/>
        <u/>
      </rPr>
      <t xml:space="preserve">https://www.admie.gr/erga/erga-diasyndeseis/diasyndesi-elladas-boylgarias </t>
    </r>
    <r>
      <rPr>
        <rFont val="Arial"/>
        <color rgb="FF000000"/>
        <sz val="11.0"/>
      </rPr>
      <t xml:space="preserve">
</t>
    </r>
    <r>
      <rPr>
        <rFont val="Arial"/>
        <color rgb="FF1155CC"/>
        <sz val="11.0"/>
        <u/>
      </rPr>
      <t>https://www.naftikachronika.gr/2020/08/24/termatikos-lng-stin-alexandroupoli-epesan-oi-ypografes-gia-ti-symmetochi-tis-bulgartransgaz/ 
https://nationalgrowthstrategy.gr/images/anaptuxiakh_strathgikh_2030.pdf</t>
    </r>
    <r>
      <rPr>
        <rFont val="Arial"/>
        <color rgb="FF000000"/>
        <sz val="11.0"/>
      </rPr>
      <t xml:space="preserve"> </t>
    </r>
  </si>
  <si>
    <t>Υπάρχουν επιδοτήσεις προς τους καταναλωτές για την αγορά ενέργειας</t>
  </si>
  <si>
    <r>
      <rPr>
        <rFont val="Arial"/>
        <color rgb="FF1155CC"/>
        <sz val="11.0"/>
        <u/>
      </rPr>
      <t>http://www.rae.gr/site/file/categories_new/about_rae/factsheets/2020/maj/2102_1?p=file&amp;i=0</t>
    </r>
    <r>
      <rPr>
        <rFont val="Arial"/>
        <color rgb="FF000000"/>
        <sz val="11.0"/>
      </rPr>
      <t xml:space="preserve">
</t>
    </r>
    <r>
      <rPr>
        <rFont val="Arial"/>
        <color rgb="FF1155CC"/>
        <sz val="11.0"/>
        <u/>
      </rPr>
      <t xml:space="preserve">https://www.espa.gr/el/Pages/ProclamationsFS.aspx?item=5071 </t>
    </r>
    <r>
      <rPr>
        <rFont val="Arial"/>
        <color rgb="FF000000"/>
        <sz val="11.0"/>
      </rPr>
      <t xml:space="preserve">
</t>
    </r>
    <r>
      <rPr>
        <rFont val="Arial"/>
        <color rgb="FF1155CC"/>
        <sz val="11.0"/>
        <u/>
      </rPr>
      <t xml:space="preserve">https://ilfconsult.com/2020/03/10/espa-2020-2021-anaptuxiakos-nomos-epidothseis-tameio-ypodomwn-xrimatodotisi/ </t>
    </r>
  </si>
  <si>
    <t>Η επέκταση των υφιστάμενων δικτύων διανομής φυσικού αερίου στην Αττική, τη Θεσσαλία και τη Θεσσαλονίκη προβλέπεται να πραγματοποιηθεί μέχρι το 2021, ενώ προγραμματίζεται μέχρι το τέλος του ίδιου έτους η κατασκευή δικτύων διανομής φυσικού αερίου σε νέες γεωγραφικές περιοχές και ειδικότερα στην Κεντρική Ελλάδα, την Κεντρική Μακεδονία και την Ανατολική Μακεδονία-Θράκη. Πέραν της επέκτασης των δικτύων διανομής θερμικής ενέργειας ώστε να καταστεί δυνατή η επέκταση της χρήσης φυσικού αερίου για θέρμανση στον οικιακό και εμπορικό τομέα, προωθείται μέχρι την 31.12.2022 η ανάπτυξη υποδομών διανομής CNG (συμπιεσμένου φυσικού αερίου) σε επιλεγμένες περιοχές για την τροφοδοσία απομακρυσμένων καταναλωτών και πρατηρίων εφοδιασμού οχημάτων.</t>
  </si>
  <si>
    <r>
      <rPr>
        <rFont val="Arial"/>
        <color rgb="FF1155CC"/>
        <sz val="11.0"/>
        <u/>
      </rPr>
      <t>https://ypen.gov.gr/8653-2/</t>
    </r>
    <r>
      <rPr>
        <rFont val="Arial"/>
        <color rgb="FF000000"/>
        <sz val="11.0"/>
      </rPr>
      <t xml:space="preserve">
</t>
    </r>
    <r>
      <rPr>
        <rFont val="Arial"/>
        <color rgb="FF1155CC"/>
        <sz val="11.0"/>
        <u/>
      </rPr>
      <t>http://www.rae.gr/site/file/categories_new/about_rae/factsheets/2020/maj/2102_1?p=file&amp;i=0</t>
    </r>
    <r>
      <rPr>
        <rFont val="Arial"/>
        <color rgb="FF000000"/>
        <sz val="11.0"/>
      </rPr>
      <t xml:space="preserve"> 
</t>
    </r>
    <r>
      <rPr>
        <rFont val="Arial"/>
        <color rgb="FF1155CC"/>
        <sz val="11.0"/>
        <u/>
      </rPr>
      <t>http://www.rae.gr/site/file/categories_new/about_rae/factsheets/2020/gen/120220_2?p=file&amp;i=0
https://nationalgrowthstrategy.gr/images/anaptuxiakh_strathgikh_2030.pdf</t>
    </r>
    <r>
      <rPr>
        <rFont val="Arial"/>
        <color rgb="FF000000"/>
        <sz val="11.0"/>
      </rPr>
      <t xml:space="preserve"> </t>
    </r>
  </si>
  <si>
    <t>Προβλέπεται η Διασύνδεση της Κρήτης με την Ηπειρωτική χώρα έως το 2023 και των υπόλοιπων νησιών έως το 2030</t>
  </si>
  <si>
    <r>
      <rPr>
        <rFont val="Arial"/>
        <color rgb="FF1155CC"/>
        <sz val="11.0"/>
        <u/>
      </rPr>
      <t>https://www.deddie.gr/Documents2/DIAVOULEYSEIS%202018/DD%20ANAPTIXI%20DIKTYOY/%CE%A3%CE%91%CE%94%202019-2023.pdf
https://nationalgrowthstrategy.gr/images/anaptuxiakh_strathgikh_2030.pdf</t>
    </r>
    <r>
      <rPr>
        <rFont val="Arial"/>
        <color rgb="FF000000"/>
        <sz val="11.0"/>
        <u/>
      </rPr>
      <t xml:space="preserve"> </t>
    </r>
  </si>
  <si>
    <t>Το έργο έχει ξεκινήσει και επεκτείνεται χρόνο με τον χρόνο σε όλο και περισσότερα νησιά.</t>
  </si>
  <si>
    <t>https://www.ethnos.gr/ellada/74937_plithainoyn-ta-energeiaka-exypna-nisia-stin-ellada</t>
  </si>
  <si>
    <t>https://www.admie.gr/nea/deltia-typoy/idrythike-perifereiako-kentro-eleghoy-energeias-na-eyropis-sti-thessaloniki</t>
  </si>
  <si>
    <t>Ανατρέξτε στην αντίστοιχη λύση του τελικού αρχείου.</t>
  </si>
  <si>
    <t>Το έργο θα υλοποιηθεί εντός του προβλεπόμενου χρόνου.</t>
  </si>
  <si>
    <t>https://www.capital.gr/epixeiriseis/3497631/h-intrasoft-international-anelabe-tin-ulopoiisi-tou-irakli-tou-deddie</t>
  </si>
  <si>
    <t>Το έργο έχει ήδη ξεκινήσει αλλά έχει παρουσιάσει μεγάλες καθυστηρήσεις.</t>
  </si>
  <si>
    <t>Το έργο δεν έχει ξεκινήσει ακόμα, διότι είναι ακόμα στον σχεδιασμό.</t>
  </si>
  <si>
    <t>Θεωρώ ως εκτιμώμενο χρόνο του έργου την διάρκεια υλοποίησης, οποία έχει υπολογισθεί με βάση τις δηλώσεις του υπουργείου και έιναι 2 χρόνια. Το πρόγραμμα έχει ήδη ξεκινήσει από το τέλος του 2020 συνεπως αναμένεται να ολοκληρωθεί μέχρι το τέλος του 2022 (πριν το 2030) άρα συμπληρώνω "1" στον εκτιμώμενο χρόνο. Βάση της μεθόδου PERT ο κανονικός χρόνος, αλλά και ο αισιόδοξος χρόνος είναι μικρότεροι του εκτιμόμενου συνεπώς και πάλι δεν ξεπερνούν το 2030 άρα και πάλι συμπληρώνεται ο πίνακας με "1". Σε ότι αφορά τον απαισιόδοξο χρόνο ολοκλήρωσης είναι αδύνατο και πάλι με βάση την μέθοδο PERT να ξεπεράσει το 2030. Συνεπώς συμπληρώνω με "1". Θεωρώ ως ποσοστό προϋπολογισμού το τελικό κόστος προς τον κόστος του αρχικού προϋπολογισμού και εφόσον τα χρήματα που θα δωθούν για την ολοκλήρωση των ανακαινήσεων είναι αυτά που καθορίζουν τον αριθμό τους είναι αδύνατο το ποσοστό αυτο να υπερβεί το 100% με αυτή την λογική και θεωρώντας το "1" ως θετική βαθμολογία συμπληρώνω με "1". Το ποσοστό υλοποίησης μέχρι το 2030 θα είναι 100% για το συγκεκριμένο πρόγρμμα και πιθανότατα και άλλων προγραμμάτων που θα σχεδιαστούν μέχρι τότε, επομένως συμπληρώνεται με "1" ο πίνακας. Λόγω μη εντοπισμού παρατηρήσεων συμπληρώνεται με "0".</t>
  </si>
  <si>
    <t>1)https://repository.kallipos.gr/bitstream/11419/747/1/02_chapter_9.pdf 2)https://exoikonomo2020.gov.gr/documents/10182/146747/%CE%9F%CE%94%CE%97%CE%93%CE%9F%CE%A3+%CE%95%CE%BE%CE%BF%CE%B9%CE%BA%CE%BF%CE%BD%CE%BF%CE%BC%CF%89+%CE%91%CF%85%CF%84%CE%BF%CE%BD%CE%BF%CE%BC%CF%8E+FINAL+v.2.pdf/fbb2deea-db59-42f0-878d-b3b9a825cf3d</t>
  </si>
  <si>
    <t>Λόγω απουσίας τέτοιου είδους προγραμμάτων και πληροφοριών σχετικά με την δημιουργία και υλοποίηση τους στο μέλλον δεν μπορούμε να έχουμε πληροφορίες σχετικά με τους χρόνους εκτέλεσης του έργου, συνεπώς συμπληρώνω με "0" τα αντίστοιχα πεδία του πίνακα. Το ίδιο ισχύει και για το ποσοστό υλοποίησης, αλλά και για το ποσοστό προϋπολογισμού.</t>
  </si>
  <si>
    <t xml:space="preserve">Στο ΕΣΕΚ εχει προγραμματιατει η ενεργειακή βελτίωση για 600.000 κτήρια μεχρι το 2050. Το 2020 στην Στερεα Ελλαδα και Πελλοπόνησο εγκρίθηκαν συνολικά 3.384 αιτησεις για την ενεργειακή αναβάθμιση κτηρίων. Θεωρώντας οτι αυτα τα δυο γεωγραφικά διαμερίσματα στεγάζουν περίπου το 10% του ελληνικού πληθυσμου, υπολογίζουμε οτι ο συνολικός αριθμος των αιτήσεων που εγκρίθηκαν το 2020 ειναι κοντα στις 34.000. Λαμβάνοντας υπ'οψιν την αισιοδοξία του υπουργού για αυξηση των αιτήσεων στα επόμενα χρόνια, καταλήγουμε στο συμπέρασμα οτι το μεγιστο χρονικό διάστημα ολοκλήρωσης του στόχου θα είναι 18 χρόνια. Το 2030 θα εχει ολοκληρωθεί περίπου το 57%. </t>
  </si>
  <si>
    <r>
      <rPr>
        <rFont val="Calibri"/>
        <color rgb="FF1155CC"/>
        <sz val="12.0"/>
        <u/>
      </rPr>
      <t>https://ypen.gov.gr/k-chatzidakis-to-epomeno-exoikonomo-aftonomo-tha-prokirychthei-entos-tou-a-examinou-tou-2021-me-proypologismo-toulachiston-1-dis-evro/</t>
    </r>
    <r>
      <rPr>
        <rFont val="Calibri"/>
        <color rgb="FF000000"/>
        <sz val="12.0"/>
      </rPr>
      <t xml:space="preserve">  </t>
    </r>
    <r>
      <rPr>
        <rFont val="Calibri"/>
        <color rgb="FF1155CC"/>
        <sz val="12.0"/>
        <u/>
      </rPr>
      <t>https://exoikonomo2020.gov.gr/documents/10182/146747/%CE%9F%CE%94%CE%97%CE%93%CE%9F%CE%A3+%CE%95-A_2020+1%CE%B7+%CE%A4%CF%81%CE%BF%CF%80..pdf/ffd029f2-3d60-41d3-bd67-7db861115e40</t>
    </r>
    <r>
      <rPr>
        <rFont val="Calibri"/>
        <color rgb="FF000000"/>
        <sz val="12.0"/>
      </rPr>
      <t xml:space="preserve"> (σελ 10-15)</t>
    </r>
  </si>
  <si>
    <t>Υπενθύμισε ότι μέχρι σήμερα, από διάφορα «σημεία εισόδου» υποβολής αιτήσεων για έργα ΑΠΕ (μικρά, μεσαία, μεγάλα ή στρατηγικά) έχουν αθροιστεί περίπου 75 GW, που βρίσκονται σε κάποιο στάδιο αδειοδότησης. Επίσης, στον τελευταίο κύκλο υποβολής αιτήσεων για Βεβαίωση Παραγωγού στη ΡΑΕ, υποβλήθηκαν σχεδόν 2.000 αιτήσεις για νέα έργα ΑΠΕ, συνολικής ισχύος άνω των 45 GW, όταν οι στόχοι του του Εθνικού Σχεδίου για την Ενέργεια και το Κλίμα (ΕΣΕΚ) προβλέπουν μόλις 9 GW ως το 2030 (κανονικός χρόνος υλοποίησης). Το εργο θα ολοκληρωθεί το 2027 οποτε το ποσοστο υλοποίησης το 2030 θα είναι 100%.</t>
  </si>
  <si>
    <r>
      <rPr>
        <rFont val="Calibri"/>
        <color rgb="FF1155CC"/>
        <sz val="12.0"/>
        <u/>
      </rPr>
      <t>https://ypen.gov.gr/alexandra-sdoukou-sta-skaria-ta-edafika-schedia-dikaiis-metavasis-kai-to-eidiko-epicheirisiako-programma-tou-espa-2021-2027-gia-tin-apolignitopoiisi/</t>
    </r>
    <r>
      <rPr>
        <rFont val="Calibri"/>
        <color rgb="FF000000"/>
        <sz val="12.0"/>
      </rPr>
      <t xml:space="preserve"> </t>
    </r>
  </si>
  <si>
    <t>Το έργο θα υλοποιηθεί εντός του χρόνου και θα έχει και τα αναμενόμενα αποτελέσματα εκτός προβλήματος οικονομικού πόρου</t>
  </si>
  <si>
    <t>Το έργο δεν έχει ξεκινήσει ακόμα.Αλλά εχει σχεδιαστεί θα γινει Παρουσίση 21/1</t>
  </si>
  <si>
    <t>https://www.economix.gr/2020/12/16/xekinise-to-programma-life-ip-cei-greece-gia-tin-kykliki-oikonomia-stin-ellada-me-porous-16-ekat-e/</t>
  </si>
  <si>
    <t>Το έργο δεν έχει ξεκινήσει ακόμα. Αλλά εχει σχεδιαστεί θα γινει Παρουσίση 21/1</t>
  </si>
  <si>
    <t xml:space="preserve"> Ποσοστό υλοποίησης Έως 75% 
</t>
  </si>
  <si>
    <t xml:space="preserve">1)https://cdn.agrotypos.gr/sites/default/files/inline-files/ypen.pdf
</t>
  </si>
  <si>
    <t xml:space="preserve">1)https://www.hellenicparliament.gr/UserFiles/67715b2c-ec81-4f0c-ad6a-476a34d732bd/11315542.pdf
</t>
  </si>
  <si>
    <t>Οι πιστοποιήσεις αειφορίας υπάρχουν ήδη και η διατήρηση και αύξησή τους δεν αποτελούν συγκεκριμένο,στόχο (ορισμένος χρόνος υλοποίησης) του κράτους κσι δεν απαιτούν χρηματοδότηση</t>
  </si>
  <si>
    <r>
      <rPr>
        <rFont val="Calibri"/>
        <color rgb="FF1155CC"/>
        <sz val="12.0"/>
        <u/>
      </rPr>
      <t>https://www.europarl.europa.eu/factsheets/el/sheet/70/renewable-energy</t>
    </r>
    <r>
      <rPr>
        <rFont val="Calibri"/>
        <color rgb="FF000000"/>
        <sz val="12.0"/>
      </rPr>
      <t xml:space="preserve">  </t>
    </r>
    <r>
      <rPr>
        <rFont val="Calibri"/>
        <color rgb="FF1155CC"/>
        <sz val="12.0"/>
        <u/>
      </rPr>
      <t>http://www.opengov.gr/minenv/?p=8280</t>
    </r>
  </si>
  <si>
    <t xml:space="preserve">Ποσοστό Υλοποίησης: 70%
Για το ποσοστό υλοποίησης θα πρέπει να υπολογίσουμε τις δυσκολίες της ολοκληρωτικής εκπόνησής του λόγω της γεωγραφικής ποικιλομορφίας του συνόλου των περιοχών για τις οποίες θα γίνει η μελέτη.
</t>
  </si>
  <si>
    <t xml:space="preserve">Ποσοστό Υλοποίησης: 50%
Για το ποσοστό υλοποίησης θα πρέπει να υπολογίσουμε τις τωρινές συνθήκες, αλλά και τον υψηλό στόχο που έχει τεθεί.
</t>
  </si>
  <si>
    <t xml:space="preserve">Ποσοστό Υλοποίησης: 80%
Για το ποσοστό υλοποίησης θα πρέπει να υπολογίσουμε τις δυσκολίες της ολοκληρωτικής εκπόνησής του αφού δεν μπορεί να θεωρείται σίγουρη η ανταπόκριση των επαγγελματιών.
</t>
  </si>
  <si>
    <t xml:space="preserve">Ποσοστό Υλοποίησης: 70%
Για το ποσοστό υλοποίησης θα πρέπει να υπολογίσουμε τις δυσκολίες της ολοκληρωτικής εκπόνησής του λόγω της γεωγραφικής ποικιλομορφίας του συνόλου των περιοχών για τις οποίες θα γίνει η μελέτη και της δύσκολης πρόσβασης για κατασκευή σε κάποιες από αυτές.
</t>
  </si>
  <si>
    <t xml:space="preserve">Ποσοστό Υλοποίησης: 65%
Για το ποσοστό υλοποίησης θα πρέπει να υπολογίσουμε τις δυσκολίες της ολοκληρωτικής εκπόνησής του λόγω της γεωγραφικής ποικιλομορφίας του συνόλου των περιοχών για τις οποίες θα γίνει η μελέτη.
</t>
  </si>
  <si>
    <t>Το πρόγραμμα ξεκίνησε τον Δεκέμβριο του 2020</t>
  </si>
  <si>
    <t>Δεν υπαρχει σχετική ενημέρωση για την πρόοδο του εργου</t>
  </si>
  <si>
    <t>https://e-maistros.gr/main/category/perivallon/</t>
  </si>
  <si>
    <t>Το έργο έχει ξεκινήσει.</t>
  </si>
  <si>
    <t xml:space="preserve">Ο στοχος δεν ειναι εφικτος λογο της οικονομικης καταστασης του κρατους σε συνδιασμο της παγκοσμιας πανδημιας </t>
  </si>
  <si>
    <t>Ο στοχος δεν ειναι εφικτος λογο της οικονομικης καταστασης του κρατους σε συνδιασμο της παγκοσμιας πανδημιας</t>
  </si>
  <si>
    <t>O στοχος δεν ειναι εφικτος λογο ελλειψης πορων &amp; ελλειψης πολιτικης επαρκειας</t>
  </si>
  <si>
    <t xml:space="preserve">O στοχος δεν ειναι εφικτος λογο ελλειψης πορων &amp; ελλειψης πολιτικης επαρκειας </t>
  </si>
  <si>
    <t xml:space="preserve"> </t>
  </si>
  <si>
    <t>ο στόχος είναι εφικτός. και έχει γίνει Κριτήριο %βελτίωσης επιλέγεται το 100% και αφορά το εφικτό της λύσης.</t>
  </si>
  <si>
    <t xml:space="preserve">Ο στοχος δεν ειναι εφικτος λογο της στατικότητας γύρω από τον διαγωνισμό εκδήλωσης ενδιαφέροντος και τις συνεχείς καθυστερήσεις ενα μέσω πανδημίας </t>
  </si>
  <si>
    <t>Η διασύνδεση θα προχωρήσει κανονικά, παρόλα τα προβλήματα εισαγωγής πόρων από το εξωτερικό.Είναι εφιτκή επομένως σαν λύση, αφού οι περισσότερες απειλές έχουν προβλευθεί.Κριτήριο %βελτίωσης επιλέγεται το 100% και αφορά το εφικτό της λύσης.</t>
  </si>
  <si>
    <t>Τα προγράμματα προχωράνε κανονικά, είναι εφικτή σάν λύση.Κριτήριο %βελτίωσης επιλέγεται το 100% και αφορά το εφικτό της λύσης.</t>
  </si>
  <si>
    <t>Ο στόχος προβλέπεται πως θα επιτευχθεί. Αυτό παρόλες τις δυσκολίες της κρίσης και του Covid, καθώς οι εταιρίες τρέχουν να εκμεταλευτούν τα κυτάσματα. Υπάρχουν επιπλέον και άλλοι πολιτικοί λόγοι που δεν θα επιτρέπουν την εκμετάλευση επ' αορίστου, πράγμα που σίγουρα θα επισπέυση τη διαδικασία.Κριτήριο %βελτίωσης επιλέγεται το 100% και αφορά το εφικτό της λύσης.</t>
  </si>
  <si>
    <t>Εφικτή Λύση. Πρόκειται για διασύνδεση μεταξύ κρατών όπου ήδη υπάρχει προηγούμη διασύνδεση και υποδομή.Το έργο μπορεί να βελτιωθεί με κατάλληλη βούληση και πίεση, αν και θα γίνει πάραυτα. Κριτήριο %βελτίωσης επιλέγεται το 100% και αφορά το εφικτό της λύσης.</t>
  </si>
  <si>
    <t>Ο στόχος είναι εφικτός καθώς έχει αρχίσει εδώ και χρόνια. Επιπλέον έχει ονομασθεί, ως στρατηγικός στόχος για την Ελλάδα και την Ευρώπη, πράγμα που σημαίνει ότι θα χρηματοδοθεί και θα προχωρήσει κανονικά. Κριτήριο %βελτίωσης επιλέγεται το 100% και αφορά το εφικτό της λύσης.</t>
  </si>
  <si>
    <t>Ο στόχος δεν ειναι εφυκτός, κυρίως λόγο της κρίσης που προβλέπεται να έρθει από τον Covid. Έτσι ενώ το μεγαλύτερο μέρος θα έχει γίνει, δεν θα έχει ολοκληρωθεί όλο το έργο. Αυτό όμως μπορεί να αλλάξει, δηλαδή να βελτιωθεί με σωστή διαχείριση πόρων και προγραμμάτων. Κριτήριο %βελτίωσης επιλέγεται το 100% και αφορά το εφικτό της λύσης.</t>
  </si>
  <si>
    <t>Εφικτή Λύση. Πρόκειται για διασύνδεση μεταξύ κρατών όπου ήδη υπάρχει προηγούμη διασύνδεση και υποδομή. Κριτήριο %βελτίωσης επιλέγεται το 100% και αφορά το εφικτό της λύσης.</t>
  </si>
  <si>
    <t>Εφικτή λύση. Υπάρχει πιθανότητα τελικής δισύνδεσης εντός μεγαλύτερου διαστήματος, αλλά σίγουμα μικρότερου του μακροπρόθεσμου 2050. Υπάρχει ήδη εταιρία ασχολούμενη με το έργο. Το κόστος ίσως αποτελέσει κίνδυνο. Κριτήριο %βελτίωσης επιλέγεται το 100% και αφορά το εφικτό της λύσης.</t>
  </si>
  <si>
    <t>Ο στόχος δεν είναι εφικτός διότι παρουσιάζονται πολλές δυσκολίες κυρίως οικονομικές. Κριτήριο %βελτίωσης επιλέγεται το 100% και αφορά το εφικτό της λύσης.</t>
  </si>
  <si>
    <t>Ο στόχος δεν είναι εφικτός λόγο διάφορων δυσκολιών που προκύπτουν στους πόρους που είναι διαθέσιμοι και στο ποσοστό το οποίο έχει υλοποιηθεί. Κριτήριο %βελτίωσης επιλέγεται το 100% και αφορά το εφικτό της λύσης.</t>
  </si>
  <si>
    <t>Το έργο κινδυνεύει να μην υλοποιηθεί λόγο μη επαρκών πόρων και λόγο ότι δεν έχει ξεκινήσει ακόμα η υλοποιησή του. Κριτήριο %βελτίωσης επιλέγεται το 100% και αφορά το εφικτό της λύσης.</t>
  </si>
  <si>
    <t>Το έργο έχει υλοποιηθεί. Κριτήριο %βελτίωσης επιλέγεται το 100% και αφορά το εφικτό της λύσης.</t>
  </si>
  <si>
    <t>Ο στόχος επετεύχθη. Κριτήριο %βελτίωσης επιλέγεται το 100% και αφορά το εφικτό της λύσης.</t>
  </si>
  <si>
    <t>Το έργο αντιμετωπίζει πολλές δυσκολίες για να υλοποιηθεί. Κριτήριο %βελτίωσης επιλέγεται το 100% και αφορά το εφικτό της λύσης.</t>
  </si>
  <si>
    <t>Εχεί υλοποιηθεί τέτοιο έργο. Κριτήριο %βελτίωσης επιλέγεται το 100% και αφορά το εφικτό της λύσης.</t>
  </si>
  <si>
    <t>Εφικτό έργο. Αποτελεί αντικείμενο μελέτης ήδη και θα δρομολογηθει μέσα στα πλαίσια του 2021-2030. Το κόστος είναι λογικό, και η χρηματοδότηση διακρατική. Κριτήριο %βελτίωσης επιλέγεται το 100% και αφορά το εφικτό της λύσης.</t>
  </si>
  <si>
    <t>Εφικτό έργο, αφού έχει γίνει και σχετική μελέτη από ΤΕΡΝΑ Ενεργειακή. Στάδειο αδειοδότησης. Το κόστος της συνολικής επένδυσης είναι υψηλό, αλλά εντός λογικών πλαισίων. Κριτήριο %βελτίωσης επιλέγεται το 100% και αφορά το εφικτό της λύσης.</t>
  </si>
  <si>
    <t>100% εφικτή λύση, τεράστια τα αποθέματα. Κριτήριο %βελτίωσης επιλέγεται το 100% και αφορά το εφικτό της λύσης.</t>
  </si>
  <si>
    <t>Η δημιουργία ενός τέτοιου ταμείου είναι ανέφικτη αν αναλογιστούμε την οικονομική κατάσταση της χώρας</t>
  </si>
  <si>
    <t>Η δημιουργία ενός τέτοιου οργανισμού, αν και δεν προβλέπεται άμεσα, είναι εφικτή γιατί δεν απαιτεί πολλούς πόρους</t>
  </si>
  <si>
    <t>Εφικτός στόχος καθώς η διασύνδεση με την Βουλγαρία έχει ήδη ξεκινήσει και αναμένεται να τελειώσει έως το 2023. Η διασύνδεση με την Ιταλία έχει προγραμματιστεί και αναμένεται να τελειώσει πριν το 2030</t>
  </si>
  <si>
    <r>
      <rPr>
        <rFont val="Arial"/>
        <color rgb="FF1155CC"/>
        <sz val="11.0"/>
        <u/>
      </rPr>
      <t xml:space="preserve">https://www.admie.gr/erga/erga-diasyndeseis/diasyndesi-elladas-boylgarias </t>
    </r>
    <r>
      <rPr>
        <rFont val="Arial"/>
        <color rgb="FF000000"/>
        <sz val="11.0"/>
      </rPr>
      <t xml:space="preserve">
</t>
    </r>
    <r>
      <rPr>
        <rFont val="Arial"/>
        <color rgb="FF1155CC"/>
        <sz val="11.0"/>
        <u/>
      </rPr>
      <t xml:space="preserve">https://www.naftikachronika.gr/2020/08/24/termatikos-lng-stin-alexandroupoli-epesan-oi-ypografes-gia-ti-symmetochi-tis-bulgartransgaz/ </t>
    </r>
  </si>
  <si>
    <t>Εφικτός στόχος καθώς γίνονται ήδη τέτοιες επιδοτήσεις στους καταναλωτές</t>
  </si>
  <si>
    <r>
      <rPr>
        <rFont val="Arial"/>
        <color rgb="FF1155CC"/>
        <sz val="11.0"/>
        <u/>
      </rPr>
      <t>http://www.rae.gr/site/file/categories_new/about_rae/factsheets/2020/maj/2102_1?p=file&amp;i=0</t>
    </r>
    <r>
      <rPr>
        <rFont val="Arial"/>
        <color rgb="FF000000"/>
        <sz val="11.0"/>
      </rPr>
      <t xml:space="preserve">
</t>
    </r>
    <r>
      <rPr>
        <rFont val="Arial"/>
        <color rgb="FF1155CC"/>
        <sz val="11.0"/>
        <u/>
      </rPr>
      <t xml:space="preserve">https://www.espa.gr/el/Pages/ProclamationsFS.aspx?item=5071 </t>
    </r>
    <r>
      <rPr>
        <rFont val="Arial"/>
        <color rgb="FF000000"/>
        <sz val="11.0"/>
      </rPr>
      <t xml:space="preserve">
</t>
    </r>
    <r>
      <rPr>
        <rFont val="Arial"/>
        <color rgb="FF1155CC"/>
        <sz val="11.0"/>
        <u/>
      </rPr>
      <t xml:space="preserve">https://ilfconsult.com/2020/03/10/espa-2020-2021-anaptuxiakos-nomos-epidothseis-tameio-ypodomwn-xrimatodotisi/ </t>
    </r>
  </si>
  <si>
    <t>Εφικτός στόχος καθώς γίνονται ήδη έργα επέκταση της διανομής του φυσικού αερίου</t>
  </si>
  <si>
    <r>
      <rPr>
        <rFont val="Arial"/>
        <color rgb="FF1155CC"/>
        <sz val="11.0"/>
        <u/>
      </rPr>
      <t>https://ypen.gov.gr/8653-2/</t>
    </r>
    <r>
      <rPr>
        <rFont val="Arial"/>
        <color rgb="FF000000"/>
        <sz val="11.0"/>
      </rPr>
      <t xml:space="preserve">
</t>
    </r>
    <r>
      <rPr>
        <rFont val="Arial"/>
        <color rgb="FF1155CC"/>
        <sz val="11.0"/>
        <u/>
      </rPr>
      <t>http://www.rae.gr/site/file/categories_new/about_rae/factsheets/2020/maj/2102_1?p=file&amp;i=0</t>
    </r>
    <r>
      <rPr>
        <rFont val="Arial"/>
        <color rgb="FF000000"/>
        <sz val="11.0"/>
      </rPr>
      <t xml:space="preserve"> 
</t>
    </r>
    <r>
      <rPr>
        <rFont val="Arial"/>
        <color rgb="FF1155CC"/>
        <sz val="11.0"/>
        <u/>
      </rPr>
      <t>http://www.rae.gr/site/file/categories_new/about_rae/factsheets/2020/gen/120220_2?p=file&amp;i=0</t>
    </r>
    <r>
      <rPr>
        <rFont val="Arial"/>
        <color rgb="FF000000"/>
        <sz val="11.0"/>
      </rPr>
      <t xml:space="preserve"> </t>
    </r>
  </si>
  <si>
    <t>Εφικτός στόχος, καθώς από την φύση του, η λήψη μέτρων δεν έχει συγκεκριμένο κόστος και χρόνο υλοποίησης</t>
  </si>
  <si>
    <t>Εφικτός στόχος, διότι το έργο έχει ήδη ξεκινήσει και η χρηματοδότηση είναι υψηλή.</t>
  </si>
  <si>
    <t>Ο στόχος έχει ήδη πραγματοποιηθεί και θα αρχίσει την λειτουργία του μετα τον κορονοιό.</t>
  </si>
  <si>
    <t>Την δεδομένη χρονική στιγμή εξαιτίας της απουσίας δεδομένων μία τέτοια λύση είναι αδύνατο να κριθεί εφικτή και είναι δεδομένο πως επιδέχεται βελτιώσεων σε όλους τους τομείς.</t>
  </si>
  <si>
    <t>https://www.naftemporiki.gr/finance/story/1661939/intrakom-ae-h-intrasoft-international-ulopoiei-ton-irakli-tou-deddie</t>
  </si>
  <si>
    <t>Εφικτός στόχος, διότι το έργο έχει ήδη ξεκινήσει και η χρηματοδότηση είναι υψηλή αλλά υπάρχει η πιθανότητα λόγω των συνθηκών να καθυστερήσει.</t>
  </si>
  <si>
    <t>https://www.newmoney.gr/roh/palmos-oikonomias/epixeiriseis/deddie-erchonte-75-ekatommiria-exipni-metrites-pou-fernoun-epanastasi-stin-diachirisi-tis-ilektrikis-energias/</t>
  </si>
  <si>
    <t>Εφικτός στόχος, διότι η λήψη μέτρων δεν έχει συγκεκριμένο κόστος.</t>
  </si>
  <si>
    <t xml:space="preserve">Η λύση έχοντας ήδη πάρει την έγκριση των υπουργείων και έχει περάσει από δημόσια διαβούλευση θεωρείται εφικτή. Το παρπάνω συμπέρασμα γίνεται εμφανές και από την συμπλήρωση των προηγούμενων πινάκων όπου τα περισσότερα κριτήρια έχουν βαθμολογηθεί "1" ως θετικά. Έχοντας εντωπίστεί απείλες κατά την εκτέλεση του παραπάνω προγράμματος είναι λογικό πως επιδέχεται ως έναν βαθμό βελτιώσεις </t>
  </si>
  <si>
    <t>Εφικτή λυση. Εφόσον είναι εφικτή δεν υπάρχει περιθώριο βελτίωσης</t>
  </si>
  <si>
    <r>
      <rPr>
        <rFont val="Calibri"/>
        <color rgb="FF1155CC"/>
        <sz val="12.0"/>
        <u/>
      </rPr>
      <t>https://ypen.gov.gr/k-chatzidakis-to-epomeno-exoikonomo-aftonomo-tha-prokirychthei-entos-tou-a-examinou-tou-2021-me-proypologismo-toulachiston-1-dis-evro/</t>
    </r>
    <r>
      <rPr>
        <rFont val="Calibri"/>
        <color rgb="FF000000"/>
        <sz val="12.0"/>
      </rPr>
      <t xml:space="preserve"> </t>
    </r>
  </si>
  <si>
    <t>Εφικτή η υλοποιήση του έργου και η επίτευξη του στόχου λόγο των αποτελεσμάτων απο τα πιλοτικά έργα.</t>
  </si>
  <si>
    <t>Εφικτό έργο μελετημένο και σχεδιασμένο σωστά εδώ και καιρό και απο πολλούς φορείς και εφόσον υπαρχουν οι οικομονικοι πόροι που ως συνυθως οταν λειπουν μπλοκάρουν έργα</t>
  </si>
  <si>
    <t>https://ypen.gov.gr/life-ip-cei-greece-efarmogi-tis-kyklikis-oikonomias-stin-ellada/</t>
  </si>
  <si>
    <t xml:space="preserve">Ο στόχος είναι εφικτός καθώς ήδη πραγματοποιούνται πιστοποιήσεις αειφορίας των βιοκαυσίμων, βιορευστών και στερεών καυσίμων </t>
  </si>
  <si>
    <t>http://www.opengov.gr/minenv/?p=8280</t>
  </si>
  <si>
    <t>Ο στόχος είναι εφικτός μέχρι ενός σημείου, λόγω δυκολιών στην απόλυτη υλοποίηση του.</t>
  </si>
  <si>
    <t>Εφικτή λύση ,Κριτήριο %βελτίωσης επιλέγεται το 100% και αφορά το εφικτό της λύσης ,το έργο βρίσκεται ακομα σε πρόιμο στάδιο ,υπάρχουν λίγες καθυστερίσεις και δυσκολίες λόγο την πανδιμίας του Convid-19</t>
  </si>
  <si>
    <t>Εφικτή λύση ,Κριτήριο %βελτίωσης επιλέγεται το 100% και αφορά το εφικτό της λύσης ,δεν έχει διεκπεραιωθεί μέχρι σήμερα καμια ενέργεια</t>
  </si>
  <si>
    <t>https://e-maistros.gr/main/%CE%AD%CF%81%CE%B3%CE%B1-%CF%80%CF%81%CE%BF%CF%8B%CF%80%CE%BF%CE%BB%CE%BF%CE%B3%CE%B9%CF%83%CE%BC%CE%BF%CF%8D-29-277-206-%CE%B5%CF%85%CF%81%CF%8E-%CF%83%CF%84%CE%BF-%CF%84%CE%B5%CF%87%CE%BD%CE%B9/</t>
  </si>
  <si>
    <t>Ο στόχος δεν είναι εφικτός διότι παρουσιάζονται πολλές δυσκολίες λόγω της πανδημίας.</t>
  </si>
  <si>
    <t>Η λύση είναι εφικτή.</t>
  </si>
  <si>
    <t>Ο στόχος δεν είναι εφικτός διότι παρουσιάζονται πολλές δυσκολίες στον τουρισμό. Κριτήριο %βελτίωσης επιλέγεται το 100% και αφορά το εφικτό της λύσης.</t>
  </si>
  <si>
    <t>Ο στόχος δεν είναι εφικτός αλλά μπορεί να βελτιωθεί κατα 100% .</t>
  </si>
  <si>
    <t>Η λύση είναι εφικτή και 100% βελτιώσιμη.</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</si>
</sst>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
  </numFmts>
  <fonts count="44">
    <font>
      <sz val="10.0"/>
      <color rgb="FF000000"/>
      <name val="Arial"/>
    </font>
    <font>
      <b/>
      <sz val="10.0"/>
      <color rgb="FF000000"/>
      <name val="Roboto"/>
    </font>
    <font>
      <b/>
      <sz val="12.0"/>
      <color rgb="FF000000"/>
      <name val="Times New Roman"/>
    </font>
    <font>
      <sz val="10.0"/>
      <color rgb="FF000000"/>
      <name val="Roboto"/>
    </font>
    <font>
      <sz val="12.0"/>
      <color rgb="FF000000"/>
      <name val="Arial"/>
    </font>
    <font>
      <sz val="11.0"/>
      <color rgb="FF000000"/>
      <name val="Inconsolata"/>
    </font>
    <font/>
    <font>
      <sz val="12.0"/>
      <color rgb="FF000000"/>
      <name val="Calibri"/>
    </font>
    <font>
      <b/>
      <sz val="12.0"/>
      <color rgb="FF000000"/>
      <name val="Arial"/>
    </font>
    <font>
      <sz val="11.0"/>
      <color rgb="FF000000"/>
      <name val="Arial"/>
    </font>
    <font>
      <sz val="12.0"/>
      <color rgb="FF000000"/>
      <name val="Roboto"/>
    </font>
    <font>
      <u/>
      <sz val="9.0"/>
      <color rgb="FF1155CC"/>
      <name val="Arial"/>
    </font>
    <font>
      <sz val="9.0"/>
      <color rgb="FF000000"/>
      <name val="Arial"/>
    </font>
    <font>
      <u/>
      <sz val="12.0"/>
      <color rgb="FF0000FF"/>
      <name val="Calibri"/>
    </font>
    <font>
      <u/>
      <sz val="11.0"/>
      <color rgb="FF1155CC"/>
      <name val="Arial"/>
    </font>
    <font>
      <u/>
      <sz val="12.0"/>
      <color rgb="FF000000"/>
      <name val="Roboto"/>
    </font>
    <font>
      <u/>
      <sz val="12.0"/>
      <color rgb="FF1155CC"/>
      <name val="Roboto"/>
    </font>
    <font>
      <u/>
      <sz val="12.0"/>
      <color rgb="FF1155CC"/>
      <name val="Arial"/>
    </font>
    <font>
      <u/>
      <sz val="11.0"/>
      <color rgb="FF1155CC"/>
      <name val="Arial"/>
    </font>
    <font>
      <u/>
      <sz val="11.0"/>
      <color rgb="FF0000FF"/>
      <name val="Arial"/>
    </font>
    <font>
      <u/>
      <sz val="11.0"/>
      <color rgb="FF000000"/>
      <name val="Arial"/>
    </font>
    <font>
      <u/>
      <sz val="11.0"/>
      <color rgb="FF1155CC"/>
      <name val="Arial"/>
    </font>
    <font>
      <sz val="11.0"/>
      <color rgb="FF252525"/>
      <name val="Arial"/>
    </font>
    <font>
      <sz val="11.0"/>
      <color rgb="FF222222"/>
      <name val="Arial"/>
    </font>
    <font>
      <sz val="11.0"/>
      <color rgb="FF333333"/>
      <name val="Arial"/>
    </font>
    <font>
      <sz val="8.0"/>
      <color rgb="FF000000"/>
      <name val="Arial"/>
    </font>
    <font>
      <u/>
      <sz val="7.0"/>
      <color rgb="FF1155CC"/>
      <name val="Arial"/>
    </font>
    <font>
      <sz val="11.0"/>
      <color rgb="FF000000"/>
      <name val="Calibri"/>
    </font>
    <font>
      <u/>
      <sz val="12.0"/>
      <color rgb="FF0000FF"/>
      <name val="Calibri"/>
    </font>
    <font>
      <u/>
      <sz val="11.0"/>
      <color rgb="FF000000"/>
      <name val="Calibri"/>
    </font>
    <font>
      <u/>
      <sz val="11.0"/>
      <color rgb="FF0000FF"/>
      <name val="Calibri"/>
    </font>
    <font>
      <u/>
      <sz val="11.0"/>
      <color rgb="FF000000"/>
      <name val="Calibri"/>
    </font>
    <font>
      <u/>
      <sz val="12.0"/>
      <color rgb="FF0000FF"/>
      <name val="Arial"/>
    </font>
    <font>
      <u/>
      <sz val="12.0"/>
      <color rgb="FF000000"/>
      <name val="Arial"/>
    </font>
    <font>
      <u/>
      <sz val="12.0"/>
      <color rgb="FF1155CC"/>
      <name val="Calibri"/>
    </font>
    <font>
      <sz val="12.0"/>
      <color rgb="FFFF0000"/>
      <name val="Arial"/>
    </font>
    <font>
      <u/>
      <sz val="12.0"/>
      <color rgb="FF000000"/>
      <name val="Roboto"/>
    </font>
    <font>
      <u/>
      <sz val="7.0"/>
      <color rgb="FF1155CC"/>
      <name val="Calibri"/>
    </font>
    <font>
      <u/>
      <sz val="12.0"/>
      <color rgb="FF000000"/>
      <name val="Roboto"/>
    </font>
    <font>
      <u/>
      <sz val="11.0"/>
      <color rgb="FF1155CC"/>
      <name val="Arial"/>
    </font>
    <font>
      <u/>
      <sz val="11.0"/>
      <color rgb="FF000000"/>
      <name val="Arial"/>
    </font>
    <font>
      <u/>
      <sz val="11.0"/>
      <color rgb="FF0000FF"/>
      <name val="Arial"/>
    </font>
    <font>
      <u/>
      <sz val="12.0"/>
      <color rgb="FF000000"/>
      <name val="Roboto"/>
    </font>
    <font>
      <u/>
      <sz val="12.0"/>
      <color rgb="FF1155CC"/>
      <name val="Roboto"/>
    </font>
  </fonts>
  <fills count="8">
    <fill>
      <patternFill patternType="none"/>
    </fill>
    <fill>
      <patternFill patternType="lightGray"/>
    </fill>
    <fill>
      <patternFill patternType="solid">
        <fgColor rgb="FFFFF2CC"/>
        <bgColor rgb="FFFFF2CC"/>
      </patternFill>
    </fill>
    <fill>
      <patternFill patternType="solid">
        <fgColor rgb="FFFFFF00"/>
        <bgColor rgb="FFFFFF00"/>
      </patternFill>
    </fill>
    <fill>
      <patternFill patternType="solid">
        <fgColor rgb="FFA4C2F4"/>
        <bgColor rgb="FFA4C2F4"/>
      </patternFill>
    </fill>
    <fill>
      <patternFill patternType="solid">
        <fgColor rgb="FFFF0000"/>
        <bgColor rgb="FFFF0000"/>
      </patternFill>
    </fill>
    <fill>
      <patternFill patternType="solid">
        <fgColor rgb="FFFFFFFF"/>
        <bgColor rgb="FFFFFFFF"/>
      </patternFill>
    </fill>
    <fill>
      <patternFill patternType="solid">
        <fgColor rgb="FF9FC5E8"/>
        <bgColor rgb="FF9FC5E8"/>
      </patternFill>
    </fill>
  </fills>
  <borders count="22">
    <border/>
    <border>
      <left style="thin">
        <color rgb="FF000000"/>
      </left>
      <right style="thin">
        <color rgb="FF000000"/>
      </right>
      <top style="thin">
        <color rgb="FF000000"/>
      </top>
    </border>
    <border>
      <left style="thin">
        <color rgb="FF000000"/>
      </left>
      <right style="thin">
        <color rgb="FF000000"/>
      </right>
      <top style="thin">
        <color rgb="FF000000"/>
      </top>
      <bottom style="thin">
        <color rgb="FF000000"/>
      </bottom>
    </border>
    <border>
      <top style="thin">
        <color rgb="FF000000"/>
      </top>
    </border>
    <border>
      <left style="thin">
        <color rgb="FF000000"/>
      </left>
      <right style="thin">
        <color rgb="FF000000"/>
      </right>
    </border>
    <border>
      <left style="thin">
        <color rgb="FF000000"/>
      </left>
      <right style="thin">
        <color rgb="FF000000"/>
      </right>
      <bottom style="thin">
        <color rgb="FF000000"/>
      </bottom>
    </border>
    <border>
      <left style="thin">
        <color rgb="FF000000"/>
      </left>
      <top style="thin">
        <color rgb="FF000000"/>
      </top>
      <bottom style="thin">
        <color rgb="FF000000"/>
      </bottom>
    </border>
    <border>
      <left style="thin">
        <color rgb="FF000000"/>
      </left>
    </border>
    <border>
      <left style="thick">
        <color rgb="FF000000"/>
      </left>
      <right style="thick">
        <color rgb="FF000000"/>
      </right>
      <top style="thick">
        <color rgb="FF000000"/>
      </top>
    </border>
    <border>
      <left style="medium">
        <color rgb="FF000000"/>
      </left>
      <right style="thin">
        <color rgb="FF000000"/>
      </right>
      <top style="medium">
        <color rgb="FF000000"/>
      </top>
      <bottom style="thin">
        <color rgb="FF000000"/>
      </bottom>
    </border>
    <border>
      <left style="thin">
        <color rgb="FF000000"/>
      </left>
      <right style="thin">
        <color rgb="FF000000"/>
      </right>
      <top style="medium">
        <color rgb="FF000000"/>
      </top>
      <bottom style="thin">
        <color rgb="FF000000"/>
      </bottom>
    </border>
    <border>
      <left style="thin">
        <color rgb="FF000000"/>
      </left>
      <right style="medium">
        <color rgb="FF000000"/>
      </right>
      <top style="medium">
        <color rgb="FF000000"/>
      </top>
      <bottom style="thin">
        <color rgb="FF000000"/>
      </bottom>
    </border>
    <border>
      <left style="medium">
        <color rgb="FF000000"/>
      </left>
      <right style="thin">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
      <left style="medium">
        <color rgb="FF000000"/>
      </left>
      <right style="thin">
        <color rgb="FF000000"/>
      </right>
      <top style="thin">
        <color rgb="FF000000"/>
      </top>
      <bottom style="medium">
        <color rgb="FF000000"/>
      </bottom>
    </border>
    <border>
      <left style="thin">
        <color rgb="FF000000"/>
      </left>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
      <left style="medium">
        <color rgb="FF000000"/>
      </left>
      <right style="medium">
        <color rgb="FF000000"/>
      </right>
      <top style="medium">
        <color rgb="FF000000"/>
      </top>
    </border>
    <border>
      <left style="medium">
        <color rgb="FF000000"/>
      </left>
      <right style="medium">
        <color rgb="FF000000"/>
      </right>
      <top style="medium">
        <color rgb="FF000000"/>
      </top>
      <bottom style="medium">
        <color rgb="FF000000"/>
      </bottom>
    </border>
    <border>
      <left style="medium">
        <color rgb="FF000000"/>
      </left>
      <right style="thin">
        <color rgb="FF000000"/>
      </right>
      <bottom style="thin">
        <color rgb="FF000000"/>
      </bottom>
    </border>
    <border>
      <right style="thick">
        <color rgb="FF000000"/>
      </right>
    </border>
    <border>
      <left style="thin">
        <color rgb="FF000000"/>
      </left>
      <right style="thick">
        <color rgb="FF000000"/>
      </right>
      <top style="thin">
        <color rgb="FF000000"/>
      </top>
      <bottom style="thin">
        <color rgb="FF000000"/>
      </bottom>
    </border>
  </borders>
  <cellStyleXfs count="1">
    <xf borderId="0" fillId="0" fontId="0" numFmtId="0" applyAlignment="1" applyFont="1"/>
  </cellStyleXfs>
  <cellXfs count="184">
    <xf borderId="0" fillId="0" fontId="0" numFmtId="0" xfId="0" applyAlignment="1" applyFont="1">
      <alignment readingOrder="0" shrinkToFit="0" vertical="bottom" wrapText="0"/>
    </xf>
    <xf borderId="0" fillId="2" fontId="1" numFmtId="0" xfId="0" applyAlignment="1" applyFill="1" applyFont="1">
      <alignment horizontal="center"/>
    </xf>
    <xf borderId="0" fillId="3" fontId="1" numFmtId="0" xfId="0" applyAlignment="1" applyFill="1" applyFont="1">
      <alignment horizontal="center"/>
    </xf>
    <xf borderId="0" fillId="4" fontId="1" numFmtId="0" xfId="0" applyAlignment="1" applyFill="1" applyFont="1">
      <alignment horizontal="center"/>
    </xf>
    <xf borderId="0" fillId="5" fontId="1" numFmtId="0" xfId="0" applyAlignment="1" applyFill="1" applyFont="1">
      <alignment horizontal="center"/>
    </xf>
    <xf borderId="0" fillId="0" fontId="1" numFmtId="0" xfId="0" applyAlignment="1" applyFont="1">
      <alignment horizontal="center"/>
    </xf>
    <xf borderId="0" fillId="0" fontId="1" numFmtId="0" xfId="0" applyAlignment="1" applyFont="1">
      <alignment horizontal="center" vertical="center"/>
    </xf>
    <xf borderId="0" fillId="0" fontId="2" numFmtId="0" xfId="0" applyAlignment="1" applyFont="1">
      <alignment textRotation="255" vertical="center"/>
    </xf>
    <xf borderId="0" fillId="2" fontId="1" numFmtId="0" xfId="0" applyAlignment="1" applyFont="1">
      <alignment textRotation="255"/>
    </xf>
    <xf borderId="0" fillId="3" fontId="1" numFmtId="0" xfId="0" applyAlignment="1" applyFont="1">
      <alignment textRotation="255"/>
    </xf>
    <xf borderId="0" fillId="4" fontId="1" numFmtId="0" xfId="0" applyAlignment="1" applyFont="1">
      <alignment textRotation="255"/>
    </xf>
    <xf borderId="0" fillId="5" fontId="1" numFmtId="0" xfId="0" applyAlignment="1" applyFont="1">
      <alignment textRotation="255"/>
    </xf>
    <xf borderId="1" fillId="6" fontId="3" numFmtId="0" xfId="0" applyAlignment="1" applyBorder="1" applyFill="1" applyFont="1">
      <alignment horizontal="center" vertical="center"/>
    </xf>
    <xf borderId="2" fillId="0" fontId="3" numFmtId="0" xfId="0" applyAlignment="1" applyBorder="1" applyFont="1">
      <alignment horizontal="center"/>
    </xf>
    <xf borderId="3" fillId="2" fontId="4" numFmtId="0" xfId="0" applyBorder="1" applyFont="1"/>
    <xf borderId="3" fillId="3" fontId="4" numFmtId="0" xfId="0" applyBorder="1" applyFont="1"/>
    <xf borderId="3" fillId="4" fontId="4" numFmtId="0" xfId="0" applyBorder="1" applyFont="1"/>
    <xf borderId="3" fillId="5" fontId="4" numFmtId="0" xfId="0" applyBorder="1" applyFont="1"/>
    <xf borderId="3" fillId="3" fontId="5" numFmtId="0" xfId="0" applyBorder="1" applyFont="1"/>
    <xf borderId="4" fillId="0" fontId="6" numFmtId="0" xfId="0" applyBorder="1" applyFont="1"/>
    <xf borderId="5" fillId="6" fontId="3" numFmtId="0" xfId="0" applyAlignment="1" applyBorder="1" applyFont="1">
      <alignment horizontal="center"/>
    </xf>
    <xf borderId="0" fillId="2" fontId="4" numFmtId="0" xfId="0" applyFont="1"/>
    <xf borderId="0" fillId="3" fontId="4" numFmtId="0" xfId="0" applyFont="1"/>
    <xf borderId="0" fillId="4" fontId="4" numFmtId="0" xfId="0" applyFont="1"/>
    <xf borderId="0" fillId="5" fontId="4" numFmtId="0" xfId="0" applyFont="1"/>
    <xf borderId="0" fillId="3" fontId="5" numFmtId="0" xfId="0" applyFont="1"/>
    <xf borderId="2" fillId="6" fontId="3" numFmtId="0" xfId="0" applyAlignment="1" applyBorder="1" applyFont="1">
      <alignment horizontal="center"/>
    </xf>
    <xf borderId="5" fillId="0" fontId="6" numFmtId="0" xfId="0" applyBorder="1" applyFont="1"/>
    <xf borderId="4" fillId="6" fontId="3" numFmtId="0" xfId="0" applyAlignment="1" applyBorder="1" applyFont="1">
      <alignment horizontal="center" vertical="center"/>
    </xf>
    <xf borderId="1" fillId="6" fontId="3" numFmtId="0" xfId="0" applyAlignment="1" applyBorder="1" applyFont="1">
      <alignment horizontal="center" shrinkToFit="0" vertical="center" wrapText="1"/>
    </xf>
    <xf borderId="2" fillId="6" fontId="3" numFmtId="0" xfId="0" applyAlignment="1" applyBorder="1" applyFont="1">
      <alignment horizontal="center" shrinkToFit="0" wrapText="1"/>
    </xf>
    <xf borderId="3" fillId="4" fontId="4" numFmtId="0" xfId="0" applyAlignment="1" applyBorder="1" applyFont="1">
      <alignment readingOrder="0"/>
    </xf>
    <xf borderId="0" fillId="4" fontId="4" numFmtId="0" xfId="0" applyAlignment="1" applyFont="1">
      <alignment readingOrder="0"/>
    </xf>
    <xf borderId="0" fillId="5" fontId="4" numFmtId="0" xfId="0" applyAlignment="1" applyFont="1">
      <alignment readingOrder="0"/>
    </xf>
    <xf borderId="0" fillId="3" fontId="4" numFmtId="0" xfId="0" applyAlignment="1" applyFont="1">
      <alignment readingOrder="0"/>
    </xf>
    <xf borderId="0" fillId="3" fontId="5" numFmtId="0" xfId="0" applyAlignment="1" applyFont="1">
      <alignment readingOrder="0"/>
    </xf>
    <xf borderId="0" fillId="2" fontId="4" numFmtId="0" xfId="0" applyAlignment="1" applyFont="1">
      <alignment readingOrder="0"/>
    </xf>
    <xf borderId="0" fillId="2" fontId="4" numFmtId="164" xfId="0" applyFont="1" applyNumberFormat="1"/>
    <xf borderId="0" fillId="3" fontId="4" numFmtId="164" xfId="0" applyFont="1" applyNumberFormat="1"/>
    <xf borderId="0" fillId="4" fontId="4" numFmtId="164" xfId="0" applyFont="1" applyNumberFormat="1"/>
    <xf borderId="0" fillId="5" fontId="4" numFmtId="164" xfId="0" applyFont="1" applyNumberFormat="1"/>
    <xf borderId="0" fillId="3" fontId="5" numFmtId="164" xfId="0" applyFont="1" applyNumberFormat="1"/>
    <xf borderId="3" fillId="2" fontId="4" numFmtId="164" xfId="0" applyBorder="1" applyFont="1" applyNumberFormat="1"/>
    <xf borderId="3" fillId="3" fontId="4" numFmtId="164" xfId="0" applyBorder="1" applyFont="1" applyNumberFormat="1"/>
    <xf borderId="3" fillId="4" fontId="4" numFmtId="164" xfId="0" applyBorder="1" applyFont="1" applyNumberFormat="1"/>
    <xf borderId="3" fillId="5" fontId="4" numFmtId="164" xfId="0" applyBorder="1" applyFont="1" applyNumberFormat="1"/>
    <xf borderId="3" fillId="2" fontId="4" numFmtId="10" xfId="0" applyAlignment="1" applyBorder="1" applyFont="1" applyNumberFormat="1">
      <alignment readingOrder="0"/>
    </xf>
    <xf borderId="3" fillId="3" fontId="4" numFmtId="10" xfId="0" applyBorder="1" applyFont="1" applyNumberFormat="1"/>
    <xf borderId="3" fillId="4" fontId="4" numFmtId="10" xfId="0" applyBorder="1" applyFont="1" applyNumberFormat="1"/>
    <xf borderId="3" fillId="5" fontId="4" numFmtId="9" xfId="0" applyBorder="1" applyFont="1" applyNumberFormat="1"/>
    <xf borderId="0" fillId="2" fontId="4" numFmtId="164" xfId="0" applyAlignment="1" applyFont="1" applyNumberFormat="1">
      <alignment readingOrder="0"/>
    </xf>
    <xf borderId="0" fillId="2" fontId="4" numFmtId="10" xfId="0" applyAlignment="1" applyFont="1" applyNumberFormat="1">
      <alignment readingOrder="0"/>
    </xf>
    <xf borderId="0" fillId="3" fontId="4" numFmtId="9" xfId="0" applyFont="1" applyNumberFormat="1"/>
    <xf borderId="0" fillId="4" fontId="4" numFmtId="10" xfId="0" applyFont="1" applyNumberFormat="1"/>
    <xf borderId="0" fillId="5" fontId="4" numFmtId="9" xfId="0" applyFont="1" applyNumberFormat="1"/>
    <xf borderId="0" fillId="2" fontId="4" numFmtId="10" xfId="0" applyFont="1" applyNumberFormat="1"/>
    <xf borderId="0" fillId="3" fontId="4" numFmtId="10" xfId="0" applyFont="1" applyNumberFormat="1"/>
    <xf borderId="0" fillId="4" fontId="4" numFmtId="164" xfId="0" applyAlignment="1" applyFont="1" applyNumberFormat="1">
      <alignment readingOrder="0"/>
    </xf>
    <xf borderId="0" fillId="2" fontId="4" numFmtId="9" xfId="0" applyFont="1" applyNumberFormat="1"/>
    <xf borderId="0" fillId="3" fontId="4" numFmtId="164" xfId="0" applyAlignment="1" applyFont="1" applyNumberFormat="1">
      <alignment readingOrder="0"/>
    </xf>
    <xf borderId="0" fillId="4" fontId="4" numFmtId="10" xfId="0" applyAlignment="1" applyFont="1" applyNumberFormat="1">
      <alignment readingOrder="0"/>
    </xf>
    <xf borderId="0" fillId="2" fontId="4" numFmtId="9" xfId="0" applyAlignment="1" applyFont="1" applyNumberFormat="1">
      <alignment readingOrder="0"/>
    </xf>
    <xf borderId="0" fillId="3" fontId="4" numFmtId="9" xfId="0" applyAlignment="1" applyFont="1" applyNumberFormat="1">
      <alignment readingOrder="0"/>
    </xf>
    <xf borderId="0" fillId="5" fontId="4" numFmtId="9" xfId="0" applyAlignment="1" applyFont="1" applyNumberFormat="1">
      <alignment readingOrder="0"/>
    </xf>
    <xf borderId="0" fillId="4" fontId="7" numFmtId="10" xfId="0" applyFont="1" applyNumberFormat="1"/>
    <xf borderId="3" fillId="2" fontId="4" numFmtId="0" xfId="0" applyAlignment="1" applyBorder="1" applyFont="1">
      <alignment readingOrder="0"/>
    </xf>
    <xf borderId="3" fillId="4" fontId="4" numFmtId="9" xfId="0" applyBorder="1" applyFont="1" applyNumberFormat="1"/>
    <xf borderId="0" fillId="3" fontId="4" numFmtId="10" xfId="0" applyAlignment="1" applyFont="1" applyNumberFormat="1">
      <alignment readingOrder="0"/>
    </xf>
    <xf borderId="0" fillId="5" fontId="4" numFmtId="164" xfId="0" applyAlignment="1" applyFont="1" applyNumberFormat="1">
      <alignment readingOrder="0"/>
    </xf>
    <xf borderId="0" fillId="4" fontId="4" numFmtId="9" xfId="0" applyFont="1" applyNumberFormat="1"/>
    <xf borderId="3" fillId="2" fontId="4" numFmtId="0" xfId="0" applyAlignment="1" applyBorder="1" applyFont="1">
      <alignment horizontal="center"/>
    </xf>
    <xf borderId="3" fillId="3" fontId="4" numFmtId="9" xfId="0" applyAlignment="1" applyBorder="1" applyFont="1" applyNumberFormat="1">
      <alignment horizontal="center"/>
    </xf>
    <xf borderId="3" fillId="4" fontId="4" numFmtId="0" xfId="0" applyAlignment="1" applyBorder="1" applyFont="1">
      <alignment horizontal="center"/>
    </xf>
    <xf borderId="3" fillId="5" fontId="4" numFmtId="9" xfId="0" applyAlignment="1" applyBorder="1" applyFont="1" applyNumberFormat="1">
      <alignment horizontal="center"/>
    </xf>
    <xf borderId="0" fillId="2" fontId="4" numFmtId="0" xfId="0" applyAlignment="1" applyFont="1">
      <alignment horizontal="center"/>
    </xf>
    <xf borderId="0" fillId="3" fontId="4" numFmtId="0" xfId="0" applyAlignment="1" applyFont="1">
      <alignment horizontal="center"/>
    </xf>
    <xf borderId="0" fillId="4" fontId="4" numFmtId="0" xfId="0" applyAlignment="1" applyFont="1">
      <alignment horizontal="center"/>
    </xf>
    <xf borderId="0" fillId="5" fontId="4" numFmtId="9" xfId="0" applyAlignment="1" applyFont="1" applyNumberFormat="1">
      <alignment horizontal="center"/>
    </xf>
    <xf borderId="0" fillId="5" fontId="4" numFmtId="0" xfId="0" applyAlignment="1" applyFont="1">
      <alignment horizontal="right"/>
    </xf>
    <xf borderId="0" fillId="4" fontId="4" numFmtId="9" xfId="0" applyAlignment="1" applyFont="1" applyNumberFormat="1">
      <alignment readingOrder="0"/>
    </xf>
    <xf borderId="0" fillId="4" fontId="7" numFmtId="0" xfId="0" applyFont="1"/>
    <xf borderId="0" fillId="5" fontId="7" numFmtId="0" xfId="0" applyFont="1"/>
    <xf borderId="0" fillId="2" fontId="7" numFmtId="0" xfId="0" applyFont="1"/>
    <xf borderId="0" fillId="3" fontId="7" numFmtId="0" xfId="0" applyFont="1"/>
    <xf borderId="0" fillId="4" fontId="7" numFmtId="9" xfId="0" applyFont="1" applyNumberFormat="1"/>
    <xf borderId="0" fillId="5" fontId="7" numFmtId="9" xfId="0" applyFont="1" applyNumberFormat="1"/>
    <xf borderId="0" fillId="0" fontId="4" numFmtId="0" xfId="0" applyFont="1"/>
    <xf borderId="0" fillId="2" fontId="4" numFmtId="0" xfId="0" applyAlignment="1" applyFont="1">
      <alignment horizontal="right"/>
    </xf>
    <xf borderId="0" fillId="3" fontId="4" numFmtId="0" xfId="0" applyAlignment="1" applyFont="1">
      <alignment horizontal="right"/>
    </xf>
    <xf borderId="0" fillId="4" fontId="4" numFmtId="0" xfId="0" applyAlignment="1" applyFont="1">
      <alignment horizontal="right"/>
    </xf>
    <xf borderId="0" fillId="2" fontId="7" numFmtId="9" xfId="0" applyFont="1" applyNumberFormat="1"/>
    <xf borderId="0" fillId="3" fontId="7" numFmtId="9" xfId="0" applyFont="1" applyNumberFormat="1"/>
    <xf borderId="0" fillId="2" fontId="4" numFmtId="164" xfId="0" applyAlignment="1" applyFont="1" applyNumberFormat="1">
      <alignment horizontal="right"/>
    </xf>
    <xf borderId="0" fillId="3" fontId="4" numFmtId="164" xfId="0" applyAlignment="1" applyFont="1" applyNumberFormat="1">
      <alignment horizontal="right"/>
    </xf>
    <xf borderId="0" fillId="5" fontId="4" numFmtId="164" xfId="0" applyAlignment="1" applyFont="1" applyNumberFormat="1">
      <alignment horizontal="right"/>
    </xf>
    <xf borderId="0" fillId="2" fontId="4" numFmtId="0" xfId="0" applyAlignment="1" applyFont="1">
      <alignment horizontal="right" readingOrder="0"/>
    </xf>
    <xf borderId="0" fillId="5" fontId="4" numFmtId="0" xfId="0" applyAlignment="1" applyFont="1">
      <alignment horizontal="right" readingOrder="0"/>
    </xf>
    <xf borderId="0" fillId="2" fontId="7" numFmtId="9" xfId="0" applyAlignment="1" applyFont="1" applyNumberFormat="1">
      <alignment readingOrder="0"/>
    </xf>
    <xf borderId="0" fillId="3" fontId="7" numFmtId="10" xfId="0" applyFont="1" applyNumberFormat="1"/>
    <xf borderId="0" fillId="4" fontId="4" numFmtId="164" xfId="0" applyAlignment="1" applyFont="1" applyNumberFormat="1">
      <alignment horizontal="right"/>
    </xf>
    <xf borderId="0" fillId="2" fontId="7" numFmtId="10" xfId="0" applyFont="1" applyNumberFormat="1"/>
    <xf borderId="6" fillId="6" fontId="3" numFmtId="0" xfId="0" applyAlignment="1" applyBorder="1" applyFont="1">
      <alignment horizontal="center"/>
    </xf>
    <xf borderId="7" fillId="2" fontId="4" numFmtId="0" xfId="0" applyAlignment="1" applyBorder="1" applyFont="1">
      <alignment horizontal="center"/>
    </xf>
    <xf borderId="0" fillId="7" fontId="4" numFmtId="0" xfId="0" applyAlignment="1" applyFill="1" applyFont="1">
      <alignment horizontal="center"/>
    </xf>
    <xf borderId="0" fillId="0" fontId="4" numFmtId="0" xfId="0" applyAlignment="1" applyFont="1">
      <alignment horizontal="center" shrinkToFit="0" vertical="center" wrapText="1"/>
    </xf>
    <xf borderId="2" fillId="0" fontId="8" numFmtId="0" xfId="0" applyAlignment="1" applyBorder="1" applyFont="1">
      <alignment horizontal="center" vertical="center"/>
    </xf>
    <xf borderId="2" fillId="0" fontId="8" numFmtId="0" xfId="0" applyAlignment="1" applyBorder="1" applyFont="1">
      <alignment horizontal="center" shrinkToFit="0" vertical="center" wrapText="1"/>
    </xf>
    <xf borderId="2" fillId="0" fontId="9" numFmtId="0" xfId="0" applyAlignment="1" applyBorder="1" applyFont="1">
      <alignment horizontal="left" shrinkToFit="0" vertical="top" wrapText="1"/>
    </xf>
    <xf borderId="2" fillId="0" fontId="4" numFmtId="0" xfId="0" applyAlignment="1" applyBorder="1" applyFont="1">
      <alignment horizontal="left" shrinkToFit="0" vertical="top" wrapText="1"/>
    </xf>
    <xf borderId="2" fillId="0" fontId="4" numFmtId="0" xfId="0" applyAlignment="1" applyBorder="1" applyFont="1">
      <alignment horizontal="center" shrinkToFit="0" vertical="center" wrapText="1"/>
    </xf>
    <xf borderId="2" fillId="6" fontId="4" numFmtId="0" xfId="0" applyAlignment="1" applyBorder="1" applyFont="1">
      <alignment horizontal="left" shrinkToFit="0" vertical="top" wrapText="1"/>
    </xf>
    <xf borderId="2" fillId="6" fontId="9" numFmtId="0" xfId="0" applyAlignment="1" applyBorder="1" applyFont="1">
      <alignment horizontal="left" shrinkToFit="0" vertical="top" wrapText="1"/>
    </xf>
    <xf borderId="2" fillId="0" fontId="10" numFmtId="0" xfId="0" applyAlignment="1" applyBorder="1" applyFont="1">
      <alignment horizontal="center" shrinkToFit="0" vertical="center" wrapText="1"/>
    </xf>
    <xf borderId="2" fillId="6" fontId="11" numFmtId="0" xfId="0" applyAlignment="1" applyBorder="1" applyFont="1">
      <alignment horizontal="center" shrinkToFit="0" vertical="center" wrapText="1"/>
    </xf>
    <xf borderId="2" fillId="6" fontId="12" numFmtId="0" xfId="0" applyAlignment="1" applyBorder="1" applyFont="1">
      <alignment horizontal="center" shrinkToFit="0" vertical="center" wrapText="1"/>
    </xf>
    <xf borderId="2" fillId="0" fontId="13" numFmtId="0" xfId="0" applyAlignment="1" applyBorder="1" applyFont="1">
      <alignment horizontal="center" shrinkToFit="0" vertical="center" wrapText="1"/>
    </xf>
    <xf borderId="0" fillId="6" fontId="4" numFmtId="0" xfId="0" applyAlignment="1" applyFont="1">
      <alignment horizontal="left"/>
    </xf>
    <xf borderId="2" fillId="6" fontId="4" numFmtId="0" xfId="0" applyAlignment="1" applyBorder="1" applyFont="1">
      <alignment horizontal="left" shrinkToFit="0" wrapText="1"/>
    </xf>
    <xf borderId="2" fillId="0" fontId="14" numFmtId="0" xfId="0" applyAlignment="1" applyBorder="1" applyFont="1">
      <alignment horizontal="center" shrinkToFit="0" vertical="center" wrapText="1"/>
    </xf>
    <xf borderId="2" fillId="0" fontId="9" numFmtId="0" xfId="0" applyAlignment="1" applyBorder="1" applyFont="1">
      <alignment horizontal="center" shrinkToFit="0" vertical="center" wrapText="1"/>
    </xf>
    <xf borderId="2" fillId="6" fontId="9" numFmtId="0" xfId="0" applyAlignment="1" applyBorder="1" applyFont="1">
      <alignment horizontal="center" shrinkToFit="0" vertical="center" wrapText="1"/>
    </xf>
    <xf borderId="2" fillId="6" fontId="10" numFmtId="0" xfId="0" applyAlignment="1" applyBorder="1" applyFont="1">
      <alignment horizontal="left" shrinkToFit="0" vertical="top" wrapText="1"/>
    </xf>
    <xf borderId="2" fillId="0" fontId="15" numFmtId="0" xfId="0" applyAlignment="1" applyBorder="1" applyFont="1">
      <alignment horizontal="center" shrinkToFit="0" vertical="center" wrapText="1"/>
    </xf>
    <xf borderId="2" fillId="0" fontId="16" numFmtId="0" xfId="0" applyAlignment="1" applyBorder="1" applyFont="1">
      <alignment horizontal="center" shrinkToFit="0" vertical="center" wrapText="1"/>
    </xf>
    <xf borderId="2" fillId="0" fontId="17" numFmtId="0" xfId="0" applyAlignment="1" applyBorder="1" applyFont="1">
      <alignment horizontal="center" shrinkToFit="0" vertical="center" wrapText="1"/>
    </xf>
    <xf borderId="8" fillId="0" fontId="8" numFmtId="0" xfId="0" applyAlignment="1" applyBorder="1" applyFont="1">
      <alignment horizontal="center" shrinkToFit="0" vertical="center" wrapText="1"/>
    </xf>
    <xf borderId="9" fillId="0" fontId="9" numFmtId="0" xfId="0" applyAlignment="1" applyBorder="1" applyFont="1">
      <alignment horizontal="left" shrinkToFit="0" vertical="top" wrapText="1"/>
    </xf>
    <xf borderId="10" fillId="6" fontId="9" numFmtId="0" xfId="0" applyAlignment="1" applyBorder="1" applyFont="1">
      <alignment horizontal="left" shrinkToFit="0" vertical="top" wrapText="1"/>
    </xf>
    <xf borderId="11" fillId="6" fontId="9" numFmtId="0" xfId="0" applyAlignment="1" applyBorder="1" applyFont="1">
      <alignment horizontal="left" shrinkToFit="0" vertical="top" wrapText="1"/>
    </xf>
    <xf borderId="12" fillId="0" fontId="9" numFmtId="0" xfId="0" applyAlignment="1" applyBorder="1" applyFont="1">
      <alignment horizontal="left" shrinkToFit="0" vertical="top" wrapText="1"/>
    </xf>
    <xf borderId="13" fillId="6" fontId="9" numFmtId="0" xfId="0" applyAlignment="1" applyBorder="1" applyFont="1">
      <alignment horizontal="left" shrinkToFit="0" vertical="top" wrapText="1"/>
    </xf>
    <xf borderId="13" fillId="6" fontId="18" numFmtId="0" xfId="0" applyAlignment="1" applyBorder="1" applyFont="1">
      <alignment horizontal="left" shrinkToFit="0" vertical="top" wrapText="1"/>
    </xf>
    <xf borderId="12" fillId="6" fontId="9" numFmtId="0" xfId="0" applyAlignment="1" applyBorder="1" applyFont="1">
      <alignment horizontal="left" shrinkToFit="0" vertical="top" wrapText="1"/>
    </xf>
    <xf borderId="13" fillId="6" fontId="19" numFmtId="0" xfId="0" applyAlignment="1" applyBorder="1" applyFont="1">
      <alignment horizontal="left" shrinkToFit="0" vertical="top" wrapText="1"/>
    </xf>
    <xf borderId="13" fillId="0" fontId="20" numFmtId="0" xfId="0" applyAlignment="1" applyBorder="1" applyFont="1">
      <alignment horizontal="left" shrinkToFit="0" vertical="top" wrapText="1"/>
    </xf>
    <xf borderId="13" fillId="0" fontId="21" numFmtId="0" xfId="0" applyAlignment="1" applyBorder="1" applyFont="1">
      <alignment horizontal="left" shrinkToFit="0" vertical="top" wrapText="1"/>
    </xf>
    <xf borderId="2" fillId="6" fontId="9" numFmtId="0" xfId="0" applyAlignment="1" applyBorder="1" applyFont="1">
      <alignment horizontal="left" readingOrder="0" shrinkToFit="0" vertical="top" wrapText="1"/>
    </xf>
    <xf borderId="2" fillId="6" fontId="22" numFmtId="0" xfId="0" applyAlignment="1" applyBorder="1" applyFont="1">
      <alignment horizontal="left" shrinkToFit="0" vertical="top" wrapText="1"/>
    </xf>
    <xf borderId="2" fillId="6" fontId="23" numFmtId="0" xfId="0" applyAlignment="1" applyBorder="1" applyFont="1">
      <alignment horizontal="left" shrinkToFit="0" vertical="top" wrapText="1"/>
    </xf>
    <xf borderId="2" fillId="6" fontId="24" numFmtId="0" xfId="0" applyAlignment="1" applyBorder="1" applyFont="1">
      <alignment horizontal="left" shrinkToFit="0" vertical="top" wrapText="1"/>
    </xf>
    <xf borderId="0" fillId="6" fontId="9" numFmtId="0" xfId="0" applyFont="1"/>
    <xf borderId="0" fillId="6" fontId="10" numFmtId="0" xfId="0" applyFont="1"/>
    <xf borderId="2" fillId="6" fontId="25" numFmtId="0" xfId="0" applyAlignment="1" applyBorder="1" applyFont="1">
      <alignment horizontal="left" shrinkToFit="0" vertical="top" wrapText="1"/>
    </xf>
    <xf borderId="13" fillId="6" fontId="26" numFmtId="0" xfId="0" applyAlignment="1" applyBorder="1" applyFont="1">
      <alignment horizontal="left" shrinkToFit="0" vertical="top" wrapText="1"/>
    </xf>
    <xf borderId="2" fillId="0" fontId="27" numFmtId="0" xfId="0" applyAlignment="1" applyBorder="1" applyFont="1">
      <alignment horizontal="left" shrinkToFit="0" vertical="top" wrapText="1"/>
    </xf>
    <xf borderId="13" fillId="0" fontId="28" numFmtId="0" xfId="0" applyAlignment="1" applyBorder="1" applyFont="1">
      <alignment horizontal="left" shrinkToFit="0" vertical="top" wrapText="1"/>
    </xf>
    <xf borderId="13" fillId="0" fontId="29" numFmtId="0" xfId="0" applyAlignment="1" applyBorder="1" applyFont="1">
      <alignment horizontal="left" shrinkToFit="0" vertical="top" wrapText="1"/>
    </xf>
    <xf borderId="13" fillId="0" fontId="30" numFmtId="0" xfId="0" applyAlignment="1" applyBorder="1" applyFont="1">
      <alignment horizontal="left" shrinkToFit="0" vertical="top" wrapText="1"/>
    </xf>
    <xf borderId="13" fillId="0" fontId="27" numFmtId="0" xfId="0" applyAlignment="1" applyBorder="1" applyFont="1">
      <alignment horizontal="left" shrinkToFit="0" vertical="top" wrapText="1"/>
    </xf>
    <xf borderId="14" fillId="6" fontId="9" numFmtId="0" xfId="0" applyAlignment="1" applyBorder="1" applyFont="1">
      <alignment horizontal="left" shrinkToFit="0" vertical="top" wrapText="1"/>
    </xf>
    <xf borderId="15" fillId="0" fontId="27" numFmtId="0" xfId="0" applyAlignment="1" applyBorder="1" applyFont="1">
      <alignment horizontal="left" shrinkToFit="0" vertical="top" wrapText="1"/>
    </xf>
    <xf borderId="16" fillId="0" fontId="31" numFmtId="0" xfId="0" applyAlignment="1" applyBorder="1" applyFont="1">
      <alignment horizontal="left" shrinkToFit="0" vertical="top" wrapText="1"/>
    </xf>
    <xf borderId="0" fillId="0" fontId="27" numFmtId="0" xfId="0" applyFont="1"/>
    <xf borderId="17" fillId="0" fontId="8" numFmtId="0" xfId="0" applyAlignment="1" applyBorder="1" applyFont="1">
      <alignment horizontal="center" shrinkToFit="0" vertical="center" wrapText="1"/>
    </xf>
    <xf borderId="10" fillId="0" fontId="4" numFmtId="0" xfId="0" applyAlignment="1" applyBorder="1" applyFont="1">
      <alignment horizontal="left" shrinkToFit="0" vertical="top" wrapText="1"/>
    </xf>
    <xf borderId="11" fillId="0" fontId="4" numFmtId="0" xfId="0" applyAlignment="1" applyBorder="1" applyFont="1">
      <alignment horizontal="left" shrinkToFit="0" vertical="top" wrapText="1"/>
    </xf>
    <xf borderId="13" fillId="0" fontId="4" numFmtId="0" xfId="0" applyAlignment="1" applyBorder="1" applyFont="1">
      <alignment horizontal="left" shrinkToFit="0" vertical="top" wrapText="1"/>
    </xf>
    <xf borderId="0" fillId="0" fontId="8" numFmtId="0" xfId="0" applyFont="1"/>
    <xf borderId="0" fillId="6" fontId="10" numFmtId="0" xfId="0" applyAlignment="1" applyFont="1">
      <alignment shrinkToFit="0" wrapText="1"/>
    </xf>
    <xf borderId="13" fillId="0" fontId="32" numFmtId="0" xfId="0" applyAlignment="1" applyBorder="1" applyFont="1">
      <alignment horizontal="left" shrinkToFit="0" vertical="top" wrapText="1"/>
    </xf>
    <xf borderId="13" fillId="0" fontId="33" numFmtId="0" xfId="0" applyAlignment="1" applyBorder="1" applyFont="1">
      <alignment horizontal="left" shrinkToFit="0" vertical="top" wrapText="1"/>
    </xf>
    <xf borderId="0" fillId="0" fontId="4" numFmtId="0" xfId="0" applyAlignment="1" applyFont="1">
      <alignment shrinkToFit="0" wrapText="1"/>
    </xf>
    <xf borderId="0" fillId="0" fontId="8" numFmtId="0" xfId="0" applyAlignment="1" applyFont="1">
      <alignment shrinkToFit="0" wrapText="1"/>
    </xf>
    <xf borderId="13" fillId="0" fontId="34" numFmtId="0" xfId="0" applyAlignment="1" applyBorder="1" applyFont="1">
      <alignment horizontal="left" shrinkToFit="0" vertical="top" wrapText="1"/>
    </xf>
    <xf borderId="2" fillId="0" fontId="4" numFmtId="0" xfId="0" applyAlignment="1" applyBorder="1" applyFont="1">
      <alignment horizontal="left" readingOrder="0" shrinkToFit="0" vertical="top" wrapText="1"/>
    </xf>
    <xf borderId="2" fillId="0" fontId="35" numFmtId="0" xfId="0" applyAlignment="1" applyBorder="1" applyFont="1">
      <alignment horizontal="left" shrinkToFit="0" vertical="top" wrapText="1"/>
    </xf>
    <xf borderId="0" fillId="6" fontId="4" numFmtId="0" xfId="0" applyAlignment="1" applyFont="1">
      <alignment horizontal="left" shrinkToFit="0" vertical="top" wrapText="1"/>
    </xf>
    <xf borderId="0" fillId="0" fontId="36" numFmtId="0" xfId="0" applyAlignment="1" applyFont="1">
      <alignment shrinkToFit="0" wrapText="1"/>
    </xf>
    <xf borderId="13" fillId="0" fontId="37" numFmtId="0" xfId="0" applyAlignment="1" applyBorder="1" applyFont="1">
      <alignment horizontal="left" shrinkToFit="0" vertical="top" wrapText="1"/>
    </xf>
    <xf borderId="15" fillId="0" fontId="4" numFmtId="0" xfId="0" applyAlignment="1" applyBorder="1" applyFont="1">
      <alignment horizontal="left" shrinkToFit="0" vertical="top" wrapText="1"/>
    </xf>
    <xf borderId="16" fillId="0" fontId="4" numFmtId="0" xfId="0" applyAlignment="1" applyBorder="1" applyFont="1">
      <alignment horizontal="left" shrinkToFit="0" vertical="top" wrapText="1"/>
    </xf>
    <xf borderId="18" fillId="0" fontId="8" numFmtId="0" xfId="0" applyAlignment="1" applyBorder="1" applyFont="1">
      <alignment horizontal="center" vertical="center"/>
    </xf>
    <xf borderId="19" fillId="0" fontId="9" numFmtId="0" xfId="0" applyAlignment="1" applyBorder="1" applyFont="1">
      <alignment horizontal="left" shrinkToFit="0" vertical="top" wrapText="1"/>
    </xf>
    <xf borderId="0" fillId="0" fontId="4" numFmtId="0" xfId="0" applyAlignment="1" applyFont="1">
      <alignment horizontal="left" shrinkToFit="0" vertical="top" wrapText="1"/>
    </xf>
    <xf borderId="1" fillId="0" fontId="4" numFmtId="0" xfId="0" applyAlignment="1" applyBorder="1" applyFont="1">
      <alignment horizontal="left" shrinkToFit="0" vertical="top" wrapText="1"/>
    </xf>
    <xf borderId="6" fillId="0" fontId="4" numFmtId="0" xfId="0" applyAlignment="1" applyBorder="1" applyFont="1">
      <alignment horizontal="left" shrinkToFit="0" vertical="top" wrapText="1"/>
    </xf>
    <xf borderId="18" fillId="0" fontId="38" numFmtId="0" xfId="0" applyAlignment="1" applyBorder="1" applyFont="1">
      <alignment horizontal="left" shrinkToFit="0" vertical="top" wrapText="1"/>
    </xf>
    <xf borderId="5" fillId="0" fontId="10" numFmtId="0" xfId="0" applyAlignment="1" applyBorder="1" applyFont="1">
      <alignment horizontal="left" shrinkToFit="0" vertical="top" wrapText="1"/>
    </xf>
    <xf borderId="20" fillId="0" fontId="39" numFmtId="0" xfId="0" applyAlignment="1" applyBorder="1" applyFont="1">
      <alignment horizontal="left" shrinkToFit="0" vertical="top" wrapText="1"/>
    </xf>
    <xf borderId="20" fillId="0" fontId="40" numFmtId="0" xfId="0" applyAlignment="1" applyBorder="1" applyFont="1">
      <alignment horizontal="left" shrinkToFit="0" vertical="top" wrapText="1"/>
    </xf>
    <xf borderId="21" fillId="6" fontId="41" numFmtId="0" xfId="0" applyAlignment="1" applyBorder="1" applyFont="1">
      <alignment horizontal="left" shrinkToFit="0" vertical="top" wrapText="1"/>
    </xf>
    <xf borderId="0" fillId="6" fontId="10" numFmtId="0" xfId="0" applyAlignment="1" applyFont="1">
      <alignment horizontal="left" shrinkToFit="0" vertical="top" wrapText="1"/>
    </xf>
    <xf borderId="0" fillId="0" fontId="42" numFmtId="0" xfId="0" applyAlignment="1" applyFont="1">
      <alignment horizontal="left" shrinkToFit="0" vertical="top" wrapText="1"/>
    </xf>
    <xf borderId="0" fillId="0" fontId="43" numFmtId="0" xfId="0" applyAlignment="1" applyFont="1">
      <alignment horizontal="left"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0"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tyndp.entsoe.eu/tyndp2018/projects/projects/376https://www.euractiv.gr/section/energia/news/pos-vlepoyn-voylgaria-kai-voreia-makedonia-tin-energeiaki-diasyndesi-me-tin-ellada/" TargetMode="External"/><Relationship Id="rId2" Type="http://schemas.openxmlformats.org/officeDocument/2006/relationships/hyperlink" Target="https://euroasia-interconnector.com/at-glance/project-timeline/" TargetMode="External"/><Relationship Id="rId3" Type="http://schemas.openxmlformats.org/officeDocument/2006/relationships/hyperlink" Target="https://www.kathimerini.gr/economy/local/1090515/ypsili-i-energeiaki-exartisi-apo-tin-toyrkia/" TargetMode="External"/><Relationship Id="rId4" Type="http://schemas.openxmlformats.org/officeDocument/2006/relationships/hyperlink" Target="https://www.terna-energy.com/acivities/yvridika/amari/" TargetMode="External"/><Relationship Id="rId5"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40" Type="http://schemas.openxmlformats.org/officeDocument/2006/relationships/hyperlink" Target="https://www.naftemporiki.gr/story/1623190/prasines-metafores-neo-plaisio-eksupnes-luseis-kai-paradeigmata-kainotomias-i-nea-europaiki-stratigiki" TargetMode="External"/><Relationship Id="rId42" Type="http://schemas.openxmlformats.org/officeDocument/2006/relationships/hyperlink" Target="http://cres.gr/cres/index.html" TargetMode="External"/><Relationship Id="rId41" Type="http://schemas.openxmlformats.org/officeDocument/2006/relationships/hyperlink" Target="http://www.europarl.europa.eu/RegData/etudes/STUD/2018/614201/IPOL_STU(2018)614201_EN.pdf" TargetMode="External"/><Relationship Id="rId44" Type="http://schemas.openxmlformats.org/officeDocument/2006/relationships/hyperlink" Target="http://cres.gr/cres/index.html" TargetMode="External"/><Relationship Id="rId43" Type="http://schemas.openxmlformats.org/officeDocument/2006/relationships/hyperlink" Target="http://cres.gr/cres/index.html" TargetMode="External"/><Relationship Id="rId46" Type="http://schemas.openxmlformats.org/officeDocument/2006/relationships/hyperlink" Target="https://ekpaa.ypeka.gr/diaxeirisi-apovliton/life-ip-cei-greece-life-ip-circular-economy-implementation-in-greece/" TargetMode="External"/><Relationship Id="rId45" Type="http://schemas.openxmlformats.org/officeDocument/2006/relationships/hyperlink" Target="http://cres.gr/cres/index.html" TargetMode="External"/><Relationship Id="rId1" Type="http://schemas.openxmlformats.org/officeDocument/2006/relationships/hyperlink" Target="http://cres.gr/cres/index.html" TargetMode="External"/><Relationship Id="rId2" Type="http://schemas.openxmlformats.org/officeDocument/2006/relationships/hyperlink" Target="http://cres.gr/cres/index.html" TargetMode="External"/><Relationship Id="rId3" Type="http://schemas.openxmlformats.org/officeDocument/2006/relationships/hyperlink" Target="http://cres.gr/cres/index.html" TargetMode="External"/><Relationship Id="rId4" Type="http://schemas.openxmlformats.org/officeDocument/2006/relationships/hyperlink" Target="http://cres.gr/cres/index.html" TargetMode="External"/><Relationship Id="rId9" Type="http://schemas.openxmlformats.org/officeDocument/2006/relationships/hyperlink" Target="http://cres.gr/cres/index.html" TargetMode="External"/><Relationship Id="rId48" Type="http://schemas.openxmlformats.org/officeDocument/2006/relationships/hyperlink" Target="https://ec.europa.eu/energy/sites/ener/files/documents/cy_neeap_2017_el.pdf" TargetMode="External"/><Relationship Id="rId47" Type="http://schemas.openxmlformats.org/officeDocument/2006/relationships/hyperlink" Target="http://www.arta.gr/wp-content/uploads/2019/06/%CE%9C%CE%95%CE%9B%CE%95%CE%A4%CE%97-%CE%A3%CE%A7%CE%95%CE%94%CE%99%CE%9F%CE%A5-%CE%94%CE%A1%CE%91%CE%A3%CE%97%CE%A3-%CE%93%CE%99%CE%91-%CE%A4%CE%97-%CE%92%CE%99%CE%A9%CE%A3%CE%99%CE%9C%CE%97-%CE%95%CE%9D%CE%95%CE%A1%CE%93%CE%95%CE%99%CE%91.pdf" TargetMode="External"/><Relationship Id="rId49" Type="http://schemas.openxmlformats.org/officeDocument/2006/relationships/hyperlink" Target="http://www.antagonistikotita.gr/epanek/proskliseis.asp?id=172&amp;cs=" TargetMode="External"/><Relationship Id="rId5" Type="http://schemas.openxmlformats.org/officeDocument/2006/relationships/hyperlink" Target="http://cres.gr/cres/index.html" TargetMode="External"/><Relationship Id="rId6" Type="http://schemas.openxmlformats.org/officeDocument/2006/relationships/hyperlink" Target="http://cres.gr/cres/index.html" TargetMode="External"/><Relationship Id="rId7" Type="http://schemas.openxmlformats.org/officeDocument/2006/relationships/hyperlink" Target="http://cres.gr/cres/index.html" TargetMode="External"/><Relationship Id="rId8" Type="http://schemas.openxmlformats.org/officeDocument/2006/relationships/hyperlink" Target="http://cres.gr/cres/index.html" TargetMode="External"/><Relationship Id="rId31" Type="http://schemas.openxmlformats.org/officeDocument/2006/relationships/hyperlink" Target="https://energypress.gr/news/h-psifiopoiisi-ton-diktyon-odigei-ti-ragdaia-exelixi-tis-energeiakis-agoras" TargetMode="External"/><Relationship Id="rId30" Type="http://schemas.openxmlformats.org/officeDocument/2006/relationships/hyperlink" Target="https://ecopress.gr/neo-pliroforiako-systima-psifiopoiei-ton-deddie/" TargetMode="External"/><Relationship Id="rId33" Type="http://schemas.openxmlformats.org/officeDocument/2006/relationships/hyperlink" Target="http://www.cres.gr/obs/" TargetMode="External"/><Relationship Id="rId32" Type="http://schemas.openxmlformats.org/officeDocument/2006/relationships/hyperlink" Target="https://energypress.gr/news/nea-protovoylia-ton-diaheiriston-gia-tin-enopoiisi-ton-eyropaikon-agoron-lianikis-se-reyma-kai" TargetMode="External"/><Relationship Id="rId35" Type="http://schemas.openxmlformats.org/officeDocument/2006/relationships/hyperlink" Target="https://ypen.gov.gr/k-chatzidakis-to-epomeno-exoikonomo-aftonomo-tha-prokirychthei-entos-tou-a-examinou-tou-2021-me-proypologismo-toulachiston-1-dis-evro/" TargetMode="External"/><Relationship Id="rId34" Type="http://schemas.openxmlformats.org/officeDocument/2006/relationships/hyperlink" Target="http://www.cres.gr/obs/" TargetMode="External"/><Relationship Id="rId37" Type="http://schemas.openxmlformats.org/officeDocument/2006/relationships/hyperlink" Target="https://www.deddie.gr/media/7847/%CF%83%CF%87%CE%AD%CE%B4%CE%B9%CE%BF-%CE%B1%CE%BD%CE%AC%CF%80%CF%84%CF%85%CE%BE%CE%B7%CF%82-%CE%B4%CE%B9%CE%BA%CF%84%CF%8D%CE%BF%CF%85-2021_2025-network-development-plan-2021-2025.pdf" TargetMode="External"/><Relationship Id="rId36" Type="http://schemas.openxmlformats.org/officeDocument/2006/relationships/hyperlink" Target="https://ypen.gov.gr/alexandra-sdoukou-sta-skaria-ta-edafika-schedia-dikaiis-metavasis-kai-to-eidiko-epicheirisiako-programma-tou-espa-2021-2027-gia-tin-apolignitopoiisi/" TargetMode="External"/><Relationship Id="rId39" Type="http://schemas.openxmlformats.org/officeDocument/2006/relationships/hyperlink" Target="https://www.deddie.gr/media/7847/%CF%83%CF%87%CE%AD%CE%B4%CE%B9%CE%BF-%CE%B1%CE%BD%CE%AC%CF%80%CF%84%CF%85%CE%BE%CE%B7%CF%82-%CE%B4%CE%B9%CE%BA%CF%84%CF%8D%CE%BF%CF%85-2021_2025-network-development-plan-2021-2025.pdf" TargetMode="External"/><Relationship Id="rId38" Type="http://schemas.openxmlformats.org/officeDocument/2006/relationships/hyperlink" Target="https://www.naftemporiki.gr/story/1623190/prasines-metafores-neo-plaisio-eksupnes-luseis-kai-paradeigmata-kainotomias-i-nea-europaiki-stratigiki" TargetMode="External"/><Relationship Id="rId20" Type="http://schemas.openxmlformats.org/officeDocument/2006/relationships/hyperlink" Target="https://www.wbdg.org/resources/geothermal-electric-technology" TargetMode="External"/><Relationship Id="rId22" Type="http://schemas.openxmlformats.org/officeDocument/2006/relationships/hyperlink" Target="https://www.consilium.europa.eu/el/press/press-releases/2020/12/18/recovery-and-resilience-facility-council-presidency-and-parliament-reach-provisional-agreement/" TargetMode="External"/><Relationship Id="rId21" Type="http://schemas.openxmlformats.org/officeDocument/2006/relationships/hyperlink" Target="https://www.consilium.europa.eu/el/press/press-releases/2020/12/18/recovery-and-resilience-facility-council-presidency-and-parliament-reach-provisional-agreement/" TargetMode="External"/><Relationship Id="rId24" Type="http://schemas.openxmlformats.org/officeDocument/2006/relationships/hyperlink" Target="http://www.rae.gr/site/file/categories_new/about_rae/factsheets/2020/maj/2102_1?p=file&amp;i=0" TargetMode="External"/><Relationship Id="rId23" Type="http://schemas.openxmlformats.org/officeDocument/2006/relationships/hyperlink" Target="https://www.admie.gr/erga/erga-diasyndeseis/diasyndesi-elladas-boylgarias" TargetMode="External"/><Relationship Id="rId26" Type="http://schemas.openxmlformats.org/officeDocument/2006/relationships/hyperlink" Target="https://www.deddie.gr/Documents2/DIAVOULEYSEIS%202018/DD%20ANAPTIXI%20DIKTYOY/%CE%A3%CE%91%CE%94%202019-2023.pdf" TargetMode="External"/><Relationship Id="rId25" Type="http://schemas.openxmlformats.org/officeDocument/2006/relationships/hyperlink" Target="https://ypen.gov.gr/8653-2/" TargetMode="External"/><Relationship Id="rId28" Type="http://schemas.openxmlformats.org/officeDocument/2006/relationships/hyperlink" Target="https://www.europarl.europa.eu/doceo/document/A-8-2015-0330_EL.html" TargetMode="External"/><Relationship Id="rId27" Type="http://schemas.openxmlformats.org/officeDocument/2006/relationships/hyperlink" Target="https://energypress.gr/news/h-psifiopoiisi-ton-diktyon-odigei-ti-ragdaia-exelixi-tis-energeiakis-agoras" TargetMode="External"/><Relationship Id="rId29" Type="http://schemas.openxmlformats.org/officeDocument/2006/relationships/hyperlink" Target="https://ecopress.gr/neo-pliroforiako-systima-psifiopoiei-ton-deddie/" TargetMode="External"/><Relationship Id="rId51" Type="http://schemas.openxmlformats.org/officeDocument/2006/relationships/hyperlink" Target="https://www.electrive.com/2021/01/05/research-project-for-electrified-ships-takes-off-in-the-eu/" TargetMode="External"/><Relationship Id="rId50" Type="http://schemas.openxmlformats.org/officeDocument/2006/relationships/hyperlink" Target="https://opengov.pdm.gov.gr/cons/wp-content/uploads/2020/12/TP-PTP2021.pdf" TargetMode="External"/><Relationship Id="rId53" Type="http://schemas.openxmlformats.org/officeDocument/2006/relationships/hyperlink" Target="http://epan2.antagonistikotita.gr/uploads/20190405_Tropop_Apofasis_Entaksis_Enisxusi_Idrusis_Touristikon_MME.pdf" TargetMode="External"/><Relationship Id="rId52" Type="http://schemas.openxmlformats.org/officeDocument/2006/relationships/hyperlink" Target="https://e360.yale.edu/features/europe-takes-first-steps-in-electrifying-worlds-shipping-fleets" TargetMode="External"/><Relationship Id="rId11" Type="http://schemas.openxmlformats.org/officeDocument/2006/relationships/hyperlink" Target="http://cres.gr/cres/index.html" TargetMode="External"/><Relationship Id="rId55" Type="http://schemas.openxmlformats.org/officeDocument/2006/relationships/drawing" Target="../drawings/drawing3.xml"/><Relationship Id="rId10" Type="http://schemas.openxmlformats.org/officeDocument/2006/relationships/hyperlink" Target="http://cres.gr/cres/index.html" TargetMode="External"/><Relationship Id="rId54" Type="http://schemas.openxmlformats.org/officeDocument/2006/relationships/hyperlink" Target="https://ec.europa.eu/eipp/desktop/el/projects/project-8868.html" TargetMode="External"/><Relationship Id="rId13" Type="http://schemas.openxmlformats.org/officeDocument/2006/relationships/hyperlink" Target="https://www.tap-ag.com/assets/07.reference_documents/greek/Leaflets/newsletter%202_Nov%202014.pdf" TargetMode="External"/><Relationship Id="rId12" Type="http://schemas.openxmlformats.org/officeDocument/2006/relationships/hyperlink" Target="http://cres.gr/cres/index.html" TargetMode="External"/><Relationship Id="rId15" Type="http://schemas.openxmlformats.org/officeDocument/2006/relationships/hyperlink" Target="https://www.ethnos.gr/politiki/79226_agogos-eastmed-ta-megala-ofeli-kai-ta-5-empodia-pros-tin-ylopoiisi-toy" TargetMode="External"/><Relationship Id="rId14" Type="http://schemas.openxmlformats.org/officeDocument/2006/relationships/hyperlink" Target="https://euroasia-interconnector.com/at-glance/project-timeline/" TargetMode="External"/><Relationship Id="rId17" Type="http://schemas.openxmlformats.org/officeDocument/2006/relationships/hyperlink" Target="https://energypress.gr/news/yvridiko-energeiako-ergo-ikarias" TargetMode="External"/><Relationship Id="rId16" Type="http://schemas.openxmlformats.org/officeDocument/2006/relationships/hyperlink" Target="https://www.naftemporiki.gr/finance/story/1634580/mega-ependusi-gia-apothikeusi-energeias" TargetMode="External"/><Relationship Id="rId19" Type="http://schemas.openxmlformats.org/officeDocument/2006/relationships/hyperlink" Target="https://ec.europa.eu/eipp/desktop/el/projects/project-8874.html" TargetMode="External"/><Relationship Id="rId18" Type="http://schemas.openxmlformats.org/officeDocument/2006/relationships/hyperlink" Target="https://www.kathimerini.gr/economy/561117211/ta-aitia-gia-tin-ayxisi-toy-anoigmatos-stin-agora-ape/?fbclid=IwAR3Z38qaqCV9VASrH3yj4_Jd47eybWRLwMhuFyL0O-z9zDyFfNRwVNBQwSo"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europarl.europa.eu/factsheets/el/sheet/70/renewable-energy" TargetMode="External"/><Relationship Id="rId42" Type="http://schemas.openxmlformats.org/officeDocument/2006/relationships/hyperlink" Target="http://cres.gr/cres/index.html" TargetMode="External"/><Relationship Id="rId41" Type="http://schemas.openxmlformats.org/officeDocument/2006/relationships/hyperlink" Target="http://cres.gr/cres/index.html" TargetMode="External"/><Relationship Id="rId44" Type="http://schemas.openxmlformats.org/officeDocument/2006/relationships/hyperlink" Target="http://cres.gr/cres/index.html" TargetMode="External"/><Relationship Id="rId43" Type="http://schemas.openxmlformats.org/officeDocument/2006/relationships/hyperlink" Target="http://cres.gr/cres/index.html" TargetMode="External"/><Relationship Id="rId46" Type="http://schemas.openxmlformats.org/officeDocument/2006/relationships/hyperlink" Target="http://cres.gr/cres/index.html" TargetMode="External"/><Relationship Id="rId45" Type="http://schemas.openxmlformats.org/officeDocument/2006/relationships/hyperlink" Target="http://cres.gr/cres/index.html" TargetMode="External"/><Relationship Id="rId1" Type="http://schemas.openxmlformats.org/officeDocument/2006/relationships/hyperlink" Target="https://www.europarl.europa.eu/doceo/document/A-7-2011-0421_EL.html" TargetMode="External"/><Relationship Id="rId2" Type="http://schemas.openxmlformats.org/officeDocument/2006/relationships/hyperlink" Target="http://cres.gr/cres/index.html" TargetMode="External"/><Relationship Id="rId3" Type="http://schemas.openxmlformats.org/officeDocument/2006/relationships/hyperlink" Target="http://cres.gr/cres/index.html" TargetMode="External"/><Relationship Id="rId4" Type="http://schemas.openxmlformats.org/officeDocument/2006/relationships/hyperlink" Target="http://cres.gr/cres/index.html" TargetMode="External"/><Relationship Id="rId9" Type="http://schemas.openxmlformats.org/officeDocument/2006/relationships/hyperlink" Target="http://cres.gr/cres/index.html" TargetMode="External"/><Relationship Id="rId48" Type="http://schemas.openxmlformats.org/officeDocument/2006/relationships/hyperlink" Target="http://cres.gr/cres/index.html" TargetMode="External"/><Relationship Id="rId47" Type="http://schemas.openxmlformats.org/officeDocument/2006/relationships/hyperlink" Target="http://cres.gr/cres/index.html" TargetMode="External"/><Relationship Id="rId49" Type="http://schemas.openxmlformats.org/officeDocument/2006/relationships/hyperlink" Target="https://ekpaa.ypeka.gr/diaxeirisi-apovliton/life-ip-cei-greece-life-ip-circular-economy-implementation-in-greece/" TargetMode="External"/><Relationship Id="rId5" Type="http://schemas.openxmlformats.org/officeDocument/2006/relationships/hyperlink" Target="http://cres.gr/cres/index.html" TargetMode="External"/><Relationship Id="rId6" Type="http://schemas.openxmlformats.org/officeDocument/2006/relationships/hyperlink" Target="http://cres.gr/cres/index.html" TargetMode="External"/><Relationship Id="rId7" Type="http://schemas.openxmlformats.org/officeDocument/2006/relationships/hyperlink" Target="http://cres.gr/cres/index.html" TargetMode="External"/><Relationship Id="rId8" Type="http://schemas.openxmlformats.org/officeDocument/2006/relationships/hyperlink" Target="http://cres.gr/cres/index.html" TargetMode="External"/><Relationship Id="rId31" Type="http://schemas.openxmlformats.org/officeDocument/2006/relationships/hyperlink" Target="https://www.alunet.gr/2020/12/16048v" TargetMode="External"/><Relationship Id="rId30" Type="http://schemas.openxmlformats.org/officeDocument/2006/relationships/hyperlink" Target="https://www.alunet.gr/2020/12/16048v" TargetMode="External"/><Relationship Id="rId33" Type="http://schemas.openxmlformats.org/officeDocument/2006/relationships/hyperlink" Target="https://ypen.gov.gr/alexandra-sdoukou-sta-skaria-ta-edafika-schedia-dikaiis-metavasis-kai-to-eidiko-epicheirisiako-programma-tou-espa-2021-2027-gia-tin-apolignitopoiisi/" TargetMode="External"/><Relationship Id="rId32" Type="http://schemas.openxmlformats.org/officeDocument/2006/relationships/hyperlink" Target="https://ypen.gov.gr/k-chatzidakis-to-epomeno-exoikonomo-aftonomo-tha-prokirychthei-entos-tou-a-examinou-tou-2021-me-proypologismo-toulachiston-1-dis-evro/" TargetMode="External"/><Relationship Id="rId35" Type="http://schemas.openxmlformats.org/officeDocument/2006/relationships/hyperlink" Target="https://www.naftemporiki.gr/story/1623190/prasines-metafores-neo-plaisio-eksupnes-luseis-kai-paradeigmata-kainotomias-i-nea-europaiki-stratigiki" TargetMode="External"/><Relationship Id="rId34" Type="http://schemas.openxmlformats.org/officeDocument/2006/relationships/hyperlink" Target="https://energypress.gr/news/ependysi-850-ekat-eyro-apo-ton-deddie-gia-75-ekat-exypnoys-metrites-sti-hamili-tasi-ergo-tha" TargetMode="External"/><Relationship Id="rId37" Type="http://schemas.openxmlformats.org/officeDocument/2006/relationships/hyperlink" Target="https://energypress.gr/news/ependysi-850-ekat-eyro-apo-ton-deddie-gia-75-ekat-exypnoys-metrites-sti-hamili-tasi-ergo-tha" TargetMode="External"/><Relationship Id="rId36" Type="http://schemas.openxmlformats.org/officeDocument/2006/relationships/hyperlink" Target="https://circulargreece.gr/wp-content/uploads/2020/10/LIFE-IP-CEI-Greece_1st-Newsletter_October-2020.pdf" TargetMode="External"/><Relationship Id="rId39" Type="http://schemas.openxmlformats.org/officeDocument/2006/relationships/hyperlink" Target="https://circulargreece.gr/wp-content/uploads/2020/10/LIFE-IP-CEI-Greece_1st-Newsletter_October-2020.pdf" TargetMode="External"/><Relationship Id="rId38" Type="http://schemas.openxmlformats.org/officeDocument/2006/relationships/hyperlink" Target="https://www.naftemporiki.gr/story/1623190/prasines-metafores-neo-plaisio-eksupnes-luseis-kai-paradeigmata-kainotomias-i-nea-europaiki-stratigiki" TargetMode="External"/><Relationship Id="rId20" Type="http://schemas.openxmlformats.org/officeDocument/2006/relationships/hyperlink" Target="https://www.admie.gr/erga/erga-diasyndeseis/diasyndesi-elladas-boylgarias" TargetMode="External"/><Relationship Id="rId22" Type="http://schemas.openxmlformats.org/officeDocument/2006/relationships/hyperlink" Target="https://ypen.gov.gr/8653-2/" TargetMode="External"/><Relationship Id="rId21" Type="http://schemas.openxmlformats.org/officeDocument/2006/relationships/hyperlink" Target="http://www.rae.gr/site/file/categories_new/about_rae/factsheets/2020/maj/2102_1?p=file&amp;i=0" TargetMode="External"/><Relationship Id="rId24" Type="http://schemas.openxmlformats.org/officeDocument/2006/relationships/hyperlink" Target="https://ecopress.gr/exypna-nisia-to-2019-o-diagonismos-gia-s/" TargetMode="External"/><Relationship Id="rId23" Type="http://schemas.openxmlformats.org/officeDocument/2006/relationships/hyperlink" Target="https://www.deddie.gr/Documents2/DIAVOULEYSEIS%202018/DD%20ANAPTIXI%20DIKTYOY/%CE%A3%CE%91%CE%94%202019-2023.pdf" TargetMode="External"/><Relationship Id="rId26" Type="http://schemas.openxmlformats.org/officeDocument/2006/relationships/hyperlink" Target="https://www.voria.gr/article/iraklis-to-neo-pliroforiako-sistima-pou-egkathista-o-deddie" TargetMode="External"/><Relationship Id="rId25" Type="http://schemas.openxmlformats.org/officeDocument/2006/relationships/hyperlink" Target="https://www.capital.gr/epikairotita/3470817/idruthike-to-perifereiako-kentro-elegxou-energeias-na-europis-sti-thessaloniki" TargetMode="External"/><Relationship Id="rId28" Type="http://schemas.openxmlformats.org/officeDocument/2006/relationships/hyperlink" Target="https://www.iefimerida.gr/news/441783/genop-dei-topothetoyntai-224000-exypnoi-metrites-ilektrikis-energeias" TargetMode="External"/><Relationship Id="rId27" Type="http://schemas.openxmlformats.org/officeDocument/2006/relationships/hyperlink" Target="https://www.voria.gr/article/iraklis-to-neo-pliroforiako-sistima-pou-egkathista-o-deddie" TargetMode="External"/><Relationship Id="rId29" Type="http://schemas.openxmlformats.org/officeDocument/2006/relationships/hyperlink" Target="https://energypress.gr/news/nea-protovoylia-ton-diaheiriston-gia-tin-enopoiisi-ton-eyropaikon-agoron-lianikis-se-reyma-kai" TargetMode="External"/><Relationship Id="rId51" Type="http://schemas.openxmlformats.org/officeDocument/2006/relationships/hyperlink" Target="http://www.antagonistikotita.gr/epanek/proskliseis.asp?id=172&amp;cs=" TargetMode="External"/><Relationship Id="rId50" Type="http://schemas.openxmlformats.org/officeDocument/2006/relationships/hyperlink" Target="https://ec.europa.eu/energy/sites/ener/files/documents/cy_neeap_2017_el.pdf" TargetMode="External"/><Relationship Id="rId53" Type="http://schemas.openxmlformats.org/officeDocument/2006/relationships/hyperlink" Target="https://www.electrive.com/2021/01/05/research-project-for-electrified-ships-takes-off-in-the-eu/" TargetMode="External"/><Relationship Id="rId52" Type="http://schemas.openxmlformats.org/officeDocument/2006/relationships/hyperlink" Target="https://opengov.pdm.gov.gr/cons/wp-content/uploads/2020/12/TP-PTP2021.pdf" TargetMode="External"/><Relationship Id="rId11" Type="http://schemas.openxmlformats.org/officeDocument/2006/relationships/hyperlink" Target="http://cres.gr/cres/index.html" TargetMode="External"/><Relationship Id="rId55" Type="http://schemas.openxmlformats.org/officeDocument/2006/relationships/hyperlink" Target="http://epan2.antagonistikotita.gr/uploads/20190405_Tropop_Apofasis_Entaksis_Enisxusi_Idrusis_Touristikon_MME.pdf" TargetMode="External"/><Relationship Id="rId10" Type="http://schemas.openxmlformats.org/officeDocument/2006/relationships/hyperlink" Target="http://cres.gr/cres/index.html" TargetMode="External"/><Relationship Id="rId54" Type="http://schemas.openxmlformats.org/officeDocument/2006/relationships/hyperlink" Target="https://e360.yale.edu/features/europe-takes-first-steps-in-electrifying-worlds-shipping-fleets" TargetMode="External"/><Relationship Id="rId13" Type="http://schemas.openxmlformats.org/officeDocument/2006/relationships/hyperlink" Target="https://euroasia-interconnector.com/at-glance/project-timeline/" TargetMode="External"/><Relationship Id="rId57" Type="http://schemas.openxmlformats.org/officeDocument/2006/relationships/drawing" Target="../drawings/drawing4.xml"/><Relationship Id="rId12" Type="http://schemas.openxmlformats.org/officeDocument/2006/relationships/hyperlink" Target="https://www.tap-ag.com/assets/07.reference_documents/greek/Leaflets/newsletter%202_Nov%202014.pdf" TargetMode="External"/><Relationship Id="rId56" Type="http://schemas.openxmlformats.org/officeDocument/2006/relationships/hyperlink" Target="https://ec.europa.eu/eipp/desktop/el/projects/project-8868.html" TargetMode="External"/><Relationship Id="rId15" Type="http://schemas.openxmlformats.org/officeDocument/2006/relationships/hyperlink" Target="https://www.kathimerini.gr/economy/561117211/ta-aitia-gia-tin-ayxisi-toy-anoigmatos-stin-agora-ape/?fbclid=IwAR3Z38qaqCV9VASrH3yj4_Jd47eybWRLwMhuFyL0O-z9zDyFfNRwVNBQwSo" TargetMode="External"/><Relationship Id="rId14" Type="http://schemas.openxmlformats.org/officeDocument/2006/relationships/hyperlink" Target="https://www.ethnos.gr/politiki/79226_agogos-eastmed-ta-megala-ofeli-kai-ta-5-empodia-pros-tin-ylopoiisi-toy" TargetMode="External"/><Relationship Id="rId17" Type="http://schemas.openxmlformats.org/officeDocument/2006/relationships/hyperlink" Target="https://www.wbdg.org/resources/geothermal-electric-technology" TargetMode="External"/><Relationship Id="rId16" Type="http://schemas.openxmlformats.org/officeDocument/2006/relationships/hyperlink" Target="https://ec.europa.eu/eipp/desktop/el/projects/project-8874.html" TargetMode="External"/><Relationship Id="rId19" Type="http://schemas.openxmlformats.org/officeDocument/2006/relationships/hyperlink" Target="https://www.consilium.europa.eu/el/press/press-releases/2020/12/18/recovery-and-resilience-facility-council-presidency-and-parliament-reach-provisional-agreement/" TargetMode="External"/><Relationship Id="rId18" Type="http://schemas.openxmlformats.org/officeDocument/2006/relationships/hyperlink" Target="https://www.consilium.europa.eu/el/press/press-releases/2020/12/18/recovery-and-resilience-facility-council-presidency-and-parliament-reach-provisional-agreement/"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naftemporiki.gr/story/1623190/prasines-metafores-neo-plaisio-eksupnes-luseis-kai-paradeigmata-kainotomias-i-nea-europaiki-stratigiki" TargetMode="External"/><Relationship Id="rId42" Type="http://schemas.openxmlformats.org/officeDocument/2006/relationships/hyperlink" Target="https://www.europarl.europa.eu/factsheets/el/sheet/70/renewable-energy" TargetMode="External"/><Relationship Id="rId41" Type="http://schemas.openxmlformats.org/officeDocument/2006/relationships/hyperlink" Target="https://www.economix.gr/2020/12/16/xekinise-to-programma-life-ip-cei-greece-gia-tin-kykliki-oikonomia-stin-ellada-me-porous-16-ekat-e/" TargetMode="External"/><Relationship Id="rId44" Type="http://schemas.openxmlformats.org/officeDocument/2006/relationships/hyperlink" Target="https://e-maistros.gr/main/category/perivallon/" TargetMode="External"/><Relationship Id="rId43" Type="http://schemas.openxmlformats.org/officeDocument/2006/relationships/hyperlink" Target="https://www.economix.gr/2020/12/16/xekinise-to-programma-life-ip-cei-greece-gia-tin-kykliki-oikonomia-stin-ellada-me-porous-16-ekat-e/" TargetMode="External"/><Relationship Id="rId45" Type="http://schemas.openxmlformats.org/officeDocument/2006/relationships/drawing" Target="../drawings/drawing5.xml"/><Relationship Id="rId1" Type="http://schemas.openxmlformats.org/officeDocument/2006/relationships/hyperlink" Target="https://piraeus.gov.gr/wp-content/uploads/2018/11/Dr.-Andreosatos.pdf" TargetMode="External"/><Relationship Id="rId2" Type="http://schemas.openxmlformats.org/officeDocument/2006/relationships/hyperlink" Target="https://piraeus.gov.gr/wp-content/uploads/2018/11/Dr.-Andreosatos.pdf" TargetMode="External"/><Relationship Id="rId3" Type="http://schemas.openxmlformats.org/officeDocument/2006/relationships/hyperlink" Target="https://piraeus.gov.gr/wp-content/uploads/2018/11/Dr.-Andreosatos.pdf" TargetMode="External"/><Relationship Id="rId4" Type="http://schemas.openxmlformats.org/officeDocument/2006/relationships/hyperlink" Target="https://piraeus.gov.gr/wp-content/uploads/2018/11/Dr.-Andreosatos.pdf" TargetMode="External"/><Relationship Id="rId9" Type="http://schemas.openxmlformats.org/officeDocument/2006/relationships/hyperlink" Target="https://www.capital.gr/oikonomia/3327513/energeiakos-sxediasmos-2030-anabathmisi-gia-1-sta-10-spitia-ilektriko-1-sta-10-autokinita" TargetMode="External"/><Relationship Id="rId5" Type="http://schemas.openxmlformats.org/officeDocument/2006/relationships/hyperlink" Target="https://www.iefimerida.gr/politiki/hatzidakis-energeiako-kostos-me-exypnoys-metrites" TargetMode="External"/><Relationship Id="rId6" Type="http://schemas.openxmlformats.org/officeDocument/2006/relationships/hyperlink" Target="https://dspace.lib.ntua.gr/xmlui/bitstream/handle/123456789/47129/%CE%95%CF%85%CF%86%CF%85%CE%B5%CE%AF%CF%82%20%CE%A0%CF%8C%CE%BB%CE%B5%CE%B9%CF%82%20%CE%BA%CE%B1%CE%B9%20%CE%B5%CF%85%CE%BA%CE%B1%CE%B9%CF%81%CE%AF%CE%B5%CF%82%20%CE%BA%CE%B1%CE%B9%CE%BD%CE%BF%CF%84%CF%8C%CE%BC%CE%BF%CF%85%20%CE%B5%CF%80%CE%B9%CF%87%CE%B5%CE%B9%CF%81%CE%B7%CE%BC%CE%B1%CF%84%CE%B9%CE%BA%CF%8C%CF%84%CE%B7%CF%84%CE%B1%CF%82.pdf?sequence=1&amp;isAllowed=y" TargetMode="External"/><Relationship Id="rId7" Type="http://schemas.openxmlformats.org/officeDocument/2006/relationships/hyperlink" Target="https://www.oenet.gr/media/k2/attachments/parartima_enallaktika_kausima.pdf" TargetMode="External"/><Relationship Id="rId8" Type="http://schemas.openxmlformats.org/officeDocument/2006/relationships/hyperlink" Target="http://www.ampelokipi-menemeni.gr/Portals/2/files/images/Texnikh/%CE%A0%CE%B1%CF%81%CE%B1%CE%B4%CE%BF%CF%84%CE%AD%CE%BF_D5.1.pdf" TargetMode="External"/><Relationship Id="rId31" Type="http://schemas.openxmlformats.org/officeDocument/2006/relationships/hyperlink" Target="https://www.capital.gr/epixeiriseis/3497631/h-intrasoft-international-anelabe-tin-ulopoiisi-tou-irakli-tou-deddie" TargetMode="External"/><Relationship Id="rId30" Type="http://schemas.openxmlformats.org/officeDocument/2006/relationships/hyperlink" Target="https://www.capital.gr/epixeiriseis/3497631/h-intrasoft-international-anelabe-tin-ulopoiisi-tou-irakli-tou-deddie" TargetMode="External"/><Relationship Id="rId33" Type="http://schemas.openxmlformats.org/officeDocument/2006/relationships/hyperlink" Target="https://energypress.gr/news/nea-protovoylia-ton-diaheiriston-gia-tin-enopoiisi-ton-eyropaikon-agoron-lianikis-se-reyma-kai" TargetMode="External"/><Relationship Id="rId32" Type="http://schemas.openxmlformats.org/officeDocument/2006/relationships/hyperlink" Target="https://energypress.gr/news/h-psifiopoiisi-ton-diktyon-odigei-ti-ragdaia-exelixi-tis-energeiakis-agoras" TargetMode="External"/><Relationship Id="rId35" Type="http://schemas.openxmlformats.org/officeDocument/2006/relationships/hyperlink" Target="https://ypen.gov.gr/alexandra-sdoukou-sta-skaria-ta-edafika-schedia-dikaiis-metavasis-kai-to-eidiko-epicheirisiako-programma-tou-espa-2021-2027-gia-tin-apolignitopoiisi/" TargetMode="External"/><Relationship Id="rId34" Type="http://schemas.openxmlformats.org/officeDocument/2006/relationships/hyperlink" Target="https://ypen.gov.gr/k-chatzidakis-to-epomeno-exoikonomo-aftonomo-tha-prokirychthei-entos-tou-a-examinou-tou-2021-me-proypologismo-toulachiston-1-dis-evro/" TargetMode="External"/><Relationship Id="rId37" Type="http://schemas.openxmlformats.org/officeDocument/2006/relationships/hyperlink" Target="https://www.naftemporiki.gr/story/1623190/prasines-metafores-neo-plaisio-eksupnes-luseis-kai-paradeigmata-kainotomias-i-nea-europaiki-stratigiki" TargetMode="External"/><Relationship Id="rId36" Type="http://schemas.openxmlformats.org/officeDocument/2006/relationships/hyperlink" Target="https://www.deddie.gr/media/7847/%CF%83%CF%87%CE%AD%CE%B4%CE%B9%CE%BF-%CE%B1%CE%BD%CE%AC%CF%80%CF%84%CF%85%CE%BE%CE%B7%CF%82-%CE%B4%CE%B9%CE%BA%CF%84%CF%8D%CE%BF%CF%85-2021_2025-network-development-plan-2021-2025.pdf" TargetMode="External"/><Relationship Id="rId39" Type="http://schemas.openxmlformats.org/officeDocument/2006/relationships/hyperlink" Target="https://www.deddie.gr/media/7847/%CF%83%CF%87%CE%AD%CE%B4%CE%B9%CE%BF-%CE%B1%CE%BD%CE%AC%CF%80%CF%84%CF%85%CE%BE%CE%B7%CF%82-%CE%B4%CE%B9%CE%BA%CF%84%CF%8D%CE%BF%CF%85-2021_2025-network-development-plan-2021-2025.pdf" TargetMode="External"/><Relationship Id="rId38" Type="http://schemas.openxmlformats.org/officeDocument/2006/relationships/hyperlink" Target="https://www.economix.gr/2020/12/16/xekinise-to-programma-life-ip-cei-greece-gia-tin-kykliki-oikonomia-stin-ellada-me-porous-16-ekat-e/" TargetMode="External"/><Relationship Id="rId20" Type="http://schemas.openxmlformats.org/officeDocument/2006/relationships/hyperlink" Target="https://www.wbdg.org/resources/geothermal-electric-technology" TargetMode="External"/><Relationship Id="rId22" Type="http://schemas.openxmlformats.org/officeDocument/2006/relationships/hyperlink" Target="https://www.consilium.europa.eu/el/press/press-releases/2020/12/18/recovery-and-resilience-facility-council-presidency-and-parliament-reach-provisional-agreement/" TargetMode="External"/><Relationship Id="rId21" Type="http://schemas.openxmlformats.org/officeDocument/2006/relationships/hyperlink" Target="https://www.dei.gr/el/i-dei/i-etairia/tomeis-drastiriotitas/oruxeia" TargetMode="External"/><Relationship Id="rId24" Type="http://schemas.openxmlformats.org/officeDocument/2006/relationships/hyperlink" Target="https://www.admie.gr/erga/erga-diasyndeseis/diasyndesi-elladas-boylgarias" TargetMode="External"/><Relationship Id="rId23" Type="http://schemas.openxmlformats.org/officeDocument/2006/relationships/hyperlink" Target="https://www.consilium.europa.eu/el/press/press-releases/2020/12/18/recovery-and-resilience-facility-council-presidency-and-parliament-reach-provisional-agreement/" TargetMode="External"/><Relationship Id="rId26" Type="http://schemas.openxmlformats.org/officeDocument/2006/relationships/hyperlink" Target="https://ypen.gov.gr/8653-2/" TargetMode="External"/><Relationship Id="rId25" Type="http://schemas.openxmlformats.org/officeDocument/2006/relationships/hyperlink" Target="http://www.rae.gr/site/file/categories_new/about_rae/factsheets/2020/maj/2102_1?p=file&amp;i=0" TargetMode="External"/><Relationship Id="rId28" Type="http://schemas.openxmlformats.org/officeDocument/2006/relationships/hyperlink" Target="https://www.ethnos.gr/ellada/74937_plithainoyn-ta-energeiaka-exypna-nisia-stin-ellada" TargetMode="External"/><Relationship Id="rId27" Type="http://schemas.openxmlformats.org/officeDocument/2006/relationships/hyperlink" Target="https://www.deddie.gr/Documents2/DIAVOULEYSEIS%202018/DD%20ANAPTIXI%20DIKTYOY/%CE%A3%CE%91%CE%94%202019-2023.pdf" TargetMode="External"/><Relationship Id="rId29" Type="http://schemas.openxmlformats.org/officeDocument/2006/relationships/hyperlink" Target="https://www.admie.gr/nea/deltia-typoy/idrythike-perifereiako-kentro-eleghoy-energeias-na-eyropis-sti-thessaloniki" TargetMode="External"/><Relationship Id="rId11" Type="http://schemas.openxmlformats.org/officeDocument/2006/relationships/hyperlink" Target="https://ec.europa.eu/energy/sites/ener/files/documents/20142207.pdf" TargetMode="External"/><Relationship Id="rId10" Type="http://schemas.openxmlformats.org/officeDocument/2006/relationships/hyperlink" Target="http://www.opengov.gr/minenv/?c=27816" TargetMode="External"/><Relationship Id="rId13" Type="http://schemas.openxmlformats.org/officeDocument/2006/relationships/hyperlink" Target="https://eur-lex.europa.eu/legal-content/el/TXT/?uri=CELEX:52016DC0773" TargetMode="External"/><Relationship Id="rId12" Type="http://schemas.openxmlformats.org/officeDocument/2006/relationships/hyperlink" Target="https://ec.europa.eu/energy/sites/ener/files/documents/20142207.pdf" TargetMode="External"/><Relationship Id="rId15" Type="http://schemas.openxmlformats.org/officeDocument/2006/relationships/hyperlink" Target="https://www.tap-ag.com/assets/07.reference_documents/greek/Leaflets/newsletter%202_Nov%202014.pdf" TargetMode="External"/><Relationship Id="rId14" Type="http://schemas.openxmlformats.org/officeDocument/2006/relationships/hyperlink" Target="http://iobe.gr/docs/research/RES_05_C_04122018_REP_GR.pdf" TargetMode="External"/><Relationship Id="rId17" Type="http://schemas.openxmlformats.org/officeDocument/2006/relationships/hyperlink" Target="https://www.ethnos.gr/politiki/79226_agogos-eastmed-ta-megala-ofeli-kai-ta-5-empodia-pros-tin-ylopoiisi-toy" TargetMode="External"/><Relationship Id="rId16" Type="http://schemas.openxmlformats.org/officeDocument/2006/relationships/hyperlink" Target="https://euroasia-interconnector.com/at-glance/project-timeline/" TargetMode="External"/><Relationship Id="rId19" Type="http://schemas.openxmlformats.org/officeDocument/2006/relationships/hyperlink" Target="https://ec.europa.eu/eipp/desktop/el/projects/project-8874.html" TargetMode="External"/><Relationship Id="rId18" Type="http://schemas.openxmlformats.org/officeDocument/2006/relationships/hyperlink" Target="https://www.kathimerini.gr/economy/561117211/ta-aitia-gia-tin-ayxisi-toy-anoigmatos-stin-agora-ape/?fbclid=IwAR3Z38qaqCV9VASrH3yj4_Jd47eybWRLwMhuFyL0O-z9zDyFfNRwVNBQwSo"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www.tap-ag.com/assets/07.reference_documents/greek/Leaflets/newsletter%202_Nov%202014.pdf" TargetMode="External"/><Relationship Id="rId2" Type="http://schemas.openxmlformats.org/officeDocument/2006/relationships/hyperlink" Target="https://euroasia-interconnector.com/at-glance/project-timeline/" TargetMode="External"/><Relationship Id="rId3" Type="http://schemas.openxmlformats.org/officeDocument/2006/relationships/hyperlink" Target="https://www.ethnos.gr/politiki/79226_agogos-eastmed-ta-megala-ofeli-kai-ta-5-empodia-pros-tin-ylopoiisi-toy" TargetMode="External"/><Relationship Id="rId4" Type="http://schemas.openxmlformats.org/officeDocument/2006/relationships/hyperlink" Target="https://www.kathimerini.gr/economy/561117211/ta-aitia-gia-tin-ayxisi-toy-anoigmatos-stin-agora-ape/?fbclid=IwAR3Z38qaqCV9VASrH3yj4_Jd47eybWRLwMhuFyL0O-z9zDyFfNRwVNBQwSo" TargetMode="External"/><Relationship Id="rId9" Type="http://schemas.openxmlformats.org/officeDocument/2006/relationships/hyperlink" Target="https://www.admie.gr/erga/erga-diasyndeseis/diasyndesi-elladas-boylgarias" TargetMode="External"/><Relationship Id="rId5" Type="http://schemas.openxmlformats.org/officeDocument/2006/relationships/hyperlink" Target="https://ec.europa.eu/eipp/desktop/el/projects/project-8874.html" TargetMode="External"/><Relationship Id="rId6" Type="http://schemas.openxmlformats.org/officeDocument/2006/relationships/hyperlink" Target="https://www.wbdg.org/resources/geothermal-electric-technology" TargetMode="External"/><Relationship Id="rId7" Type="http://schemas.openxmlformats.org/officeDocument/2006/relationships/hyperlink" Target="https://www.consilium.europa.eu/el/press/press-releases/2020/12/18/recovery-and-resilience-facility-council-presidency-and-parliament-reach-provisional-agreement/" TargetMode="External"/><Relationship Id="rId8" Type="http://schemas.openxmlformats.org/officeDocument/2006/relationships/hyperlink" Target="https://www.consilium.europa.eu/el/press/press-releases/2020/12/18/recovery-and-resilience-facility-council-presidency-and-parliament-reach-provisional-agreement/" TargetMode="External"/><Relationship Id="rId20" Type="http://schemas.openxmlformats.org/officeDocument/2006/relationships/hyperlink" Target="https://www.naftemporiki.gr/story/1623190/prasines-metafores-neo-plaisio-eksupnes-luseis-kai-paradeigmata-kainotomias-i-nea-europaiki-stratigiki" TargetMode="External"/><Relationship Id="rId22" Type="http://schemas.openxmlformats.org/officeDocument/2006/relationships/hyperlink" Target="https://www.deddie.gr/media/7847/%CF%83%CF%87%CE%AD%CE%B4%CE%B9%CE%BF-%CE%B1%CE%BD%CE%AC%CF%80%CF%84%CF%85%CE%BE%CE%B7%CF%82-%CE%B4%CE%B9%CE%BA%CF%84%CF%8D%CE%BF%CF%85-2021_2025-network-development-plan-2021-2025.pdf" TargetMode="External"/><Relationship Id="rId21" Type="http://schemas.openxmlformats.org/officeDocument/2006/relationships/hyperlink" Target="https://ypen.gov.gr/life-ip-cei-greece-efarmogi-tis-kyklikis-oikonomias-stin-ellada/" TargetMode="External"/><Relationship Id="rId24" Type="http://schemas.openxmlformats.org/officeDocument/2006/relationships/hyperlink" Target="https://ypen.gov.gr/life-ip-cei-greece-efarmogi-tis-kyklikis-oikonomias-stin-ellada/" TargetMode="External"/><Relationship Id="rId23" Type="http://schemas.openxmlformats.org/officeDocument/2006/relationships/hyperlink" Target="https://www.naftemporiki.gr/story/1623190/prasines-metafores-neo-plaisio-eksupnes-luseis-kai-paradeigmata-kainotomias-i-nea-europaiki-stratigiki" TargetMode="External"/><Relationship Id="rId26" Type="http://schemas.openxmlformats.org/officeDocument/2006/relationships/hyperlink" Target="https://www.economix.gr/2020/12/16/xekinise-to-programma-life-ip-cei-greece-gia-tin-kykliki-oikonomia-stin-ellada-me-porous-16-ekat-e/" TargetMode="External"/><Relationship Id="rId25" Type="http://schemas.openxmlformats.org/officeDocument/2006/relationships/hyperlink" Target="http://www.opengov.gr/minenv/?p=8280" TargetMode="External"/><Relationship Id="rId28" Type="http://schemas.openxmlformats.org/officeDocument/2006/relationships/drawing" Target="../drawings/drawing6.xml"/><Relationship Id="rId27" Type="http://schemas.openxmlformats.org/officeDocument/2006/relationships/hyperlink" Target="https://e-maistros.gr/main/%CE%AD%CF%81%CE%B3%CE%B1-%CF%80%CF%81%CE%BF%CF%8B%CF%80%CE%BF%CE%BB%CE%BF%CE%B3%CE%B9%CF%83%CE%BC%CE%BF%CF%8D-29-277-206-%CE%B5%CF%85%CF%81%CF%8E-%CF%83%CF%84%CE%BF-%CF%84%CE%B5%CF%87%CE%BD%CE%B9/" TargetMode="External"/><Relationship Id="rId11" Type="http://schemas.openxmlformats.org/officeDocument/2006/relationships/hyperlink" Target="https://ypen.gov.gr/8653-2/" TargetMode="External"/><Relationship Id="rId10" Type="http://schemas.openxmlformats.org/officeDocument/2006/relationships/hyperlink" Target="http://www.rae.gr/site/file/categories_new/about_rae/factsheets/2020/maj/2102_1?p=file&amp;i=0" TargetMode="External"/><Relationship Id="rId13" Type="http://schemas.openxmlformats.org/officeDocument/2006/relationships/hyperlink" Target="https://ecopress.gr/exypna-nisia-to-2019-o-diagonismos-gia-s/" TargetMode="External"/><Relationship Id="rId12" Type="http://schemas.openxmlformats.org/officeDocument/2006/relationships/hyperlink" Target="https://www.deddie.gr/Documents2/DIAVOULEYSEIS%202018/DD%20ANAPTIXI%20DIKTYOY/%CE%A3%CE%91%CE%94%202019-2023.pdf" TargetMode="External"/><Relationship Id="rId15" Type="http://schemas.openxmlformats.org/officeDocument/2006/relationships/hyperlink" Target="https://www.naftemporiki.gr/finance/story/1661939/intrakom-ae-h-intrasoft-international-ulopoiei-ton-irakli-tou-deddie" TargetMode="External"/><Relationship Id="rId14" Type="http://schemas.openxmlformats.org/officeDocument/2006/relationships/hyperlink" Target="https://www.naftemporiki.gr/finance/story/1661939/intrakom-ae-h-intrasoft-international-ulopoiei-ton-irakli-tou-deddie" TargetMode="External"/><Relationship Id="rId17" Type="http://schemas.openxmlformats.org/officeDocument/2006/relationships/hyperlink" Target="https://ypen.gov.gr/k-chatzidakis-to-epomeno-exoikonomo-aftonomo-tha-prokirychthei-entos-tou-a-examinou-tou-2021-me-proypologismo-toulachiston-1-dis-evro/" TargetMode="External"/><Relationship Id="rId16" Type="http://schemas.openxmlformats.org/officeDocument/2006/relationships/hyperlink" Target="https://www.newmoney.gr/roh/palmos-oikonomias/epixeiriseis/deddie-erchonte-75-ekatommiria-exipni-metrites-pou-fernoun-epanastasi-stin-diachirisi-tis-ilektrikis-energias/" TargetMode="External"/><Relationship Id="rId19" Type="http://schemas.openxmlformats.org/officeDocument/2006/relationships/hyperlink" Target="https://www.deddie.gr/media/7847/%CF%83%CF%87%CE%AD%CE%B4%CE%B9%CE%BF-%CE%B1%CE%BD%CE%AC%CF%80%CF%84%CF%85%CE%BE%CE%B7%CF%82-%CE%B4%CE%B9%CE%BA%CF%84%CF%8D%CE%BF%CF%85-2021_2025-network-development-plan-2021-2025.pdf" TargetMode="External"/><Relationship Id="rId18" Type="http://schemas.openxmlformats.org/officeDocument/2006/relationships/hyperlink" Target="https://ypen.gov.gr/alexandra-sdoukou-sta-skaria-ta-edafika-schedia-dikaiis-metavasis-kai-to-eidiko-epicheirisiako-programma-tou-espa-2021-2027-gia-tin-apolignitopoiisi/"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3" max="5" width="4.29"/>
    <col customWidth="1" min="6" max="8" width="3.71"/>
    <col customWidth="1" min="9" max="23" width="4.29"/>
    <col customWidth="1" min="24" max="24" width="5.29"/>
    <col customWidth="1" min="25" max="25" width="4.29"/>
    <col customWidth="1" min="26" max="26" width="4.14"/>
    <col customWidth="1" min="27" max="27" width="4.29"/>
    <col customWidth="1" min="28" max="28" width="8.57"/>
    <col customWidth="1" min="29" max="29" width="8.14"/>
    <col customWidth="1" min="30" max="30" width="8.29"/>
    <col customWidth="1" min="31" max="31" width="8.0"/>
    <col customWidth="1" min="32" max="32" width="4.29"/>
  </cols>
  <sheetData>
    <row r="1" ht="15.75" customHeight="1">
      <c r="C1" s="1" t="s">
        <v>0</v>
      </c>
      <c r="I1" s="2" t="s">
        <v>1</v>
      </c>
      <c r="O1" s="3" t="s">
        <v>2</v>
      </c>
      <c r="V1" s="4" t="s">
        <v>3</v>
      </c>
      <c r="X1" s="5" t="s">
        <v>4</v>
      </c>
      <c r="AB1" s="6" t="s">
        <v>5</v>
      </c>
      <c r="AF1" s="7"/>
    </row>
    <row r="2" ht="386.25" customHeight="1">
      <c r="C2" s="8" t="s">
        <v>6</v>
      </c>
      <c r="D2" s="8" t="s">
        <v>7</v>
      </c>
      <c r="E2" s="8" t="s">
        <v>8</v>
      </c>
      <c r="F2" s="8" t="s">
        <v>9</v>
      </c>
      <c r="G2" s="8" t="s">
        <v>10</v>
      </c>
      <c r="H2" s="8" t="s">
        <v>11</v>
      </c>
      <c r="I2" s="9" t="s">
        <v>12</v>
      </c>
      <c r="J2" s="9" t="s">
        <v>13</v>
      </c>
      <c r="K2" s="9" t="s">
        <v>14</v>
      </c>
      <c r="L2" s="9" t="s">
        <v>15</v>
      </c>
      <c r="M2" s="9" t="s">
        <v>10</v>
      </c>
      <c r="N2" s="9" t="s">
        <v>11</v>
      </c>
      <c r="O2" s="10" t="s">
        <v>16</v>
      </c>
      <c r="P2" s="10" t="s">
        <v>17</v>
      </c>
      <c r="Q2" s="10" t="s">
        <v>18</v>
      </c>
      <c r="R2" s="10" t="s">
        <v>19</v>
      </c>
      <c r="S2" s="10" t="s">
        <v>20</v>
      </c>
      <c r="T2" s="10" t="s">
        <v>21</v>
      </c>
      <c r="U2" s="10" t="s">
        <v>22</v>
      </c>
      <c r="V2" s="11" t="s">
        <v>23</v>
      </c>
      <c r="W2" s="11" t="s">
        <v>24</v>
      </c>
      <c r="X2" s="8" t="s">
        <v>25</v>
      </c>
      <c r="Y2" s="9" t="s">
        <v>26</v>
      </c>
      <c r="Z2" s="10" t="s">
        <v>27</v>
      </c>
      <c r="AA2" s="11" t="s">
        <v>28</v>
      </c>
      <c r="AB2" s="8" t="s">
        <v>29</v>
      </c>
      <c r="AC2" s="9" t="s">
        <v>30</v>
      </c>
      <c r="AD2" s="10" t="s">
        <v>31</v>
      </c>
      <c r="AE2" s="11" t="s">
        <v>32</v>
      </c>
      <c r="AF2" s="7"/>
    </row>
    <row r="3" ht="15.75" customHeight="1">
      <c r="A3" s="12" t="s">
        <v>33</v>
      </c>
      <c r="B3" s="13" t="s">
        <v>34</v>
      </c>
      <c r="C3" s="14">
        <v>1.0</v>
      </c>
      <c r="D3" s="14">
        <v>1.0</v>
      </c>
      <c r="E3" s="14">
        <v>0.0</v>
      </c>
      <c r="F3" s="14">
        <v>1.0</v>
      </c>
      <c r="G3" s="14">
        <v>0.0</v>
      </c>
      <c r="H3" s="14">
        <v>1.0</v>
      </c>
      <c r="I3" s="15">
        <v>1.0</v>
      </c>
      <c r="J3" s="15">
        <v>1.0</v>
      </c>
      <c r="K3" s="15">
        <v>1.0</v>
      </c>
      <c r="L3" s="15">
        <v>1.0</v>
      </c>
      <c r="M3" s="15">
        <v>0.0</v>
      </c>
      <c r="N3" s="15">
        <v>1.0</v>
      </c>
      <c r="O3" s="16">
        <v>0.0</v>
      </c>
      <c r="P3" s="16">
        <v>1.0</v>
      </c>
      <c r="Q3" s="16">
        <v>0.0</v>
      </c>
      <c r="R3" s="16">
        <v>1.0</v>
      </c>
      <c r="S3" s="16">
        <v>1.0</v>
      </c>
      <c r="T3" s="16">
        <v>1.0</v>
      </c>
      <c r="U3" s="16">
        <v>1.0</v>
      </c>
      <c r="V3" s="17">
        <v>0.0</v>
      </c>
      <c r="W3" s="17">
        <v>1.0</v>
      </c>
      <c r="X3" s="14">
        <v>4.0</v>
      </c>
      <c r="Y3" s="15">
        <v>5.0</v>
      </c>
      <c r="Z3" s="16">
        <v>5.0</v>
      </c>
      <c r="AA3" s="17">
        <v>1.0</v>
      </c>
      <c r="AB3" s="14">
        <f t="shared" ref="AB3:AC3" si="1">(X3/6)*100</f>
        <v>66.66666667</v>
      </c>
      <c r="AC3" s="18">
        <f t="shared" si="1"/>
        <v>83.33333333</v>
      </c>
      <c r="AD3" s="16">
        <f t="shared" ref="AD3:AD36" si="3">(Z3/7)*100</f>
        <v>71.42857143</v>
      </c>
      <c r="AE3" s="17">
        <f t="shared" ref="AE3:AE36" si="4">(AA3/2)*100</f>
        <v>50</v>
      </c>
    </row>
    <row r="4" ht="15.75" customHeight="1">
      <c r="A4" s="19"/>
      <c r="B4" s="20" t="s">
        <v>35</v>
      </c>
      <c r="C4" s="21">
        <v>1.0</v>
      </c>
      <c r="D4" s="21">
        <v>1.0</v>
      </c>
      <c r="E4" s="21">
        <v>0.0</v>
      </c>
      <c r="F4" s="21">
        <v>1.0</v>
      </c>
      <c r="G4" s="21">
        <v>1.0</v>
      </c>
      <c r="H4" s="21">
        <v>1.0</v>
      </c>
      <c r="I4" s="22">
        <v>1.0</v>
      </c>
      <c r="J4" s="22">
        <v>1.0</v>
      </c>
      <c r="K4" s="22">
        <v>1.0</v>
      </c>
      <c r="L4" s="22">
        <v>1.0</v>
      </c>
      <c r="M4" s="22">
        <v>1.0</v>
      </c>
      <c r="N4" s="22">
        <v>0.0</v>
      </c>
      <c r="O4" s="23">
        <v>0.0</v>
      </c>
      <c r="P4" s="23">
        <v>1.0</v>
      </c>
      <c r="Q4" s="23">
        <v>0.0</v>
      </c>
      <c r="R4" s="23">
        <v>1.0</v>
      </c>
      <c r="S4" s="23">
        <v>1.0</v>
      </c>
      <c r="T4" s="23">
        <v>0.0</v>
      </c>
      <c r="U4" s="23">
        <v>0.0</v>
      </c>
      <c r="V4" s="24">
        <v>0.0</v>
      </c>
      <c r="W4" s="24">
        <v>1.0</v>
      </c>
      <c r="X4" s="21">
        <v>5.0</v>
      </c>
      <c r="Y4" s="22">
        <v>5.0</v>
      </c>
      <c r="Z4" s="23">
        <v>3.0</v>
      </c>
      <c r="AA4" s="24">
        <v>1.0</v>
      </c>
      <c r="AB4" s="21">
        <f t="shared" ref="AB4:AC4" si="2">(X4/6)*100</f>
        <v>83.33333333</v>
      </c>
      <c r="AC4" s="25">
        <f t="shared" si="2"/>
        <v>83.33333333</v>
      </c>
      <c r="AD4" s="23">
        <f t="shared" si="3"/>
        <v>42.85714286</v>
      </c>
      <c r="AE4" s="24">
        <f t="shared" si="4"/>
        <v>50</v>
      </c>
    </row>
    <row r="5" ht="15.75" customHeight="1">
      <c r="A5" s="19"/>
      <c r="B5" s="26" t="s">
        <v>36</v>
      </c>
      <c r="C5" s="21">
        <v>1.0</v>
      </c>
      <c r="D5" s="21">
        <v>1.0</v>
      </c>
      <c r="E5" s="21">
        <v>0.0</v>
      </c>
      <c r="F5" s="21">
        <v>1.0</v>
      </c>
      <c r="G5" s="21">
        <v>0.0</v>
      </c>
      <c r="H5" s="21">
        <v>1.0</v>
      </c>
      <c r="I5" s="22">
        <v>1.0</v>
      </c>
      <c r="J5" s="22">
        <v>1.0</v>
      </c>
      <c r="K5" s="22">
        <v>1.0</v>
      </c>
      <c r="L5" s="22">
        <v>1.0</v>
      </c>
      <c r="M5" s="22">
        <v>0.0</v>
      </c>
      <c r="N5" s="22">
        <v>1.0</v>
      </c>
      <c r="O5" s="23">
        <v>1.0</v>
      </c>
      <c r="P5" s="23">
        <v>1.0</v>
      </c>
      <c r="Q5" s="23">
        <v>1.0</v>
      </c>
      <c r="R5" s="23">
        <v>0.0</v>
      </c>
      <c r="S5" s="23">
        <v>1.0</v>
      </c>
      <c r="T5" s="23">
        <v>1.0</v>
      </c>
      <c r="U5" s="23">
        <v>1.0</v>
      </c>
      <c r="V5" s="24">
        <v>0.0</v>
      </c>
      <c r="W5" s="24">
        <v>1.0</v>
      </c>
      <c r="X5" s="21">
        <v>4.0</v>
      </c>
      <c r="Y5" s="22">
        <v>5.0</v>
      </c>
      <c r="Z5" s="23">
        <v>6.0</v>
      </c>
      <c r="AA5" s="24">
        <v>1.0</v>
      </c>
      <c r="AB5" s="21">
        <f t="shared" ref="AB5:AC5" si="5">(X5/6)*100</f>
        <v>66.66666667</v>
      </c>
      <c r="AC5" s="25">
        <f t="shared" si="5"/>
        <v>83.33333333</v>
      </c>
      <c r="AD5" s="23">
        <f t="shared" si="3"/>
        <v>85.71428571</v>
      </c>
      <c r="AE5" s="24">
        <f t="shared" si="4"/>
        <v>50</v>
      </c>
    </row>
    <row r="6" ht="15.75" customHeight="1">
      <c r="A6" s="19"/>
      <c r="B6" s="26" t="s">
        <v>37</v>
      </c>
      <c r="C6" s="21">
        <v>1.0</v>
      </c>
      <c r="D6" s="21">
        <v>1.0</v>
      </c>
      <c r="E6" s="21">
        <v>0.0</v>
      </c>
      <c r="F6" s="21">
        <v>1.0</v>
      </c>
      <c r="G6" s="21">
        <v>1.0</v>
      </c>
      <c r="H6" s="21">
        <v>1.0</v>
      </c>
      <c r="I6" s="22">
        <v>1.0</v>
      </c>
      <c r="J6" s="22">
        <v>1.0</v>
      </c>
      <c r="K6" s="22">
        <v>1.0</v>
      </c>
      <c r="L6" s="22">
        <v>1.0</v>
      </c>
      <c r="M6" s="22">
        <v>1.0</v>
      </c>
      <c r="N6" s="22">
        <v>1.0</v>
      </c>
      <c r="O6" s="23">
        <v>0.0</v>
      </c>
      <c r="P6" s="23">
        <v>0.0</v>
      </c>
      <c r="Q6" s="23">
        <v>1.0</v>
      </c>
      <c r="R6" s="23">
        <v>1.0</v>
      </c>
      <c r="S6" s="23">
        <v>1.0</v>
      </c>
      <c r="T6" s="23">
        <v>0.0</v>
      </c>
      <c r="U6" s="23">
        <v>0.0</v>
      </c>
      <c r="V6" s="24">
        <v>0.0</v>
      </c>
      <c r="W6" s="24">
        <v>1.0</v>
      </c>
      <c r="X6" s="21">
        <v>5.0</v>
      </c>
      <c r="Y6" s="22">
        <v>6.0</v>
      </c>
      <c r="Z6" s="23">
        <v>3.0</v>
      </c>
      <c r="AA6" s="24">
        <v>1.0</v>
      </c>
      <c r="AB6" s="21">
        <f t="shared" ref="AB6:AC6" si="6">(X6/6)*100</f>
        <v>83.33333333</v>
      </c>
      <c r="AC6" s="25">
        <f t="shared" si="6"/>
        <v>100</v>
      </c>
      <c r="AD6" s="23">
        <f t="shared" si="3"/>
        <v>42.85714286</v>
      </c>
      <c r="AE6" s="24">
        <f t="shared" si="4"/>
        <v>50</v>
      </c>
    </row>
    <row r="7" ht="15.75" customHeight="1">
      <c r="A7" s="27"/>
      <c r="B7" s="26" t="s">
        <v>38</v>
      </c>
      <c r="C7" s="21">
        <v>1.0</v>
      </c>
      <c r="D7" s="21">
        <v>1.0</v>
      </c>
      <c r="E7" s="21">
        <v>1.0</v>
      </c>
      <c r="F7" s="21">
        <v>1.0</v>
      </c>
      <c r="G7" s="21">
        <v>1.0</v>
      </c>
      <c r="H7" s="21">
        <v>1.0</v>
      </c>
      <c r="I7" s="22">
        <v>1.0</v>
      </c>
      <c r="J7" s="22">
        <v>1.0</v>
      </c>
      <c r="K7" s="22">
        <v>1.0</v>
      </c>
      <c r="L7" s="22">
        <v>1.0</v>
      </c>
      <c r="M7" s="22">
        <v>1.0</v>
      </c>
      <c r="N7" s="22">
        <v>1.0</v>
      </c>
      <c r="O7" s="23">
        <v>1.0</v>
      </c>
      <c r="P7" s="23">
        <v>1.0</v>
      </c>
      <c r="Q7" s="23">
        <v>1.0</v>
      </c>
      <c r="R7" s="23">
        <v>0.0</v>
      </c>
      <c r="S7" s="23">
        <v>1.0</v>
      </c>
      <c r="T7" s="23">
        <v>1.0</v>
      </c>
      <c r="U7" s="23">
        <v>1.0</v>
      </c>
      <c r="V7" s="24">
        <v>1.0</v>
      </c>
      <c r="W7" s="24">
        <v>1.0</v>
      </c>
      <c r="X7" s="21">
        <v>6.0</v>
      </c>
      <c r="Y7" s="22">
        <v>6.0</v>
      </c>
      <c r="Z7" s="23">
        <v>6.0</v>
      </c>
      <c r="AA7" s="24">
        <v>2.0</v>
      </c>
      <c r="AB7" s="21">
        <f t="shared" ref="AB7:AC7" si="7">(X7/6)*100</f>
        <v>100</v>
      </c>
      <c r="AC7" s="25">
        <f t="shared" si="7"/>
        <v>100</v>
      </c>
      <c r="AD7" s="23">
        <f t="shared" si="3"/>
        <v>85.71428571</v>
      </c>
      <c r="AE7" s="24">
        <f t="shared" si="4"/>
        <v>100</v>
      </c>
    </row>
    <row r="8" ht="15.75" customHeight="1">
      <c r="A8" s="12" t="s">
        <v>39</v>
      </c>
      <c r="B8" s="26" t="s">
        <v>40</v>
      </c>
      <c r="C8" s="21">
        <v>1.0</v>
      </c>
      <c r="D8" s="21">
        <v>1.0</v>
      </c>
      <c r="E8" s="21">
        <v>0.0</v>
      </c>
      <c r="F8" s="21">
        <v>1.0</v>
      </c>
      <c r="G8" s="21">
        <v>0.0</v>
      </c>
      <c r="H8" s="21">
        <v>1.0</v>
      </c>
      <c r="I8" s="22">
        <v>1.0</v>
      </c>
      <c r="J8" s="22">
        <v>1.0</v>
      </c>
      <c r="K8" s="22">
        <v>1.0</v>
      </c>
      <c r="L8" s="22">
        <v>1.0</v>
      </c>
      <c r="M8" s="22">
        <v>0.0</v>
      </c>
      <c r="N8" s="22">
        <v>1.0</v>
      </c>
      <c r="O8" s="23">
        <v>0.0</v>
      </c>
      <c r="P8" s="23">
        <v>0.0</v>
      </c>
      <c r="Q8" s="23">
        <v>1.0</v>
      </c>
      <c r="R8" s="23">
        <v>1.0</v>
      </c>
      <c r="S8" s="23">
        <v>1.0</v>
      </c>
      <c r="T8" s="23">
        <v>1.0</v>
      </c>
      <c r="U8" s="23">
        <v>1.0</v>
      </c>
      <c r="V8" s="24">
        <v>0.0</v>
      </c>
      <c r="W8" s="24">
        <v>1.0</v>
      </c>
      <c r="X8" s="21">
        <v>4.0</v>
      </c>
      <c r="Y8" s="22">
        <v>5.0</v>
      </c>
      <c r="Z8" s="23">
        <v>5.0</v>
      </c>
      <c r="AA8" s="24">
        <v>1.0</v>
      </c>
      <c r="AB8" s="21">
        <f t="shared" ref="AB8:AC8" si="8">(X8/6)*100</f>
        <v>66.66666667</v>
      </c>
      <c r="AC8" s="25">
        <f t="shared" si="8"/>
        <v>83.33333333</v>
      </c>
      <c r="AD8" s="23">
        <f t="shared" si="3"/>
        <v>71.42857143</v>
      </c>
      <c r="AE8" s="24">
        <f t="shared" si="4"/>
        <v>50</v>
      </c>
    </row>
    <row r="9" ht="15.75" customHeight="1">
      <c r="A9" s="27"/>
      <c r="B9" s="26" t="s">
        <v>41</v>
      </c>
      <c r="C9" s="21">
        <v>1.0</v>
      </c>
      <c r="D9" s="21">
        <v>1.0</v>
      </c>
      <c r="E9" s="21">
        <v>1.0</v>
      </c>
      <c r="F9" s="21">
        <v>1.0</v>
      </c>
      <c r="G9" s="21">
        <v>1.0</v>
      </c>
      <c r="H9" s="21">
        <v>1.0</v>
      </c>
      <c r="I9" s="22">
        <v>1.0</v>
      </c>
      <c r="J9" s="22">
        <v>1.0</v>
      </c>
      <c r="K9" s="22">
        <v>1.0</v>
      </c>
      <c r="L9" s="22">
        <v>0.0</v>
      </c>
      <c r="M9" s="22">
        <v>1.0</v>
      </c>
      <c r="N9" s="22">
        <v>1.0</v>
      </c>
      <c r="O9" s="23">
        <v>0.0</v>
      </c>
      <c r="P9" s="23">
        <v>0.0</v>
      </c>
      <c r="Q9" s="23">
        <v>1.0</v>
      </c>
      <c r="R9" s="23">
        <v>1.0</v>
      </c>
      <c r="S9" s="23">
        <v>0.0</v>
      </c>
      <c r="T9" s="23">
        <v>1.0</v>
      </c>
      <c r="U9" s="23">
        <v>1.0</v>
      </c>
      <c r="V9" s="24">
        <v>0.0</v>
      </c>
      <c r="W9" s="24">
        <v>1.0</v>
      </c>
      <c r="X9" s="21">
        <v>6.0</v>
      </c>
      <c r="Y9" s="22">
        <v>5.0</v>
      </c>
      <c r="Z9" s="23">
        <v>4.0</v>
      </c>
      <c r="AA9" s="24">
        <v>1.0</v>
      </c>
      <c r="AB9" s="21">
        <f t="shared" ref="AB9:AC9" si="9">(X9/6)*100</f>
        <v>100</v>
      </c>
      <c r="AC9" s="25">
        <f t="shared" si="9"/>
        <v>83.33333333</v>
      </c>
      <c r="AD9" s="23">
        <f t="shared" si="3"/>
        <v>57.14285714</v>
      </c>
      <c r="AE9" s="24">
        <f t="shared" si="4"/>
        <v>50</v>
      </c>
    </row>
    <row r="10" ht="15.75" customHeight="1">
      <c r="A10" s="28" t="s">
        <v>42</v>
      </c>
      <c r="B10" s="26" t="s">
        <v>43</v>
      </c>
      <c r="C10" s="14">
        <v>1.0</v>
      </c>
      <c r="D10" s="14">
        <v>0.0</v>
      </c>
      <c r="E10" s="14">
        <v>0.0</v>
      </c>
      <c r="F10" s="14">
        <v>1.0</v>
      </c>
      <c r="G10" s="14">
        <v>1.0</v>
      </c>
      <c r="H10" s="14">
        <v>1.0</v>
      </c>
      <c r="I10" s="15">
        <v>1.0</v>
      </c>
      <c r="J10" s="15">
        <v>1.0</v>
      </c>
      <c r="K10" s="15">
        <v>1.0</v>
      </c>
      <c r="L10" s="15">
        <v>0.0</v>
      </c>
      <c r="M10" s="15">
        <v>1.0</v>
      </c>
      <c r="N10" s="15">
        <v>1.0</v>
      </c>
      <c r="O10" s="16">
        <v>1.0</v>
      </c>
      <c r="P10" s="16">
        <v>1.0</v>
      </c>
      <c r="Q10" s="16">
        <v>1.0</v>
      </c>
      <c r="R10" s="16">
        <v>0.0</v>
      </c>
      <c r="S10" s="16">
        <v>0.0</v>
      </c>
      <c r="T10" s="16">
        <v>0.0</v>
      </c>
      <c r="U10" s="16">
        <v>0.0</v>
      </c>
      <c r="V10" s="17">
        <v>1.0</v>
      </c>
      <c r="W10" s="17">
        <v>0.0</v>
      </c>
      <c r="X10" s="14">
        <f>Sum(C10:H10)</f>
        <v>4</v>
      </c>
      <c r="Y10" s="15">
        <f t="shared" ref="Y10:Y19" si="11">SUM(I10:N10)</f>
        <v>5</v>
      </c>
      <c r="Z10" s="16">
        <f t="shared" ref="Z10:Z19" si="12">SUM(O10:U10)</f>
        <v>3</v>
      </c>
      <c r="AA10" s="17">
        <f t="shared" ref="AA10:AA19" si="13">SUM(V10:W10)</f>
        <v>1</v>
      </c>
      <c r="AB10" s="14">
        <f t="shared" ref="AB10:AC10" si="10">(X10/6)*100</f>
        <v>66.66666667</v>
      </c>
      <c r="AC10" s="18">
        <f t="shared" si="10"/>
        <v>83.33333333</v>
      </c>
      <c r="AD10" s="16">
        <f t="shared" si="3"/>
        <v>42.85714286</v>
      </c>
      <c r="AE10" s="17">
        <f t="shared" si="4"/>
        <v>50</v>
      </c>
    </row>
    <row r="11" ht="15.75" customHeight="1">
      <c r="A11" s="19"/>
      <c r="B11" s="26" t="s">
        <v>44</v>
      </c>
      <c r="C11" s="21">
        <v>1.0</v>
      </c>
      <c r="D11" s="21">
        <v>0.0</v>
      </c>
      <c r="E11" s="21">
        <v>0.0</v>
      </c>
      <c r="F11" s="21">
        <v>1.0</v>
      </c>
      <c r="G11" s="21">
        <v>1.0</v>
      </c>
      <c r="H11" s="21">
        <v>1.0</v>
      </c>
      <c r="I11" s="22">
        <v>1.0</v>
      </c>
      <c r="J11" s="22">
        <v>1.0</v>
      </c>
      <c r="K11" s="22">
        <v>1.0</v>
      </c>
      <c r="L11" s="22">
        <v>0.0</v>
      </c>
      <c r="M11" s="22">
        <v>1.0</v>
      </c>
      <c r="N11" s="22">
        <v>1.0</v>
      </c>
      <c r="O11" s="23">
        <v>1.0</v>
      </c>
      <c r="P11" s="23">
        <v>1.0</v>
      </c>
      <c r="Q11" s="23">
        <v>1.0</v>
      </c>
      <c r="R11" s="23">
        <v>0.0</v>
      </c>
      <c r="S11" s="23">
        <v>0.0</v>
      </c>
      <c r="T11" s="23">
        <v>1.0</v>
      </c>
      <c r="U11" s="23">
        <v>0.0</v>
      </c>
      <c r="V11" s="24">
        <v>1.0</v>
      </c>
      <c r="W11" s="24">
        <v>0.0</v>
      </c>
      <c r="X11" s="21">
        <f t="shared" ref="X11:X19" si="15">SUM(C11:H11)</f>
        <v>4</v>
      </c>
      <c r="Y11" s="22">
        <f t="shared" si="11"/>
        <v>5</v>
      </c>
      <c r="Z11" s="23">
        <f t="shared" si="12"/>
        <v>4</v>
      </c>
      <c r="AA11" s="24">
        <f t="shared" si="13"/>
        <v>1</v>
      </c>
      <c r="AB11" s="21">
        <f t="shared" ref="AB11:AC11" si="14">(X11/6)*100</f>
        <v>66.66666667</v>
      </c>
      <c r="AC11" s="25">
        <f t="shared" si="14"/>
        <v>83.33333333</v>
      </c>
      <c r="AD11" s="23">
        <f t="shared" si="3"/>
        <v>57.14285714</v>
      </c>
      <c r="AE11" s="24">
        <f t="shared" si="4"/>
        <v>50</v>
      </c>
    </row>
    <row r="12" ht="15.75" customHeight="1">
      <c r="A12" s="19"/>
      <c r="B12" s="26" t="s">
        <v>45</v>
      </c>
      <c r="C12" s="21">
        <v>1.0</v>
      </c>
      <c r="D12" s="21">
        <v>0.0</v>
      </c>
      <c r="E12" s="21">
        <v>0.0</v>
      </c>
      <c r="F12" s="21">
        <v>1.0</v>
      </c>
      <c r="G12" s="21">
        <v>1.0</v>
      </c>
      <c r="H12" s="21">
        <v>1.0</v>
      </c>
      <c r="I12" s="22">
        <v>1.0</v>
      </c>
      <c r="J12" s="22">
        <v>1.0</v>
      </c>
      <c r="K12" s="22">
        <v>1.0</v>
      </c>
      <c r="L12" s="22">
        <v>0.0</v>
      </c>
      <c r="M12" s="22">
        <v>1.0</v>
      </c>
      <c r="N12" s="22">
        <v>1.0</v>
      </c>
      <c r="O12" s="23">
        <v>1.0</v>
      </c>
      <c r="P12" s="23">
        <v>1.0</v>
      </c>
      <c r="Q12" s="23">
        <v>1.0</v>
      </c>
      <c r="R12" s="23">
        <v>0.0</v>
      </c>
      <c r="S12" s="23">
        <v>0.0</v>
      </c>
      <c r="T12" s="23">
        <v>0.0</v>
      </c>
      <c r="U12" s="23">
        <v>0.0</v>
      </c>
      <c r="V12" s="24">
        <v>1.0</v>
      </c>
      <c r="W12" s="24">
        <v>0.0</v>
      </c>
      <c r="X12" s="21">
        <f t="shared" si="15"/>
        <v>4</v>
      </c>
      <c r="Y12" s="22">
        <f t="shared" si="11"/>
        <v>5</v>
      </c>
      <c r="Z12" s="23">
        <f t="shared" si="12"/>
        <v>3</v>
      </c>
      <c r="AA12" s="24">
        <f t="shared" si="13"/>
        <v>1</v>
      </c>
      <c r="AB12" s="21">
        <f t="shared" ref="AB12:AC12" si="16">(X12/6)*100</f>
        <v>66.66666667</v>
      </c>
      <c r="AC12" s="25">
        <f t="shared" si="16"/>
        <v>83.33333333</v>
      </c>
      <c r="AD12" s="23">
        <f t="shared" si="3"/>
        <v>42.85714286</v>
      </c>
      <c r="AE12" s="24">
        <f t="shared" si="4"/>
        <v>50</v>
      </c>
    </row>
    <row r="13" ht="15.75" customHeight="1">
      <c r="A13" s="19"/>
      <c r="B13" s="26" t="s">
        <v>46</v>
      </c>
      <c r="C13" s="21">
        <v>1.0</v>
      </c>
      <c r="D13" s="21">
        <v>0.0</v>
      </c>
      <c r="E13" s="21">
        <v>0.0</v>
      </c>
      <c r="F13" s="21">
        <v>1.0</v>
      </c>
      <c r="G13" s="21">
        <v>1.0</v>
      </c>
      <c r="H13" s="21">
        <v>1.0</v>
      </c>
      <c r="I13" s="22">
        <v>1.0</v>
      </c>
      <c r="J13" s="22">
        <v>1.0</v>
      </c>
      <c r="K13" s="22">
        <v>1.0</v>
      </c>
      <c r="L13" s="22">
        <v>1.0</v>
      </c>
      <c r="M13" s="22">
        <v>1.0</v>
      </c>
      <c r="N13" s="22">
        <v>1.0</v>
      </c>
      <c r="O13" s="23">
        <v>1.0</v>
      </c>
      <c r="P13" s="23">
        <v>1.0</v>
      </c>
      <c r="Q13" s="23">
        <v>1.0</v>
      </c>
      <c r="R13" s="23">
        <v>0.0</v>
      </c>
      <c r="S13" s="23">
        <v>0.0</v>
      </c>
      <c r="T13" s="23">
        <v>1.0</v>
      </c>
      <c r="U13" s="23">
        <v>0.0</v>
      </c>
      <c r="V13" s="24">
        <v>1.0</v>
      </c>
      <c r="W13" s="24">
        <v>0.0</v>
      </c>
      <c r="X13" s="21">
        <f t="shared" si="15"/>
        <v>4</v>
      </c>
      <c r="Y13" s="22">
        <f t="shared" si="11"/>
        <v>6</v>
      </c>
      <c r="Z13" s="23">
        <f t="shared" si="12"/>
        <v>4</v>
      </c>
      <c r="AA13" s="24">
        <f t="shared" si="13"/>
        <v>1</v>
      </c>
      <c r="AB13" s="21">
        <f t="shared" ref="AB13:AC13" si="17">(X13/6)*100</f>
        <v>66.66666667</v>
      </c>
      <c r="AC13" s="25">
        <f t="shared" si="17"/>
        <v>100</v>
      </c>
      <c r="AD13" s="23">
        <f t="shared" si="3"/>
        <v>57.14285714</v>
      </c>
      <c r="AE13" s="24">
        <f t="shared" si="4"/>
        <v>50</v>
      </c>
    </row>
    <row r="14" ht="15.75" customHeight="1">
      <c r="A14" s="19"/>
      <c r="B14" s="26" t="s">
        <v>47</v>
      </c>
      <c r="C14" s="21">
        <v>1.0</v>
      </c>
      <c r="D14" s="21">
        <v>0.0</v>
      </c>
      <c r="E14" s="21">
        <v>0.0</v>
      </c>
      <c r="F14" s="21">
        <v>1.0</v>
      </c>
      <c r="G14" s="21">
        <v>1.0</v>
      </c>
      <c r="H14" s="21">
        <v>1.0</v>
      </c>
      <c r="I14" s="22">
        <v>1.0</v>
      </c>
      <c r="J14" s="22">
        <v>1.0</v>
      </c>
      <c r="K14" s="22">
        <v>1.0</v>
      </c>
      <c r="L14" s="22">
        <v>0.0</v>
      </c>
      <c r="M14" s="22">
        <v>1.0</v>
      </c>
      <c r="N14" s="22">
        <v>1.0</v>
      </c>
      <c r="O14" s="23">
        <v>1.0</v>
      </c>
      <c r="P14" s="23">
        <v>1.0</v>
      </c>
      <c r="Q14" s="23">
        <v>1.0</v>
      </c>
      <c r="R14" s="23">
        <v>0.0</v>
      </c>
      <c r="S14" s="23">
        <v>0.0</v>
      </c>
      <c r="T14" s="23">
        <v>1.0</v>
      </c>
      <c r="U14" s="23">
        <v>0.0</v>
      </c>
      <c r="V14" s="24">
        <v>1.0</v>
      </c>
      <c r="W14" s="24">
        <v>0.0</v>
      </c>
      <c r="X14" s="21">
        <f t="shared" si="15"/>
        <v>4</v>
      </c>
      <c r="Y14" s="22">
        <f t="shared" si="11"/>
        <v>5</v>
      </c>
      <c r="Z14" s="23">
        <f t="shared" si="12"/>
        <v>4</v>
      </c>
      <c r="AA14" s="24">
        <f t="shared" si="13"/>
        <v>1</v>
      </c>
      <c r="AB14" s="21">
        <f t="shared" ref="AB14:AC14" si="18">(X14/6)*100</f>
        <v>66.66666667</v>
      </c>
      <c r="AC14" s="25">
        <f t="shared" si="18"/>
        <v>83.33333333</v>
      </c>
      <c r="AD14" s="23">
        <f t="shared" si="3"/>
        <v>57.14285714</v>
      </c>
      <c r="AE14" s="24">
        <f t="shared" si="4"/>
        <v>50</v>
      </c>
    </row>
    <row r="15" ht="15.75" customHeight="1">
      <c r="A15" s="19"/>
      <c r="B15" s="26" t="s">
        <v>48</v>
      </c>
      <c r="C15" s="21">
        <v>1.0</v>
      </c>
      <c r="D15" s="21">
        <v>0.0</v>
      </c>
      <c r="E15" s="21">
        <v>0.0</v>
      </c>
      <c r="F15" s="21">
        <v>1.0</v>
      </c>
      <c r="G15" s="21">
        <v>1.0</v>
      </c>
      <c r="H15" s="21">
        <v>1.0</v>
      </c>
      <c r="I15" s="22">
        <v>1.0</v>
      </c>
      <c r="J15" s="22">
        <v>1.0</v>
      </c>
      <c r="K15" s="22">
        <v>1.0</v>
      </c>
      <c r="L15" s="22">
        <v>0.0</v>
      </c>
      <c r="M15" s="22">
        <v>1.0</v>
      </c>
      <c r="N15" s="22">
        <v>1.0</v>
      </c>
      <c r="O15" s="23">
        <v>1.0</v>
      </c>
      <c r="P15" s="23">
        <v>1.0</v>
      </c>
      <c r="Q15" s="23">
        <v>1.0</v>
      </c>
      <c r="R15" s="23">
        <v>0.0</v>
      </c>
      <c r="S15" s="23">
        <v>0.0</v>
      </c>
      <c r="T15" s="23">
        <v>0.0</v>
      </c>
      <c r="U15" s="23">
        <v>0.0</v>
      </c>
      <c r="V15" s="24">
        <v>1.0</v>
      </c>
      <c r="W15" s="24">
        <v>0.0</v>
      </c>
      <c r="X15" s="21">
        <f t="shared" si="15"/>
        <v>4</v>
      </c>
      <c r="Y15" s="22">
        <f t="shared" si="11"/>
        <v>5</v>
      </c>
      <c r="Z15" s="23">
        <f t="shared" si="12"/>
        <v>3</v>
      </c>
      <c r="AA15" s="24">
        <f t="shared" si="13"/>
        <v>1</v>
      </c>
      <c r="AB15" s="21">
        <f t="shared" ref="AB15:AC15" si="19">(X15/6)*100</f>
        <v>66.66666667</v>
      </c>
      <c r="AC15" s="25">
        <f t="shared" si="19"/>
        <v>83.33333333</v>
      </c>
      <c r="AD15" s="23">
        <f t="shared" si="3"/>
        <v>42.85714286</v>
      </c>
      <c r="AE15" s="24">
        <f t="shared" si="4"/>
        <v>50</v>
      </c>
    </row>
    <row r="16" ht="15.75" customHeight="1">
      <c r="A16" s="19"/>
      <c r="B16" s="26" t="s">
        <v>49</v>
      </c>
      <c r="C16" s="21">
        <v>1.0</v>
      </c>
      <c r="D16" s="21">
        <v>0.0</v>
      </c>
      <c r="E16" s="21">
        <v>0.0</v>
      </c>
      <c r="F16" s="21">
        <v>1.0</v>
      </c>
      <c r="G16" s="21">
        <v>1.0</v>
      </c>
      <c r="H16" s="21">
        <v>1.0</v>
      </c>
      <c r="I16" s="22">
        <v>1.0</v>
      </c>
      <c r="J16" s="22">
        <v>1.0</v>
      </c>
      <c r="K16" s="22">
        <v>1.0</v>
      </c>
      <c r="L16" s="22">
        <v>0.0</v>
      </c>
      <c r="M16" s="22">
        <v>1.0</v>
      </c>
      <c r="N16" s="22">
        <v>1.0</v>
      </c>
      <c r="O16" s="23">
        <v>1.0</v>
      </c>
      <c r="P16" s="23">
        <v>1.0</v>
      </c>
      <c r="Q16" s="23">
        <v>1.0</v>
      </c>
      <c r="R16" s="23">
        <v>0.0</v>
      </c>
      <c r="S16" s="23">
        <v>0.0</v>
      </c>
      <c r="T16" s="23">
        <v>0.0</v>
      </c>
      <c r="U16" s="23">
        <v>0.0</v>
      </c>
      <c r="V16" s="24">
        <v>1.0</v>
      </c>
      <c r="W16" s="24">
        <v>0.0</v>
      </c>
      <c r="X16" s="21">
        <f t="shared" si="15"/>
        <v>4</v>
      </c>
      <c r="Y16" s="22">
        <f t="shared" si="11"/>
        <v>5</v>
      </c>
      <c r="Z16" s="23">
        <f t="shared" si="12"/>
        <v>3</v>
      </c>
      <c r="AA16" s="24">
        <f t="shared" si="13"/>
        <v>1</v>
      </c>
      <c r="AB16" s="21">
        <f t="shared" ref="AB16:AC16" si="20">(X16/6)*100</f>
        <v>66.66666667</v>
      </c>
      <c r="AC16" s="25">
        <f t="shared" si="20"/>
        <v>83.33333333</v>
      </c>
      <c r="AD16" s="23">
        <f t="shared" si="3"/>
        <v>42.85714286</v>
      </c>
      <c r="AE16" s="24">
        <f t="shared" si="4"/>
        <v>50</v>
      </c>
    </row>
    <row r="17" ht="15.75" customHeight="1">
      <c r="A17" s="19"/>
      <c r="B17" s="26" t="s">
        <v>50</v>
      </c>
      <c r="C17" s="21">
        <v>1.0</v>
      </c>
      <c r="D17" s="21">
        <v>0.0</v>
      </c>
      <c r="E17" s="21">
        <v>0.0</v>
      </c>
      <c r="F17" s="21">
        <v>1.0</v>
      </c>
      <c r="G17" s="21">
        <v>1.0</v>
      </c>
      <c r="H17" s="21">
        <v>1.0</v>
      </c>
      <c r="I17" s="22">
        <v>1.0</v>
      </c>
      <c r="J17" s="22">
        <v>1.0</v>
      </c>
      <c r="K17" s="22">
        <v>1.0</v>
      </c>
      <c r="L17" s="22">
        <v>0.0</v>
      </c>
      <c r="M17" s="22">
        <v>1.0</v>
      </c>
      <c r="N17" s="22">
        <v>1.0</v>
      </c>
      <c r="O17" s="23">
        <v>1.0</v>
      </c>
      <c r="P17" s="23">
        <v>1.0</v>
      </c>
      <c r="Q17" s="23">
        <v>1.0</v>
      </c>
      <c r="R17" s="23">
        <v>0.0</v>
      </c>
      <c r="S17" s="23">
        <v>0.0</v>
      </c>
      <c r="T17" s="23">
        <v>0.0</v>
      </c>
      <c r="U17" s="23">
        <v>0.0</v>
      </c>
      <c r="V17" s="24">
        <v>1.0</v>
      </c>
      <c r="W17" s="24">
        <v>1.0</v>
      </c>
      <c r="X17" s="21">
        <f t="shared" si="15"/>
        <v>4</v>
      </c>
      <c r="Y17" s="22">
        <f t="shared" si="11"/>
        <v>5</v>
      </c>
      <c r="Z17" s="23">
        <f t="shared" si="12"/>
        <v>3</v>
      </c>
      <c r="AA17" s="24">
        <f t="shared" si="13"/>
        <v>2</v>
      </c>
      <c r="AB17" s="21">
        <f t="shared" ref="AB17:AC17" si="21">(X17/6)*100</f>
        <v>66.66666667</v>
      </c>
      <c r="AC17" s="25">
        <f t="shared" si="21"/>
        <v>83.33333333</v>
      </c>
      <c r="AD17" s="23">
        <f t="shared" si="3"/>
        <v>42.85714286</v>
      </c>
      <c r="AE17" s="24">
        <f t="shared" si="4"/>
        <v>100</v>
      </c>
    </row>
    <row r="18" ht="15.75" customHeight="1">
      <c r="A18" s="19"/>
      <c r="B18" s="26" t="s">
        <v>51</v>
      </c>
      <c r="C18" s="21">
        <v>1.0</v>
      </c>
      <c r="D18" s="21">
        <v>0.0</v>
      </c>
      <c r="E18" s="21">
        <v>0.0</v>
      </c>
      <c r="F18" s="21">
        <v>1.0</v>
      </c>
      <c r="G18" s="21">
        <v>1.0</v>
      </c>
      <c r="H18" s="21">
        <v>1.0</v>
      </c>
      <c r="I18" s="22">
        <v>1.0</v>
      </c>
      <c r="J18" s="22">
        <v>1.0</v>
      </c>
      <c r="K18" s="22">
        <v>1.0</v>
      </c>
      <c r="L18" s="22">
        <v>0.0</v>
      </c>
      <c r="M18" s="22">
        <v>1.0</v>
      </c>
      <c r="N18" s="22">
        <v>1.0</v>
      </c>
      <c r="O18" s="23">
        <v>1.0</v>
      </c>
      <c r="P18" s="23">
        <v>1.0</v>
      </c>
      <c r="Q18" s="23">
        <v>1.0</v>
      </c>
      <c r="R18" s="23">
        <v>0.0</v>
      </c>
      <c r="S18" s="23">
        <v>0.0</v>
      </c>
      <c r="T18" s="23">
        <v>1.0</v>
      </c>
      <c r="U18" s="23">
        <v>0.0</v>
      </c>
      <c r="V18" s="24">
        <v>1.0</v>
      </c>
      <c r="W18" s="24">
        <v>0.0</v>
      </c>
      <c r="X18" s="21">
        <f t="shared" si="15"/>
        <v>4</v>
      </c>
      <c r="Y18" s="22">
        <f t="shared" si="11"/>
        <v>5</v>
      </c>
      <c r="Z18" s="23">
        <f t="shared" si="12"/>
        <v>4</v>
      </c>
      <c r="AA18" s="24">
        <f t="shared" si="13"/>
        <v>1</v>
      </c>
      <c r="AB18" s="21">
        <f t="shared" ref="AB18:AC18" si="22">(X18/6)*100</f>
        <v>66.66666667</v>
      </c>
      <c r="AC18" s="25">
        <f t="shared" si="22"/>
        <v>83.33333333</v>
      </c>
      <c r="AD18" s="23">
        <f t="shared" si="3"/>
        <v>57.14285714</v>
      </c>
      <c r="AE18" s="24">
        <f t="shared" si="4"/>
        <v>50</v>
      </c>
    </row>
    <row r="19" ht="15.75" customHeight="1">
      <c r="A19" s="27"/>
      <c r="B19" s="26" t="s">
        <v>52</v>
      </c>
      <c r="C19" s="21">
        <v>1.0</v>
      </c>
      <c r="D19" s="21">
        <v>0.0</v>
      </c>
      <c r="E19" s="21">
        <v>0.0</v>
      </c>
      <c r="F19" s="21">
        <v>1.0</v>
      </c>
      <c r="G19" s="21">
        <v>1.0</v>
      </c>
      <c r="H19" s="21">
        <v>1.0</v>
      </c>
      <c r="I19" s="22">
        <v>1.0</v>
      </c>
      <c r="J19" s="22">
        <v>1.0</v>
      </c>
      <c r="K19" s="22">
        <v>1.0</v>
      </c>
      <c r="L19" s="22">
        <v>1.0</v>
      </c>
      <c r="M19" s="22">
        <v>1.0</v>
      </c>
      <c r="N19" s="22">
        <v>1.0</v>
      </c>
      <c r="O19" s="23">
        <v>1.0</v>
      </c>
      <c r="P19" s="23">
        <v>1.0</v>
      </c>
      <c r="Q19" s="23">
        <v>1.0</v>
      </c>
      <c r="R19" s="23">
        <v>0.0</v>
      </c>
      <c r="S19" s="23">
        <v>0.0</v>
      </c>
      <c r="T19" s="23">
        <v>1.0</v>
      </c>
      <c r="U19" s="23">
        <v>0.0</v>
      </c>
      <c r="V19" s="24">
        <v>1.0</v>
      </c>
      <c r="W19" s="24">
        <v>0.0</v>
      </c>
      <c r="X19" s="21">
        <f t="shared" si="15"/>
        <v>4</v>
      </c>
      <c r="Y19" s="22">
        <f t="shared" si="11"/>
        <v>6</v>
      </c>
      <c r="Z19" s="23">
        <f t="shared" si="12"/>
        <v>4</v>
      </c>
      <c r="AA19" s="24">
        <f t="shared" si="13"/>
        <v>1</v>
      </c>
      <c r="AB19" s="21">
        <f t="shared" ref="AB19:AC19" si="23">(X19/6)*100</f>
        <v>66.66666667</v>
      </c>
      <c r="AC19" s="25">
        <f t="shared" si="23"/>
        <v>100</v>
      </c>
      <c r="AD19" s="23">
        <f t="shared" si="3"/>
        <v>57.14285714</v>
      </c>
      <c r="AE19" s="24">
        <f t="shared" si="4"/>
        <v>50</v>
      </c>
    </row>
    <row r="20" ht="15.75" customHeight="1">
      <c r="A20" s="29" t="s">
        <v>53</v>
      </c>
      <c r="B20" s="30" t="s">
        <v>54</v>
      </c>
      <c r="C20" s="14">
        <v>1.0</v>
      </c>
      <c r="D20" s="14">
        <v>1.0</v>
      </c>
      <c r="E20" s="14">
        <v>1.0</v>
      </c>
      <c r="F20" s="14">
        <v>1.0</v>
      </c>
      <c r="G20" s="14">
        <v>1.0</v>
      </c>
      <c r="H20" s="14">
        <v>0.0</v>
      </c>
      <c r="I20" s="15">
        <v>0.0</v>
      </c>
      <c r="J20" s="15">
        <v>1.0</v>
      </c>
      <c r="K20" s="15">
        <v>1.0</v>
      </c>
      <c r="L20" s="15">
        <v>1.0</v>
      </c>
      <c r="M20" s="15">
        <v>0.0</v>
      </c>
      <c r="N20" s="15">
        <v>0.0</v>
      </c>
      <c r="O20" s="16">
        <v>1.0</v>
      </c>
      <c r="P20" s="16">
        <v>1.0</v>
      </c>
      <c r="Q20" s="16">
        <v>1.0</v>
      </c>
      <c r="R20" s="16">
        <v>0.0</v>
      </c>
      <c r="S20" s="16">
        <v>0.0</v>
      </c>
      <c r="T20" s="31">
        <v>1.0</v>
      </c>
      <c r="U20" s="16">
        <v>0.0</v>
      </c>
      <c r="V20" s="17">
        <v>1.0</v>
      </c>
      <c r="W20" s="17">
        <v>0.0</v>
      </c>
      <c r="X20" s="14">
        <v>5.0</v>
      </c>
      <c r="Y20" s="15">
        <v>3.0</v>
      </c>
      <c r="Z20" s="31">
        <v>4.0</v>
      </c>
      <c r="AA20" s="17">
        <v>1.0</v>
      </c>
      <c r="AB20" s="14">
        <f t="shared" ref="AB20:AC20" si="24">(X20/6)*100</f>
        <v>83.33333333</v>
      </c>
      <c r="AC20" s="18">
        <f t="shared" si="24"/>
        <v>50</v>
      </c>
      <c r="AD20" s="16">
        <f t="shared" si="3"/>
        <v>57.14285714</v>
      </c>
      <c r="AE20" s="17">
        <f t="shared" si="4"/>
        <v>50</v>
      </c>
    </row>
    <row r="21" ht="15.75" customHeight="1">
      <c r="A21" s="19"/>
      <c r="B21" s="30" t="s">
        <v>55</v>
      </c>
      <c r="C21" s="21">
        <v>1.0</v>
      </c>
      <c r="D21" s="21">
        <v>1.0</v>
      </c>
      <c r="E21" s="21">
        <v>1.0</v>
      </c>
      <c r="F21" s="21">
        <v>1.0</v>
      </c>
      <c r="G21" s="21">
        <v>1.0</v>
      </c>
      <c r="H21" s="21">
        <v>0.0</v>
      </c>
      <c r="I21" s="22">
        <v>1.0</v>
      </c>
      <c r="J21" s="22">
        <v>1.0</v>
      </c>
      <c r="K21" s="22">
        <v>1.0</v>
      </c>
      <c r="L21" s="22">
        <v>1.0</v>
      </c>
      <c r="M21" s="22">
        <v>0.0</v>
      </c>
      <c r="N21" s="22">
        <v>0.0</v>
      </c>
      <c r="O21" s="23">
        <v>1.0</v>
      </c>
      <c r="P21" s="23">
        <v>1.0</v>
      </c>
      <c r="Q21" s="23">
        <v>1.0</v>
      </c>
      <c r="R21" s="23">
        <v>0.0</v>
      </c>
      <c r="S21" s="23">
        <v>1.0</v>
      </c>
      <c r="T21" s="23">
        <v>1.0</v>
      </c>
      <c r="U21" s="32">
        <v>1.0</v>
      </c>
      <c r="V21" s="33">
        <v>1.0</v>
      </c>
      <c r="W21" s="33">
        <v>1.0</v>
      </c>
      <c r="X21" s="21">
        <v>5.0</v>
      </c>
      <c r="Y21" s="22">
        <v>4.0</v>
      </c>
      <c r="Z21" s="32">
        <v>6.0</v>
      </c>
      <c r="AA21" s="33">
        <v>2.0</v>
      </c>
      <c r="AB21" s="21">
        <f t="shared" ref="AB21:AC21" si="25">(X21/6)*100</f>
        <v>83.33333333</v>
      </c>
      <c r="AC21" s="25">
        <f t="shared" si="25"/>
        <v>66.66666667</v>
      </c>
      <c r="AD21" s="23">
        <f t="shared" si="3"/>
        <v>85.71428571</v>
      </c>
      <c r="AE21" s="24">
        <f t="shared" si="4"/>
        <v>100</v>
      </c>
    </row>
    <row r="22" ht="15.75" customHeight="1">
      <c r="A22" s="19"/>
      <c r="B22" s="30" t="s">
        <v>56</v>
      </c>
      <c r="C22" s="21">
        <v>1.0</v>
      </c>
      <c r="D22" s="21">
        <v>1.0</v>
      </c>
      <c r="E22" s="21">
        <v>1.0</v>
      </c>
      <c r="F22" s="21">
        <v>1.0</v>
      </c>
      <c r="G22" s="21">
        <v>1.0</v>
      </c>
      <c r="H22" s="21">
        <v>0.0</v>
      </c>
      <c r="I22" s="22">
        <v>0.0</v>
      </c>
      <c r="J22" s="34">
        <v>1.0</v>
      </c>
      <c r="K22" s="22">
        <v>1.0</v>
      </c>
      <c r="L22" s="22">
        <v>1.0</v>
      </c>
      <c r="M22" s="22">
        <v>0.0</v>
      </c>
      <c r="N22" s="22">
        <v>0.0</v>
      </c>
      <c r="O22" s="23">
        <v>1.0</v>
      </c>
      <c r="P22" s="23">
        <v>1.0</v>
      </c>
      <c r="Q22" s="23">
        <v>1.0</v>
      </c>
      <c r="R22" s="23">
        <v>0.0</v>
      </c>
      <c r="S22" s="23">
        <v>0.0</v>
      </c>
      <c r="T22" s="23">
        <v>1.0</v>
      </c>
      <c r="U22" s="23">
        <v>0.0</v>
      </c>
      <c r="V22" s="24">
        <v>1.0</v>
      </c>
      <c r="W22" s="24">
        <v>0.0</v>
      </c>
      <c r="X22" s="21">
        <v>5.0</v>
      </c>
      <c r="Y22" s="34">
        <v>3.0</v>
      </c>
      <c r="Z22" s="23">
        <v>4.0</v>
      </c>
      <c r="AA22" s="24">
        <v>1.0</v>
      </c>
      <c r="AB22" s="21">
        <f t="shared" ref="AB22:AB36" si="26">(X22/6)*100</f>
        <v>83.33333333</v>
      </c>
      <c r="AC22" s="35">
        <v>50.0</v>
      </c>
      <c r="AD22" s="23">
        <f t="shared" si="3"/>
        <v>57.14285714</v>
      </c>
      <c r="AE22" s="24">
        <f t="shared" si="4"/>
        <v>50</v>
      </c>
    </row>
    <row r="23" ht="15.75" customHeight="1">
      <c r="A23" s="19"/>
      <c r="B23" s="30" t="s">
        <v>57</v>
      </c>
      <c r="C23" s="21">
        <v>1.0</v>
      </c>
      <c r="D23" s="21">
        <v>1.0</v>
      </c>
      <c r="E23" s="21">
        <v>1.0</v>
      </c>
      <c r="F23" s="21">
        <v>1.0</v>
      </c>
      <c r="G23" s="21">
        <v>1.0</v>
      </c>
      <c r="H23" s="21">
        <v>0.0</v>
      </c>
      <c r="I23" s="22">
        <v>1.0</v>
      </c>
      <c r="J23" s="22">
        <v>1.0</v>
      </c>
      <c r="K23" s="22">
        <v>1.0</v>
      </c>
      <c r="L23" s="22">
        <v>1.0</v>
      </c>
      <c r="M23" s="22">
        <v>1.0</v>
      </c>
      <c r="N23" s="22">
        <v>0.0</v>
      </c>
      <c r="O23" s="23">
        <v>1.0</v>
      </c>
      <c r="P23" s="23">
        <v>1.0</v>
      </c>
      <c r="Q23" s="23">
        <v>1.0</v>
      </c>
      <c r="R23" s="23">
        <v>0.0</v>
      </c>
      <c r="S23" s="23">
        <v>1.0</v>
      </c>
      <c r="T23" s="23">
        <v>1.0</v>
      </c>
      <c r="U23" s="32">
        <v>1.0</v>
      </c>
      <c r="V23" s="33">
        <v>1.0</v>
      </c>
      <c r="W23" s="33">
        <v>1.0</v>
      </c>
      <c r="X23" s="21">
        <v>5.0</v>
      </c>
      <c r="Y23" s="22">
        <v>5.0</v>
      </c>
      <c r="Z23" s="32">
        <v>6.0</v>
      </c>
      <c r="AA23" s="33">
        <v>2.0</v>
      </c>
      <c r="AB23" s="21">
        <f t="shared" si="26"/>
        <v>83.33333333</v>
      </c>
      <c r="AC23" s="25">
        <f t="shared" ref="AC23:AC36" si="27">(Y23/6)*100</f>
        <v>83.33333333</v>
      </c>
      <c r="AD23" s="23">
        <f t="shared" si="3"/>
        <v>85.71428571</v>
      </c>
      <c r="AE23" s="24">
        <f t="shared" si="4"/>
        <v>100</v>
      </c>
    </row>
    <row r="24" ht="15.75" customHeight="1">
      <c r="A24" s="19"/>
      <c r="B24" s="30" t="s">
        <v>58</v>
      </c>
      <c r="C24" s="21">
        <v>1.0</v>
      </c>
      <c r="D24" s="21">
        <v>1.0</v>
      </c>
      <c r="E24" s="36">
        <v>1.0</v>
      </c>
      <c r="F24" s="21">
        <v>1.0</v>
      </c>
      <c r="G24" s="21">
        <v>1.0</v>
      </c>
      <c r="H24" s="21">
        <v>0.0</v>
      </c>
      <c r="I24" s="22">
        <v>0.0</v>
      </c>
      <c r="J24" s="22">
        <v>1.0</v>
      </c>
      <c r="K24" s="22">
        <v>1.0</v>
      </c>
      <c r="L24" s="22">
        <v>1.0</v>
      </c>
      <c r="M24" s="22">
        <v>0.0</v>
      </c>
      <c r="N24" s="22">
        <v>0.0</v>
      </c>
      <c r="O24" s="23">
        <v>1.0</v>
      </c>
      <c r="P24" s="23">
        <v>1.0</v>
      </c>
      <c r="Q24" s="23">
        <v>1.0</v>
      </c>
      <c r="R24" s="23">
        <v>0.0</v>
      </c>
      <c r="S24" s="23">
        <v>0.0</v>
      </c>
      <c r="T24" s="23">
        <v>1.0</v>
      </c>
      <c r="U24" s="32">
        <v>1.0</v>
      </c>
      <c r="V24" s="24">
        <v>1.0</v>
      </c>
      <c r="W24" s="33">
        <v>1.0</v>
      </c>
      <c r="X24" s="36">
        <v>5.0</v>
      </c>
      <c r="Y24" s="22">
        <v>3.0</v>
      </c>
      <c r="Z24" s="32">
        <v>5.0</v>
      </c>
      <c r="AA24" s="33">
        <v>2.0</v>
      </c>
      <c r="AB24" s="21">
        <f t="shared" si="26"/>
        <v>83.33333333</v>
      </c>
      <c r="AC24" s="25">
        <f t="shared" si="27"/>
        <v>50</v>
      </c>
      <c r="AD24" s="23">
        <f t="shared" si="3"/>
        <v>71.42857143</v>
      </c>
      <c r="AE24" s="24">
        <f t="shared" si="4"/>
        <v>100</v>
      </c>
    </row>
    <row r="25" ht="15.75" customHeight="1">
      <c r="A25" s="19"/>
      <c r="B25" s="30" t="s">
        <v>59</v>
      </c>
      <c r="C25" s="21">
        <v>1.0</v>
      </c>
      <c r="D25" s="21">
        <v>1.0</v>
      </c>
      <c r="E25" s="21">
        <v>1.0</v>
      </c>
      <c r="F25" s="21">
        <v>1.0</v>
      </c>
      <c r="G25" s="21">
        <v>1.0</v>
      </c>
      <c r="H25" s="21">
        <v>1.0</v>
      </c>
      <c r="I25" s="22">
        <v>1.0</v>
      </c>
      <c r="J25" s="34">
        <v>1.0</v>
      </c>
      <c r="K25" s="22">
        <v>1.0</v>
      </c>
      <c r="L25" s="22">
        <v>0.0</v>
      </c>
      <c r="M25" s="22">
        <v>1.0</v>
      </c>
      <c r="N25" s="22">
        <v>1.0</v>
      </c>
      <c r="O25" s="32">
        <v>0.0</v>
      </c>
      <c r="P25" s="23">
        <v>0.0</v>
      </c>
      <c r="Q25" s="23">
        <v>0.0</v>
      </c>
      <c r="R25" s="32">
        <v>1.0</v>
      </c>
      <c r="S25" s="23">
        <v>1.0</v>
      </c>
      <c r="T25" s="23">
        <v>0.0</v>
      </c>
      <c r="U25" s="32">
        <v>1.0</v>
      </c>
      <c r="V25" s="24">
        <v>0.0</v>
      </c>
      <c r="W25" s="33">
        <v>1.0</v>
      </c>
      <c r="X25" s="21">
        <v>6.0</v>
      </c>
      <c r="Y25" s="34">
        <v>5.0</v>
      </c>
      <c r="Z25" s="32">
        <v>3.0</v>
      </c>
      <c r="AA25" s="33">
        <v>1.0</v>
      </c>
      <c r="AB25" s="21">
        <f t="shared" si="26"/>
        <v>100</v>
      </c>
      <c r="AC25" s="25">
        <f t="shared" si="27"/>
        <v>83.33333333</v>
      </c>
      <c r="AD25" s="23">
        <f t="shared" si="3"/>
        <v>42.85714286</v>
      </c>
      <c r="AE25" s="24">
        <f t="shared" si="4"/>
        <v>50</v>
      </c>
    </row>
    <row r="26" ht="15.75" customHeight="1">
      <c r="A26" s="19"/>
      <c r="B26" s="30" t="s">
        <v>60</v>
      </c>
      <c r="C26" s="21">
        <v>1.0</v>
      </c>
      <c r="D26" s="21">
        <v>1.0</v>
      </c>
      <c r="E26" s="21">
        <v>1.0</v>
      </c>
      <c r="F26" s="21">
        <v>1.0</v>
      </c>
      <c r="G26" s="21">
        <v>0.0</v>
      </c>
      <c r="H26" s="21">
        <v>1.0</v>
      </c>
      <c r="I26" s="22">
        <v>1.0</v>
      </c>
      <c r="J26" s="22">
        <v>1.0</v>
      </c>
      <c r="K26" s="22">
        <v>0.0</v>
      </c>
      <c r="L26" s="22">
        <v>1.0</v>
      </c>
      <c r="M26" s="22">
        <v>0.0</v>
      </c>
      <c r="N26" s="22">
        <v>1.0</v>
      </c>
      <c r="O26" s="23">
        <v>1.0</v>
      </c>
      <c r="P26" s="23">
        <v>1.0</v>
      </c>
      <c r="Q26" s="23">
        <v>1.0</v>
      </c>
      <c r="R26" s="23">
        <v>0.0</v>
      </c>
      <c r="S26" s="23">
        <v>1.0</v>
      </c>
      <c r="T26" s="23">
        <v>0.0</v>
      </c>
      <c r="U26" s="23">
        <v>0.0</v>
      </c>
      <c r="V26" s="24">
        <v>1.0</v>
      </c>
      <c r="W26" s="33">
        <v>1.0</v>
      </c>
      <c r="X26" s="37">
        <v>44322.0</v>
      </c>
      <c r="Y26" s="38">
        <v>44292.0</v>
      </c>
      <c r="Z26" s="39">
        <v>44293.0</v>
      </c>
      <c r="AA26" s="40">
        <v>44198.0</v>
      </c>
      <c r="AB26" s="37">
        <f t="shared" si="26"/>
        <v>738700</v>
      </c>
      <c r="AC26" s="41">
        <f t="shared" si="27"/>
        <v>738200</v>
      </c>
      <c r="AD26" s="39">
        <f t="shared" si="3"/>
        <v>632757.1429</v>
      </c>
      <c r="AE26" s="40">
        <f t="shared" si="4"/>
        <v>2209900</v>
      </c>
    </row>
    <row r="27" ht="15.75" customHeight="1">
      <c r="A27" s="19"/>
      <c r="B27" s="30" t="s">
        <v>61</v>
      </c>
      <c r="C27" s="21">
        <v>1.0</v>
      </c>
      <c r="D27" s="21">
        <v>1.0</v>
      </c>
      <c r="E27" s="21">
        <v>0.0</v>
      </c>
      <c r="F27" s="21">
        <v>1.0</v>
      </c>
      <c r="G27" s="21">
        <v>1.0</v>
      </c>
      <c r="H27" s="21">
        <v>1.0</v>
      </c>
      <c r="I27" s="22">
        <v>0.0</v>
      </c>
      <c r="J27" s="22">
        <v>0.0</v>
      </c>
      <c r="K27" s="22">
        <v>0.0</v>
      </c>
      <c r="L27" s="22">
        <v>0.0</v>
      </c>
      <c r="M27" s="22">
        <v>1.0</v>
      </c>
      <c r="N27" s="22">
        <v>1.0</v>
      </c>
      <c r="O27" s="23">
        <v>0.0</v>
      </c>
      <c r="P27" s="23">
        <v>0.0</v>
      </c>
      <c r="Q27" s="23">
        <v>0.0</v>
      </c>
      <c r="R27" s="23">
        <v>1.0</v>
      </c>
      <c r="S27" s="23">
        <v>0.0</v>
      </c>
      <c r="T27" s="23">
        <v>0.0</v>
      </c>
      <c r="U27" s="23">
        <v>0.0</v>
      </c>
      <c r="V27" s="33">
        <v>1.0</v>
      </c>
      <c r="W27" s="24">
        <v>0.0</v>
      </c>
      <c r="X27" s="37">
        <v>44322.0</v>
      </c>
      <c r="Y27" s="38">
        <v>44233.0</v>
      </c>
      <c r="Z27" s="39">
        <v>44203.0</v>
      </c>
      <c r="AA27" s="24" t="s">
        <v>62</v>
      </c>
      <c r="AB27" s="37">
        <f t="shared" si="26"/>
        <v>738700</v>
      </c>
      <c r="AC27" s="41">
        <f t="shared" si="27"/>
        <v>737216.6667</v>
      </c>
      <c r="AD27" s="39">
        <f t="shared" si="3"/>
        <v>631471.4286</v>
      </c>
      <c r="AE27" s="24" t="str">
        <f t="shared" si="4"/>
        <v>#VALUE!</v>
      </c>
    </row>
    <row r="28" ht="15.75" customHeight="1">
      <c r="A28" s="19"/>
      <c r="B28" s="30" t="s">
        <v>63</v>
      </c>
      <c r="C28" s="21">
        <v>1.0</v>
      </c>
      <c r="D28" s="21">
        <v>1.0</v>
      </c>
      <c r="E28" s="21">
        <v>1.0</v>
      </c>
      <c r="F28" s="21">
        <v>1.0</v>
      </c>
      <c r="G28" s="21">
        <v>0.0</v>
      </c>
      <c r="H28" s="21">
        <v>1.0</v>
      </c>
      <c r="I28" s="22">
        <v>1.0</v>
      </c>
      <c r="J28" s="22">
        <v>1.0</v>
      </c>
      <c r="K28" s="22">
        <v>1.0</v>
      </c>
      <c r="L28" s="22">
        <v>1.0</v>
      </c>
      <c r="M28" s="22">
        <v>0.0</v>
      </c>
      <c r="N28" s="22">
        <v>1.0</v>
      </c>
      <c r="O28" s="23">
        <v>1.0</v>
      </c>
      <c r="P28" s="23">
        <v>1.0</v>
      </c>
      <c r="Q28" s="23">
        <v>1.0</v>
      </c>
      <c r="R28" s="23">
        <v>0.0</v>
      </c>
      <c r="S28" s="23">
        <v>1.0</v>
      </c>
      <c r="T28" s="23">
        <v>0.0</v>
      </c>
      <c r="U28" s="23">
        <v>0.0</v>
      </c>
      <c r="V28" s="24">
        <v>1.0</v>
      </c>
      <c r="W28" s="33">
        <v>1.0</v>
      </c>
      <c r="X28" s="37">
        <v>44322.0</v>
      </c>
      <c r="Y28" s="38">
        <v>44322.0</v>
      </c>
      <c r="Z28" s="39">
        <v>44293.0</v>
      </c>
      <c r="AA28" s="40">
        <v>44198.0</v>
      </c>
      <c r="AB28" s="37">
        <f t="shared" si="26"/>
        <v>738700</v>
      </c>
      <c r="AC28" s="41">
        <f t="shared" si="27"/>
        <v>738700</v>
      </c>
      <c r="AD28" s="39">
        <f t="shared" si="3"/>
        <v>632757.1429</v>
      </c>
      <c r="AE28" s="40">
        <f t="shared" si="4"/>
        <v>2209900</v>
      </c>
    </row>
    <row r="29" ht="15.75" customHeight="1">
      <c r="A29" s="19"/>
      <c r="B29" s="30" t="s">
        <v>64</v>
      </c>
      <c r="C29" s="21">
        <v>1.0</v>
      </c>
      <c r="D29" s="21">
        <v>1.0</v>
      </c>
      <c r="E29" s="21">
        <v>1.0</v>
      </c>
      <c r="F29" s="21">
        <v>1.0</v>
      </c>
      <c r="G29" s="21">
        <v>1.0</v>
      </c>
      <c r="H29" s="21">
        <v>1.0</v>
      </c>
      <c r="I29" s="22">
        <v>1.0</v>
      </c>
      <c r="J29" s="22">
        <v>1.0</v>
      </c>
      <c r="K29" s="22">
        <v>1.0</v>
      </c>
      <c r="L29" s="22">
        <v>0.0</v>
      </c>
      <c r="M29" s="22">
        <v>0.0</v>
      </c>
      <c r="N29" s="22">
        <v>1.0</v>
      </c>
      <c r="O29" s="23">
        <v>1.0</v>
      </c>
      <c r="P29" s="23">
        <v>1.0</v>
      </c>
      <c r="Q29" s="23">
        <v>1.0</v>
      </c>
      <c r="R29" s="23">
        <v>0.0</v>
      </c>
      <c r="S29" s="23">
        <v>1.0</v>
      </c>
      <c r="T29" s="23">
        <v>1.0</v>
      </c>
      <c r="U29" s="23">
        <v>0.0</v>
      </c>
      <c r="V29" s="33">
        <v>1.0</v>
      </c>
      <c r="W29" s="33">
        <v>1.0</v>
      </c>
      <c r="X29" s="37">
        <v>44353.0</v>
      </c>
      <c r="Y29" s="38">
        <v>44292.0</v>
      </c>
      <c r="Z29" s="39">
        <v>44323.0</v>
      </c>
      <c r="AA29" s="24" t="s">
        <v>62</v>
      </c>
      <c r="AB29" s="37">
        <f t="shared" si="26"/>
        <v>739216.6667</v>
      </c>
      <c r="AC29" s="41">
        <f t="shared" si="27"/>
        <v>738200</v>
      </c>
      <c r="AD29" s="39">
        <f t="shared" si="3"/>
        <v>633185.7143</v>
      </c>
      <c r="AE29" s="24" t="str">
        <f t="shared" si="4"/>
        <v>#VALUE!</v>
      </c>
    </row>
    <row r="30" ht="15.75" customHeight="1">
      <c r="A30" s="19"/>
      <c r="B30" s="30" t="s">
        <v>65</v>
      </c>
      <c r="C30" s="21">
        <v>1.0</v>
      </c>
      <c r="D30" s="21">
        <v>1.0</v>
      </c>
      <c r="E30" s="21">
        <v>0.0</v>
      </c>
      <c r="F30" s="21">
        <v>1.0</v>
      </c>
      <c r="G30" s="21">
        <v>0.0</v>
      </c>
      <c r="H30" s="21">
        <v>1.0</v>
      </c>
      <c r="I30" s="22">
        <v>1.0</v>
      </c>
      <c r="J30" s="22">
        <v>1.0</v>
      </c>
      <c r="K30" s="22">
        <v>1.0</v>
      </c>
      <c r="L30" s="22">
        <v>1.0</v>
      </c>
      <c r="M30" s="22">
        <v>1.0</v>
      </c>
      <c r="N30" s="22">
        <v>1.0</v>
      </c>
      <c r="O30" s="32">
        <v>1.0</v>
      </c>
      <c r="P30" s="32">
        <v>1.0</v>
      </c>
      <c r="Q30" s="32">
        <v>1.0</v>
      </c>
      <c r="R30" s="32">
        <v>0.0</v>
      </c>
      <c r="S30" s="23">
        <v>1.0</v>
      </c>
      <c r="T30" s="23">
        <v>1.0</v>
      </c>
      <c r="U30" s="23">
        <v>0.0</v>
      </c>
      <c r="V30" s="24">
        <v>1.0</v>
      </c>
      <c r="W30" s="24">
        <v>0.0</v>
      </c>
      <c r="X30" s="37">
        <v>44292.0</v>
      </c>
      <c r="Y30" s="38">
        <v>44353.0</v>
      </c>
      <c r="Z30" s="39">
        <v>44262.0</v>
      </c>
      <c r="AA30" s="40">
        <v>44198.0</v>
      </c>
      <c r="AB30" s="37">
        <f t="shared" si="26"/>
        <v>738200</v>
      </c>
      <c r="AC30" s="41">
        <f t="shared" si="27"/>
        <v>739216.6667</v>
      </c>
      <c r="AD30" s="39">
        <f t="shared" si="3"/>
        <v>632314.2857</v>
      </c>
      <c r="AE30" s="40">
        <f t="shared" si="4"/>
        <v>2209900</v>
      </c>
    </row>
    <row r="31" ht="15.75" customHeight="1">
      <c r="A31" s="19"/>
      <c r="B31" s="30" t="s">
        <v>66</v>
      </c>
      <c r="C31" s="21">
        <v>1.0</v>
      </c>
      <c r="D31" s="21">
        <v>1.0</v>
      </c>
      <c r="E31" s="21">
        <v>1.0</v>
      </c>
      <c r="F31" s="21">
        <v>1.0</v>
      </c>
      <c r="G31" s="21">
        <v>0.0</v>
      </c>
      <c r="H31" s="21">
        <v>1.0</v>
      </c>
      <c r="I31" s="22">
        <v>1.0</v>
      </c>
      <c r="J31" s="22">
        <v>1.0</v>
      </c>
      <c r="K31" s="22">
        <v>1.0</v>
      </c>
      <c r="L31" s="22">
        <v>1.0</v>
      </c>
      <c r="M31" s="22">
        <v>0.0</v>
      </c>
      <c r="N31" s="22">
        <v>0.0</v>
      </c>
      <c r="O31" s="23">
        <v>1.0</v>
      </c>
      <c r="P31" s="23">
        <v>1.0</v>
      </c>
      <c r="Q31" s="23">
        <v>1.0</v>
      </c>
      <c r="R31" s="23">
        <v>0.0</v>
      </c>
      <c r="S31" s="23">
        <v>1.0</v>
      </c>
      <c r="T31" s="23">
        <v>1.0</v>
      </c>
      <c r="U31" s="23">
        <v>0.0</v>
      </c>
      <c r="V31" s="24">
        <v>1.0</v>
      </c>
      <c r="W31" s="33">
        <v>1.0</v>
      </c>
      <c r="X31" s="37">
        <v>44322.0</v>
      </c>
      <c r="Y31" s="38">
        <v>44292.0</v>
      </c>
      <c r="Z31" s="39">
        <v>44323.0</v>
      </c>
      <c r="AA31" s="40">
        <v>44198.0</v>
      </c>
      <c r="AB31" s="37">
        <f t="shared" si="26"/>
        <v>738700</v>
      </c>
      <c r="AC31" s="41">
        <f t="shared" si="27"/>
        <v>738200</v>
      </c>
      <c r="AD31" s="39">
        <f t="shared" si="3"/>
        <v>633185.7143</v>
      </c>
      <c r="AE31" s="40">
        <f t="shared" si="4"/>
        <v>2209900</v>
      </c>
    </row>
    <row r="32" ht="15.75" customHeight="1">
      <c r="A32" s="19"/>
      <c r="B32" s="30" t="s">
        <v>67</v>
      </c>
      <c r="C32" s="21">
        <v>1.0</v>
      </c>
      <c r="D32" s="21">
        <v>1.0</v>
      </c>
      <c r="E32" s="21">
        <v>1.0</v>
      </c>
      <c r="F32" s="21">
        <v>1.0</v>
      </c>
      <c r="G32" s="21">
        <v>1.0</v>
      </c>
      <c r="H32" s="21">
        <v>1.0</v>
      </c>
      <c r="I32" s="22">
        <v>0.0</v>
      </c>
      <c r="J32" s="22">
        <v>1.0</v>
      </c>
      <c r="K32" s="22">
        <v>1.0</v>
      </c>
      <c r="L32" s="22">
        <v>1.0</v>
      </c>
      <c r="M32" s="22">
        <v>1.0</v>
      </c>
      <c r="N32" s="22">
        <v>0.0</v>
      </c>
      <c r="O32" s="23">
        <v>0.0</v>
      </c>
      <c r="P32" s="23">
        <v>1.0</v>
      </c>
      <c r="Q32" s="23">
        <v>0.0</v>
      </c>
      <c r="R32" s="23">
        <v>1.0</v>
      </c>
      <c r="S32" s="23">
        <v>1.0</v>
      </c>
      <c r="T32" s="23">
        <v>1.0</v>
      </c>
      <c r="U32" s="23">
        <v>0.0</v>
      </c>
      <c r="V32" s="24">
        <v>0.0</v>
      </c>
      <c r="W32" s="24">
        <v>0.0</v>
      </c>
      <c r="X32" s="37">
        <v>44353.0</v>
      </c>
      <c r="Y32" s="38">
        <v>44292.0</v>
      </c>
      <c r="Z32" s="39">
        <v>44293.0</v>
      </c>
      <c r="AA32" s="24" t="s">
        <v>68</v>
      </c>
      <c r="AB32" s="37">
        <f t="shared" si="26"/>
        <v>739216.6667</v>
      </c>
      <c r="AC32" s="41">
        <f t="shared" si="27"/>
        <v>738200</v>
      </c>
      <c r="AD32" s="39">
        <f t="shared" si="3"/>
        <v>632757.1429</v>
      </c>
      <c r="AE32" s="24" t="str">
        <f t="shared" si="4"/>
        <v>#VALUE!</v>
      </c>
    </row>
    <row r="33" ht="15.75" customHeight="1">
      <c r="A33" s="19"/>
      <c r="B33" s="30" t="s">
        <v>69</v>
      </c>
      <c r="C33" s="21">
        <v>1.0</v>
      </c>
      <c r="D33" s="21">
        <v>1.0</v>
      </c>
      <c r="E33" s="21">
        <v>0.0</v>
      </c>
      <c r="F33" s="21">
        <v>1.0</v>
      </c>
      <c r="G33" s="21">
        <v>1.0</v>
      </c>
      <c r="H33" s="21">
        <v>0.0</v>
      </c>
      <c r="I33" s="22">
        <v>1.0</v>
      </c>
      <c r="J33" s="22">
        <v>0.0</v>
      </c>
      <c r="K33" s="22">
        <v>1.0</v>
      </c>
      <c r="L33" s="22">
        <v>0.0</v>
      </c>
      <c r="M33" s="22">
        <v>0.0</v>
      </c>
      <c r="N33" s="22">
        <v>0.0</v>
      </c>
      <c r="O33" s="23">
        <v>0.0</v>
      </c>
      <c r="P33" s="23">
        <v>1.0</v>
      </c>
      <c r="Q33" s="23">
        <v>0.0</v>
      </c>
      <c r="R33" s="23">
        <v>1.0</v>
      </c>
      <c r="S33" s="23">
        <v>1.0</v>
      </c>
      <c r="T33" s="23">
        <v>1.0</v>
      </c>
      <c r="U33" s="23">
        <v>0.0</v>
      </c>
      <c r="V33" s="24">
        <v>0.0</v>
      </c>
      <c r="W33" s="24">
        <v>1.0</v>
      </c>
      <c r="X33" s="37">
        <v>44292.0</v>
      </c>
      <c r="Y33" s="38">
        <v>44233.0</v>
      </c>
      <c r="Z33" s="39">
        <v>44293.0</v>
      </c>
      <c r="AA33" s="40">
        <v>44198.0</v>
      </c>
      <c r="AB33" s="37">
        <f t="shared" si="26"/>
        <v>738200</v>
      </c>
      <c r="AC33" s="41">
        <f t="shared" si="27"/>
        <v>737216.6667</v>
      </c>
      <c r="AD33" s="39">
        <f t="shared" si="3"/>
        <v>632757.1429</v>
      </c>
      <c r="AE33" s="40">
        <f t="shared" si="4"/>
        <v>2209900</v>
      </c>
    </row>
    <row r="34" ht="15.75" customHeight="1">
      <c r="A34" s="19"/>
      <c r="B34" s="30" t="s">
        <v>70</v>
      </c>
      <c r="C34" s="21">
        <v>1.0</v>
      </c>
      <c r="D34" s="21">
        <v>1.0</v>
      </c>
      <c r="E34" s="21">
        <v>1.0</v>
      </c>
      <c r="F34" s="21">
        <v>1.0</v>
      </c>
      <c r="G34" s="21">
        <v>1.0</v>
      </c>
      <c r="H34" s="21">
        <v>0.0</v>
      </c>
      <c r="I34" s="22">
        <v>1.0</v>
      </c>
      <c r="J34" s="22">
        <v>1.0</v>
      </c>
      <c r="K34" s="22">
        <v>1.0</v>
      </c>
      <c r="L34" s="22">
        <v>1.0</v>
      </c>
      <c r="M34" s="22">
        <v>0.0</v>
      </c>
      <c r="N34" s="22">
        <v>0.0</v>
      </c>
      <c r="O34" s="23">
        <v>0.0</v>
      </c>
      <c r="P34" s="23">
        <v>1.0</v>
      </c>
      <c r="Q34" s="23">
        <v>1.0</v>
      </c>
      <c r="R34" s="23">
        <v>0.0</v>
      </c>
      <c r="S34" s="23">
        <v>1.0</v>
      </c>
      <c r="T34" s="23">
        <v>1.0</v>
      </c>
      <c r="U34" s="23">
        <v>0.0</v>
      </c>
      <c r="V34" s="24">
        <v>0.0</v>
      </c>
      <c r="W34" s="24">
        <v>1.0</v>
      </c>
      <c r="X34" s="37">
        <v>44322.0</v>
      </c>
      <c r="Y34" s="38">
        <v>44292.0</v>
      </c>
      <c r="Z34" s="39">
        <v>44293.0</v>
      </c>
      <c r="AA34" s="40">
        <v>44198.0</v>
      </c>
      <c r="AB34" s="37">
        <f t="shared" si="26"/>
        <v>738700</v>
      </c>
      <c r="AC34" s="41">
        <f t="shared" si="27"/>
        <v>738200</v>
      </c>
      <c r="AD34" s="39">
        <f t="shared" si="3"/>
        <v>632757.1429</v>
      </c>
      <c r="AE34" s="40">
        <f t="shared" si="4"/>
        <v>2209900</v>
      </c>
    </row>
    <row r="35" ht="15.75" customHeight="1">
      <c r="A35" s="19"/>
      <c r="B35" s="30" t="s">
        <v>71</v>
      </c>
      <c r="C35" s="21">
        <v>1.0</v>
      </c>
      <c r="D35" s="21">
        <v>1.0</v>
      </c>
      <c r="E35" s="21">
        <v>0.0</v>
      </c>
      <c r="F35" s="21">
        <v>1.0</v>
      </c>
      <c r="G35" s="21">
        <v>1.0</v>
      </c>
      <c r="H35" s="21">
        <v>0.0</v>
      </c>
      <c r="I35" s="22">
        <v>1.0</v>
      </c>
      <c r="J35" s="22">
        <v>0.0</v>
      </c>
      <c r="K35" s="22">
        <v>1.0</v>
      </c>
      <c r="L35" s="22">
        <v>1.0</v>
      </c>
      <c r="M35" s="22">
        <v>0.0</v>
      </c>
      <c r="N35" s="22">
        <v>0.0</v>
      </c>
      <c r="O35" s="23">
        <v>0.0</v>
      </c>
      <c r="P35" s="23">
        <v>1.0</v>
      </c>
      <c r="Q35" s="23">
        <v>1.0</v>
      </c>
      <c r="R35" s="23">
        <v>0.0</v>
      </c>
      <c r="S35" s="23">
        <v>1.0</v>
      </c>
      <c r="T35" s="23">
        <v>1.0</v>
      </c>
      <c r="U35" s="23">
        <v>0.0</v>
      </c>
      <c r="V35" s="24">
        <v>0.0</v>
      </c>
      <c r="W35" s="24">
        <v>1.0</v>
      </c>
      <c r="X35" s="37">
        <v>44292.0</v>
      </c>
      <c r="Y35" s="38">
        <v>44261.0</v>
      </c>
      <c r="Z35" s="39">
        <v>44293.0</v>
      </c>
      <c r="AA35" s="40">
        <v>44198.0</v>
      </c>
      <c r="AB35" s="37">
        <f t="shared" si="26"/>
        <v>738200</v>
      </c>
      <c r="AC35" s="41">
        <f t="shared" si="27"/>
        <v>737683.3333</v>
      </c>
      <c r="AD35" s="39">
        <f t="shared" si="3"/>
        <v>632757.1429</v>
      </c>
      <c r="AE35" s="40">
        <f t="shared" si="4"/>
        <v>2209900</v>
      </c>
    </row>
    <row r="36" ht="15.75" customHeight="1">
      <c r="A36" s="27"/>
      <c r="B36" s="30" t="s">
        <v>71</v>
      </c>
      <c r="C36" s="21"/>
      <c r="D36" s="21"/>
      <c r="E36" s="21"/>
      <c r="F36" s="21"/>
      <c r="G36" s="21"/>
      <c r="H36" s="21"/>
      <c r="I36" s="22"/>
      <c r="J36" s="22"/>
      <c r="K36" s="22"/>
      <c r="L36" s="22"/>
      <c r="M36" s="22"/>
      <c r="N36" s="22"/>
      <c r="O36" s="23"/>
      <c r="P36" s="23"/>
      <c r="Q36" s="23"/>
      <c r="R36" s="23"/>
      <c r="S36" s="23"/>
      <c r="T36" s="23"/>
      <c r="U36" s="23"/>
      <c r="V36" s="24"/>
      <c r="W36" s="24"/>
      <c r="X36" s="21"/>
      <c r="Y36" s="22"/>
      <c r="Z36" s="23"/>
      <c r="AA36" s="24"/>
      <c r="AB36" s="21">
        <f t="shared" si="26"/>
        <v>0</v>
      </c>
      <c r="AC36" s="25">
        <f t="shared" si="27"/>
        <v>0</v>
      </c>
      <c r="AD36" s="23">
        <f t="shared" si="3"/>
        <v>0</v>
      </c>
      <c r="AE36" s="24">
        <f t="shared" si="4"/>
        <v>0</v>
      </c>
    </row>
    <row r="37" ht="15.75" customHeight="1">
      <c r="A37" s="12" t="s">
        <v>72</v>
      </c>
      <c r="B37" s="26" t="s">
        <v>73</v>
      </c>
      <c r="C37" s="14">
        <v>1.0</v>
      </c>
      <c r="D37" s="14">
        <v>1.0</v>
      </c>
      <c r="E37" s="14">
        <v>1.0</v>
      </c>
      <c r="F37" s="14">
        <v>1.0</v>
      </c>
      <c r="G37" s="14">
        <v>0.0</v>
      </c>
      <c r="H37" s="14">
        <v>0.0</v>
      </c>
      <c r="I37" s="15">
        <v>1.0</v>
      </c>
      <c r="J37" s="15">
        <v>1.0</v>
      </c>
      <c r="K37" s="15">
        <v>1.0</v>
      </c>
      <c r="L37" s="15">
        <v>1.0</v>
      </c>
      <c r="M37" s="15">
        <v>0.0</v>
      </c>
      <c r="N37" s="15">
        <v>0.0</v>
      </c>
      <c r="O37" s="16">
        <v>0.0</v>
      </c>
      <c r="P37" s="16">
        <v>1.0</v>
      </c>
      <c r="Q37" s="16">
        <v>1.0</v>
      </c>
      <c r="R37" s="16">
        <v>1.0</v>
      </c>
      <c r="S37" s="16">
        <v>1.0</v>
      </c>
      <c r="T37" s="16">
        <v>1.0</v>
      </c>
      <c r="U37" s="16">
        <v>1.0</v>
      </c>
      <c r="V37" s="17">
        <v>1.0</v>
      </c>
      <c r="W37" s="17">
        <v>0.0</v>
      </c>
      <c r="X37" s="42">
        <v>44292.0</v>
      </c>
      <c r="Y37" s="43">
        <v>44292.0</v>
      </c>
      <c r="Z37" s="44">
        <v>44354.0</v>
      </c>
      <c r="AA37" s="45">
        <v>44198.0</v>
      </c>
      <c r="AB37" s="46">
        <v>1.0</v>
      </c>
      <c r="AC37" s="47">
        <v>0.6667</v>
      </c>
      <c r="AD37" s="48">
        <v>0.8571</v>
      </c>
      <c r="AE37" s="49">
        <v>0.5</v>
      </c>
    </row>
    <row r="38" ht="15.75" customHeight="1">
      <c r="A38" s="19"/>
      <c r="B38" s="13" t="s">
        <v>74</v>
      </c>
      <c r="C38" s="21">
        <v>1.0</v>
      </c>
      <c r="D38" s="36">
        <v>1.0</v>
      </c>
      <c r="E38" s="36">
        <v>1.0</v>
      </c>
      <c r="F38" s="21">
        <v>1.0</v>
      </c>
      <c r="G38" s="21">
        <v>1.0</v>
      </c>
      <c r="H38" s="21">
        <v>1.0</v>
      </c>
      <c r="I38" s="22">
        <v>1.0</v>
      </c>
      <c r="J38" s="22">
        <v>0.0</v>
      </c>
      <c r="K38" s="22">
        <v>1.0</v>
      </c>
      <c r="L38" s="22">
        <v>0.0</v>
      </c>
      <c r="M38" s="22">
        <v>1.0</v>
      </c>
      <c r="N38" s="22">
        <v>0.0</v>
      </c>
      <c r="O38" s="23">
        <v>0.0</v>
      </c>
      <c r="P38" s="23">
        <v>1.0</v>
      </c>
      <c r="Q38" s="23">
        <v>1.0</v>
      </c>
      <c r="R38" s="23">
        <v>1.0</v>
      </c>
      <c r="S38" s="23">
        <v>0.0</v>
      </c>
      <c r="T38" s="23">
        <v>1.0</v>
      </c>
      <c r="U38" s="23">
        <v>1.0</v>
      </c>
      <c r="V38" s="24">
        <v>1.0</v>
      </c>
      <c r="W38" s="24">
        <v>1.0</v>
      </c>
      <c r="X38" s="50">
        <v>44353.0</v>
      </c>
      <c r="Y38" s="38">
        <v>44261.0</v>
      </c>
      <c r="Z38" s="39">
        <v>44323.0</v>
      </c>
      <c r="AA38" s="40">
        <v>44198.0</v>
      </c>
      <c r="AB38" s="51">
        <v>1.0</v>
      </c>
      <c r="AC38" s="52">
        <v>0.5</v>
      </c>
      <c r="AD38" s="53">
        <v>0.7142</v>
      </c>
      <c r="AE38" s="54">
        <v>0.5</v>
      </c>
    </row>
    <row r="39" ht="15.75" customHeight="1">
      <c r="A39" s="19"/>
      <c r="B39" s="26" t="s">
        <v>75</v>
      </c>
      <c r="C39" s="21">
        <v>1.0</v>
      </c>
      <c r="D39" s="21">
        <v>1.0</v>
      </c>
      <c r="E39" s="21">
        <v>1.0</v>
      </c>
      <c r="F39" s="21">
        <v>1.0</v>
      </c>
      <c r="G39" s="21">
        <v>1.0</v>
      </c>
      <c r="H39" s="21">
        <v>0.0</v>
      </c>
      <c r="I39" s="22">
        <v>1.0</v>
      </c>
      <c r="J39" s="22">
        <v>1.0</v>
      </c>
      <c r="K39" s="22">
        <v>1.0</v>
      </c>
      <c r="L39" s="22">
        <v>1.0</v>
      </c>
      <c r="M39" s="22">
        <v>0.0</v>
      </c>
      <c r="N39" s="22">
        <v>1.0</v>
      </c>
      <c r="O39" s="23">
        <v>0.0</v>
      </c>
      <c r="P39" s="23">
        <v>0.0</v>
      </c>
      <c r="Q39" s="23">
        <v>1.0</v>
      </c>
      <c r="R39" s="23">
        <v>1.0</v>
      </c>
      <c r="S39" s="23">
        <v>1.0</v>
      </c>
      <c r="T39" s="23">
        <v>1.0</v>
      </c>
      <c r="U39" s="23">
        <v>1.0</v>
      </c>
      <c r="V39" s="24">
        <v>1.0</v>
      </c>
      <c r="W39" s="24">
        <v>0.0</v>
      </c>
      <c r="X39" s="37">
        <v>44322.0</v>
      </c>
      <c r="Y39" s="38">
        <v>44322.0</v>
      </c>
      <c r="Z39" s="39">
        <v>44323.0</v>
      </c>
      <c r="AA39" s="40">
        <v>44198.0</v>
      </c>
      <c r="AB39" s="55">
        <v>0.8333</v>
      </c>
      <c r="AC39" s="56">
        <v>0.8333</v>
      </c>
      <c r="AD39" s="53">
        <v>0.7142</v>
      </c>
      <c r="AE39" s="54">
        <v>0.5</v>
      </c>
    </row>
    <row r="40" ht="15.75" customHeight="1">
      <c r="A40" s="19"/>
      <c r="B40" s="26" t="s">
        <v>76</v>
      </c>
      <c r="C40" s="21">
        <v>1.0</v>
      </c>
      <c r="D40" s="21">
        <v>1.0</v>
      </c>
      <c r="E40" s="21">
        <v>1.0</v>
      </c>
      <c r="F40" s="21">
        <v>1.0</v>
      </c>
      <c r="G40" s="21">
        <v>0.0</v>
      </c>
      <c r="H40" s="21">
        <v>0.0</v>
      </c>
      <c r="I40" s="22">
        <v>1.0</v>
      </c>
      <c r="J40" s="22">
        <v>0.0</v>
      </c>
      <c r="K40" s="22">
        <v>1.0</v>
      </c>
      <c r="L40" s="22">
        <v>1.0</v>
      </c>
      <c r="M40" s="22">
        <v>0.0</v>
      </c>
      <c r="N40" s="22">
        <v>0.0</v>
      </c>
      <c r="O40" s="32">
        <v>0.0</v>
      </c>
      <c r="P40" s="23">
        <v>1.0</v>
      </c>
      <c r="Q40" s="23">
        <v>1.0</v>
      </c>
      <c r="R40" s="23">
        <v>1.0</v>
      </c>
      <c r="S40" s="23">
        <v>1.0</v>
      </c>
      <c r="T40" s="23">
        <v>1.0</v>
      </c>
      <c r="U40" s="23">
        <v>0.0</v>
      </c>
      <c r="V40" s="24">
        <v>1.0</v>
      </c>
      <c r="W40" s="24">
        <v>0.0</v>
      </c>
      <c r="X40" s="37">
        <v>44292.0</v>
      </c>
      <c r="Y40" s="38">
        <v>44261.0</v>
      </c>
      <c r="Z40" s="57">
        <v>44323.0</v>
      </c>
      <c r="AA40" s="40">
        <v>44198.0</v>
      </c>
      <c r="AB40" s="55">
        <v>0.6667</v>
      </c>
      <c r="AC40" s="52">
        <v>0.5</v>
      </c>
      <c r="AD40" s="32" t="s">
        <v>77</v>
      </c>
      <c r="AE40" s="54">
        <v>0.5</v>
      </c>
    </row>
    <row r="41" ht="15.75" customHeight="1">
      <c r="A41" s="19"/>
      <c r="B41" s="26" t="s">
        <v>78</v>
      </c>
      <c r="C41" s="21">
        <v>1.0</v>
      </c>
      <c r="D41" s="21">
        <v>1.0</v>
      </c>
      <c r="E41" s="21">
        <v>1.0</v>
      </c>
      <c r="F41" s="21">
        <v>1.0</v>
      </c>
      <c r="G41" s="21">
        <v>0.0</v>
      </c>
      <c r="H41" s="21">
        <v>1.0</v>
      </c>
      <c r="I41" s="22">
        <v>1.0</v>
      </c>
      <c r="J41" s="22">
        <v>1.0</v>
      </c>
      <c r="K41" s="22">
        <v>1.0</v>
      </c>
      <c r="L41" s="22">
        <v>1.0</v>
      </c>
      <c r="M41" s="22">
        <v>1.0</v>
      </c>
      <c r="N41" s="22">
        <v>0.0</v>
      </c>
      <c r="O41" s="23">
        <v>0.0</v>
      </c>
      <c r="P41" s="23">
        <v>0.0</v>
      </c>
      <c r="Q41" s="23">
        <v>1.0</v>
      </c>
      <c r="R41" s="23">
        <v>1.0</v>
      </c>
      <c r="S41" s="23">
        <v>1.0</v>
      </c>
      <c r="T41" s="23">
        <v>1.0</v>
      </c>
      <c r="U41" s="23">
        <v>1.0</v>
      </c>
      <c r="V41" s="24">
        <v>1.0</v>
      </c>
      <c r="W41" s="24">
        <v>0.0</v>
      </c>
      <c r="X41" s="37">
        <v>44322.0</v>
      </c>
      <c r="Y41" s="38">
        <v>44322.0</v>
      </c>
      <c r="Z41" s="39">
        <v>44323.0</v>
      </c>
      <c r="AA41" s="40">
        <v>44198.0</v>
      </c>
      <c r="AB41" s="55">
        <v>0.8333</v>
      </c>
      <c r="AC41" s="56">
        <v>0.8333</v>
      </c>
      <c r="AD41" s="53">
        <v>0.7142</v>
      </c>
      <c r="AE41" s="54">
        <v>0.5</v>
      </c>
    </row>
    <row r="42" ht="15.75" customHeight="1">
      <c r="A42" s="19"/>
      <c r="B42" s="26" t="s">
        <v>79</v>
      </c>
      <c r="C42" s="21">
        <v>1.0</v>
      </c>
      <c r="D42" s="21">
        <v>1.0</v>
      </c>
      <c r="E42" s="21">
        <v>1.0</v>
      </c>
      <c r="F42" s="21">
        <v>1.0</v>
      </c>
      <c r="G42" s="21">
        <v>0.0</v>
      </c>
      <c r="H42" s="21">
        <v>1.0</v>
      </c>
      <c r="I42" s="22">
        <v>1.0</v>
      </c>
      <c r="J42" s="22">
        <v>1.0</v>
      </c>
      <c r="K42" s="22">
        <v>1.0</v>
      </c>
      <c r="L42" s="22">
        <v>1.0</v>
      </c>
      <c r="M42" s="22">
        <v>1.0</v>
      </c>
      <c r="N42" s="22">
        <v>0.0</v>
      </c>
      <c r="O42" s="23">
        <v>0.0</v>
      </c>
      <c r="P42" s="23">
        <v>0.0</v>
      </c>
      <c r="Q42" s="23">
        <v>1.0</v>
      </c>
      <c r="R42" s="23">
        <v>1.0</v>
      </c>
      <c r="S42" s="23">
        <v>1.0</v>
      </c>
      <c r="T42" s="23">
        <v>1.0</v>
      </c>
      <c r="U42" s="23">
        <v>1.0</v>
      </c>
      <c r="V42" s="24">
        <v>1.0</v>
      </c>
      <c r="W42" s="24">
        <v>0.0</v>
      </c>
      <c r="X42" s="37">
        <v>44322.0</v>
      </c>
      <c r="Y42" s="38">
        <v>44322.0</v>
      </c>
      <c r="Z42" s="39">
        <v>44323.0</v>
      </c>
      <c r="AA42" s="40">
        <v>44198.0</v>
      </c>
      <c r="AB42" s="55">
        <v>0.8333</v>
      </c>
      <c r="AC42" s="56">
        <v>0.8333</v>
      </c>
      <c r="AD42" s="53">
        <v>0.7142</v>
      </c>
      <c r="AE42" s="54">
        <v>0.5</v>
      </c>
    </row>
    <row r="43" ht="15.75" customHeight="1">
      <c r="A43" s="19"/>
      <c r="B43" s="26" t="s">
        <v>80</v>
      </c>
      <c r="C43" s="21">
        <v>1.0</v>
      </c>
      <c r="D43" s="21">
        <v>1.0</v>
      </c>
      <c r="E43" s="21">
        <v>1.0</v>
      </c>
      <c r="F43" s="21">
        <v>1.0</v>
      </c>
      <c r="G43" s="21">
        <v>1.0</v>
      </c>
      <c r="H43" s="21">
        <v>1.0</v>
      </c>
      <c r="I43" s="22">
        <v>1.0</v>
      </c>
      <c r="J43" s="22">
        <v>1.0</v>
      </c>
      <c r="K43" s="22">
        <v>1.0</v>
      </c>
      <c r="L43" s="22">
        <v>1.0</v>
      </c>
      <c r="M43" s="22">
        <v>1.0</v>
      </c>
      <c r="N43" s="22">
        <v>1.0</v>
      </c>
      <c r="O43" s="23">
        <v>0.0</v>
      </c>
      <c r="P43" s="23">
        <v>0.0</v>
      </c>
      <c r="Q43" s="23">
        <v>1.0</v>
      </c>
      <c r="R43" s="23">
        <v>1.0</v>
      </c>
      <c r="S43" s="23">
        <v>1.0</v>
      </c>
      <c r="T43" s="23">
        <v>1.0</v>
      </c>
      <c r="U43" s="23">
        <v>0.0</v>
      </c>
      <c r="V43" s="24">
        <v>1.0</v>
      </c>
      <c r="W43" s="24">
        <v>0.0</v>
      </c>
      <c r="X43" s="37">
        <v>44353.0</v>
      </c>
      <c r="Y43" s="38">
        <v>44353.0</v>
      </c>
      <c r="Z43" s="39">
        <v>44293.0</v>
      </c>
      <c r="AA43" s="40">
        <v>44229.0</v>
      </c>
      <c r="AB43" s="58">
        <v>1.0</v>
      </c>
      <c r="AC43" s="52">
        <v>1.0</v>
      </c>
      <c r="AD43" s="53">
        <v>0.5714</v>
      </c>
      <c r="AE43" s="54">
        <v>1.0</v>
      </c>
    </row>
    <row r="44" ht="15.75" customHeight="1">
      <c r="A44" s="19"/>
      <c r="B44" s="26" t="s">
        <v>81</v>
      </c>
      <c r="C44" s="21">
        <v>1.0</v>
      </c>
      <c r="D44" s="21">
        <v>1.0</v>
      </c>
      <c r="E44" s="21">
        <v>1.0</v>
      </c>
      <c r="F44" s="21">
        <v>1.0</v>
      </c>
      <c r="G44" s="21">
        <v>0.0</v>
      </c>
      <c r="H44" s="21">
        <v>0.0</v>
      </c>
      <c r="I44" s="22">
        <v>1.0</v>
      </c>
      <c r="J44" s="22">
        <v>1.0</v>
      </c>
      <c r="K44" s="22">
        <v>1.0</v>
      </c>
      <c r="L44" s="22">
        <v>1.0</v>
      </c>
      <c r="M44" s="22">
        <v>0.0</v>
      </c>
      <c r="N44" s="22">
        <v>0.0</v>
      </c>
      <c r="O44" s="23">
        <v>0.0</v>
      </c>
      <c r="P44" s="23">
        <v>0.0</v>
      </c>
      <c r="Q44" s="23">
        <v>1.0</v>
      </c>
      <c r="R44" s="23">
        <v>1.0</v>
      </c>
      <c r="S44" s="23">
        <v>1.0</v>
      </c>
      <c r="T44" s="23">
        <v>1.0</v>
      </c>
      <c r="U44" s="23">
        <v>0.0</v>
      </c>
      <c r="V44" s="24">
        <v>1.0</v>
      </c>
      <c r="W44" s="24">
        <v>0.0</v>
      </c>
      <c r="X44" s="37">
        <v>44292.0</v>
      </c>
      <c r="Y44" s="38">
        <v>44292.0</v>
      </c>
      <c r="Z44" s="39">
        <v>44293.0</v>
      </c>
      <c r="AA44" s="40">
        <v>44198.0</v>
      </c>
      <c r="AB44" s="55">
        <v>0.6667</v>
      </c>
      <c r="AC44" s="56">
        <v>0.6667</v>
      </c>
      <c r="AD44" s="53">
        <v>0.5714</v>
      </c>
      <c r="AE44" s="54">
        <v>0.5</v>
      </c>
    </row>
    <row r="45" ht="15.75" customHeight="1">
      <c r="A45" s="19"/>
      <c r="B45" s="26" t="s">
        <v>82</v>
      </c>
      <c r="C45" s="21">
        <v>1.0</v>
      </c>
      <c r="D45" s="21">
        <v>1.0</v>
      </c>
      <c r="E45" s="21">
        <v>1.0</v>
      </c>
      <c r="F45" s="21">
        <v>1.0</v>
      </c>
      <c r="G45" s="21">
        <v>1.0</v>
      </c>
      <c r="H45" s="21">
        <v>0.0</v>
      </c>
      <c r="I45" s="22">
        <v>1.0</v>
      </c>
      <c r="J45" s="22">
        <v>1.0</v>
      </c>
      <c r="K45" s="22">
        <v>1.0</v>
      </c>
      <c r="L45" s="22">
        <v>1.0</v>
      </c>
      <c r="M45" s="22">
        <v>0.0</v>
      </c>
      <c r="N45" s="22">
        <v>1.0</v>
      </c>
      <c r="O45" s="23">
        <v>0.0</v>
      </c>
      <c r="P45" s="23">
        <v>0.0</v>
      </c>
      <c r="Q45" s="23">
        <v>0.0</v>
      </c>
      <c r="R45" s="23">
        <v>1.0</v>
      </c>
      <c r="S45" s="23">
        <v>1.0</v>
      </c>
      <c r="T45" s="23">
        <v>1.0</v>
      </c>
      <c r="U45" s="23">
        <v>0.0</v>
      </c>
      <c r="V45" s="24">
        <v>0.0</v>
      </c>
      <c r="W45" s="24">
        <v>1.0</v>
      </c>
      <c r="X45" s="37">
        <v>44322.0</v>
      </c>
      <c r="Y45" s="38">
        <v>44322.0</v>
      </c>
      <c r="Z45" s="39">
        <v>44262.0</v>
      </c>
      <c r="AA45" s="40">
        <v>44229.0</v>
      </c>
      <c r="AB45" s="55">
        <v>0.8333</v>
      </c>
      <c r="AC45" s="56">
        <v>0.8333</v>
      </c>
      <c r="AD45" s="53">
        <v>0.4285</v>
      </c>
      <c r="AE45" s="54">
        <v>1.0</v>
      </c>
    </row>
    <row r="46" ht="15.75" customHeight="1">
      <c r="A46" s="19"/>
      <c r="B46" s="13" t="s">
        <v>83</v>
      </c>
      <c r="C46" s="21">
        <v>1.0</v>
      </c>
      <c r="D46" s="21">
        <v>1.0</v>
      </c>
      <c r="E46" s="21">
        <v>1.0</v>
      </c>
      <c r="F46" s="21">
        <v>1.0</v>
      </c>
      <c r="G46" s="21">
        <v>0.0</v>
      </c>
      <c r="H46" s="21">
        <v>0.0</v>
      </c>
      <c r="I46" s="22">
        <v>1.0</v>
      </c>
      <c r="J46" s="22">
        <v>1.0</v>
      </c>
      <c r="K46" s="22">
        <v>1.0</v>
      </c>
      <c r="L46" s="22">
        <v>1.0</v>
      </c>
      <c r="M46" s="22">
        <v>0.0</v>
      </c>
      <c r="N46" s="22">
        <v>1.0</v>
      </c>
      <c r="O46" s="23">
        <v>1.0</v>
      </c>
      <c r="P46" s="23">
        <v>1.0</v>
      </c>
      <c r="Q46" s="23">
        <v>1.0</v>
      </c>
      <c r="R46" s="23">
        <v>0.0</v>
      </c>
      <c r="S46" s="23">
        <v>1.0</v>
      </c>
      <c r="T46" s="23">
        <v>1.0</v>
      </c>
      <c r="U46" s="23">
        <v>0.0</v>
      </c>
      <c r="V46" s="24">
        <v>1.0</v>
      </c>
      <c r="W46" s="24">
        <v>0.0</v>
      </c>
      <c r="X46" s="37">
        <v>44292.0</v>
      </c>
      <c r="Y46" s="38">
        <v>44322.0</v>
      </c>
      <c r="Z46" s="39">
        <v>44323.0</v>
      </c>
      <c r="AA46" s="40">
        <v>44198.0</v>
      </c>
      <c r="AB46" s="55">
        <v>0.6667</v>
      </c>
      <c r="AC46" s="56">
        <v>0.8333</v>
      </c>
      <c r="AD46" s="53">
        <v>0.7142</v>
      </c>
      <c r="AE46" s="54">
        <v>0.5</v>
      </c>
    </row>
    <row r="47" ht="15.75" customHeight="1">
      <c r="A47" s="19"/>
      <c r="B47" s="13" t="s">
        <v>84</v>
      </c>
      <c r="C47" s="21">
        <v>1.0</v>
      </c>
      <c r="D47" s="21">
        <v>1.0</v>
      </c>
      <c r="E47" s="21">
        <v>1.0</v>
      </c>
      <c r="F47" s="21">
        <v>1.0</v>
      </c>
      <c r="G47" s="21">
        <v>0.0</v>
      </c>
      <c r="H47" s="21">
        <v>0.0</v>
      </c>
      <c r="I47" s="22">
        <v>1.0</v>
      </c>
      <c r="J47" s="22">
        <v>1.0</v>
      </c>
      <c r="K47" s="22">
        <v>1.0</v>
      </c>
      <c r="L47" s="22">
        <v>1.0</v>
      </c>
      <c r="M47" s="22">
        <v>0.0</v>
      </c>
      <c r="N47" s="34">
        <v>1.0</v>
      </c>
      <c r="O47" s="23">
        <v>0.0</v>
      </c>
      <c r="P47" s="23">
        <v>1.0</v>
      </c>
      <c r="Q47" s="23">
        <v>1.0</v>
      </c>
      <c r="R47" s="23">
        <v>1.0</v>
      </c>
      <c r="S47" s="23">
        <v>1.0</v>
      </c>
      <c r="T47" s="23">
        <v>1.0</v>
      </c>
      <c r="U47" s="23">
        <v>0.0</v>
      </c>
      <c r="V47" s="24">
        <v>1.0</v>
      </c>
      <c r="W47" s="24">
        <v>0.0</v>
      </c>
      <c r="X47" s="37">
        <v>44292.0</v>
      </c>
      <c r="Y47" s="59">
        <v>44322.0</v>
      </c>
      <c r="Z47" s="39">
        <v>44323.0</v>
      </c>
      <c r="AA47" s="40">
        <v>44198.0</v>
      </c>
      <c r="AB47" s="55">
        <v>0.6667</v>
      </c>
      <c r="AC47" s="56">
        <v>0.8333</v>
      </c>
      <c r="AD47" s="53">
        <v>0.7142</v>
      </c>
      <c r="AE47" s="54">
        <v>0.5</v>
      </c>
    </row>
    <row r="48" ht="15.75" customHeight="1">
      <c r="A48" s="19"/>
      <c r="B48" s="26" t="s">
        <v>85</v>
      </c>
      <c r="C48" s="21">
        <v>1.0</v>
      </c>
      <c r="D48" s="36">
        <v>1.0</v>
      </c>
      <c r="E48" s="36">
        <v>1.0</v>
      </c>
      <c r="F48" s="21">
        <v>1.0</v>
      </c>
      <c r="G48" s="21">
        <v>1.0</v>
      </c>
      <c r="H48" s="21">
        <v>1.0</v>
      </c>
      <c r="I48" s="22">
        <v>1.0</v>
      </c>
      <c r="J48" s="22">
        <v>1.0</v>
      </c>
      <c r="K48" s="22">
        <v>1.0</v>
      </c>
      <c r="L48" s="22">
        <v>0.0</v>
      </c>
      <c r="M48" s="22">
        <v>0.0</v>
      </c>
      <c r="N48" s="22">
        <v>1.0</v>
      </c>
      <c r="O48" s="23">
        <v>1.0</v>
      </c>
      <c r="P48" s="23">
        <v>1.0</v>
      </c>
      <c r="Q48" s="23">
        <v>1.0</v>
      </c>
      <c r="R48" s="23">
        <v>0.0</v>
      </c>
      <c r="S48" s="23">
        <v>0.0</v>
      </c>
      <c r="T48" s="23">
        <v>1.0</v>
      </c>
      <c r="U48" s="23">
        <v>0.0</v>
      </c>
      <c r="V48" s="24">
        <v>0.0</v>
      </c>
      <c r="W48" s="24">
        <v>1.0</v>
      </c>
      <c r="X48" s="50">
        <v>44353.0</v>
      </c>
      <c r="Y48" s="38">
        <v>44322.0</v>
      </c>
      <c r="Z48" s="39">
        <v>44293.0</v>
      </c>
      <c r="AA48" s="40">
        <v>44198.0</v>
      </c>
      <c r="AB48" s="51">
        <v>1.0</v>
      </c>
      <c r="AC48" s="56">
        <v>0.8333</v>
      </c>
      <c r="AD48" s="53">
        <v>0.5714</v>
      </c>
      <c r="AE48" s="54">
        <v>0.5</v>
      </c>
    </row>
    <row r="49" ht="15.75" customHeight="1">
      <c r="A49" s="19"/>
      <c r="B49" s="26" t="s">
        <v>86</v>
      </c>
      <c r="C49" s="21">
        <v>1.0</v>
      </c>
      <c r="D49" s="21">
        <v>1.0</v>
      </c>
      <c r="E49" s="21">
        <v>1.0</v>
      </c>
      <c r="F49" s="21">
        <v>1.0</v>
      </c>
      <c r="G49" s="21">
        <v>0.0</v>
      </c>
      <c r="H49" s="21">
        <v>0.0</v>
      </c>
      <c r="I49" s="22">
        <v>1.0</v>
      </c>
      <c r="J49" s="22">
        <v>0.0</v>
      </c>
      <c r="K49" s="22">
        <v>1.0</v>
      </c>
      <c r="L49" s="22">
        <v>1.0</v>
      </c>
      <c r="M49" s="22">
        <v>1.0</v>
      </c>
      <c r="N49" s="22">
        <v>0.0</v>
      </c>
      <c r="O49" s="23">
        <v>0.0</v>
      </c>
      <c r="P49" s="23">
        <v>0.0</v>
      </c>
      <c r="Q49" s="23">
        <v>0.0</v>
      </c>
      <c r="R49" s="23">
        <v>1.0</v>
      </c>
      <c r="S49" s="23">
        <v>0.0</v>
      </c>
      <c r="T49" s="23">
        <v>0.0</v>
      </c>
      <c r="U49" s="23">
        <v>0.0</v>
      </c>
      <c r="V49" s="24">
        <v>0.0</v>
      </c>
      <c r="W49" s="24">
        <v>1.0</v>
      </c>
      <c r="X49" s="50">
        <v>44292.0</v>
      </c>
      <c r="Y49" s="38">
        <v>44292.0</v>
      </c>
      <c r="Z49" s="39">
        <v>44203.0</v>
      </c>
      <c r="AA49" s="40">
        <v>44198.0</v>
      </c>
      <c r="AB49" s="55">
        <v>0.6667</v>
      </c>
      <c r="AC49" s="56">
        <v>0.6667</v>
      </c>
      <c r="AD49" s="53">
        <v>0.1428</v>
      </c>
      <c r="AE49" s="54">
        <v>0.5</v>
      </c>
    </row>
    <row r="50" ht="15.75" customHeight="1">
      <c r="A50" s="19"/>
      <c r="B50" s="26" t="s">
        <v>87</v>
      </c>
      <c r="C50" s="21"/>
      <c r="D50" s="21"/>
      <c r="E50" s="21"/>
      <c r="F50" s="21"/>
      <c r="G50" s="21"/>
      <c r="H50" s="21"/>
      <c r="I50" s="22"/>
      <c r="J50" s="22"/>
      <c r="K50" s="22"/>
      <c r="L50" s="22"/>
      <c r="M50" s="22"/>
      <c r="N50" s="22"/>
      <c r="O50" s="23"/>
      <c r="P50" s="23"/>
      <c r="Q50" s="23"/>
      <c r="R50" s="23"/>
      <c r="S50" s="23"/>
      <c r="T50" s="23"/>
      <c r="U50" s="23"/>
      <c r="V50" s="24"/>
      <c r="W50" s="24"/>
      <c r="X50" s="21"/>
      <c r="Y50" s="22"/>
      <c r="Z50" s="23"/>
      <c r="AA50" s="24"/>
      <c r="AB50" s="21"/>
      <c r="AC50" s="22"/>
      <c r="AD50" s="23"/>
      <c r="AE50" s="24"/>
    </row>
    <row r="51" ht="15.75" customHeight="1">
      <c r="A51" s="19"/>
      <c r="B51" s="26" t="s">
        <v>88</v>
      </c>
      <c r="C51" s="21">
        <v>1.0</v>
      </c>
      <c r="D51" s="21">
        <v>0.0</v>
      </c>
      <c r="E51" s="21">
        <v>0.0</v>
      </c>
      <c r="F51" s="21">
        <v>1.0</v>
      </c>
      <c r="G51" s="21">
        <v>0.0</v>
      </c>
      <c r="H51" s="21">
        <v>1.0</v>
      </c>
      <c r="I51" s="22">
        <v>1.0</v>
      </c>
      <c r="J51" s="22">
        <v>1.0</v>
      </c>
      <c r="K51" s="22">
        <v>1.0</v>
      </c>
      <c r="L51" s="22">
        <v>0.0</v>
      </c>
      <c r="M51" s="22">
        <v>1.0</v>
      </c>
      <c r="N51" s="22">
        <v>1.0</v>
      </c>
      <c r="O51" s="23">
        <v>0.0</v>
      </c>
      <c r="P51" s="23">
        <v>0.0</v>
      </c>
      <c r="Q51" s="32">
        <v>1.0</v>
      </c>
      <c r="R51" s="23">
        <v>1.0</v>
      </c>
      <c r="S51" s="23">
        <v>1.0</v>
      </c>
      <c r="T51" s="23">
        <v>1.0</v>
      </c>
      <c r="U51" s="23">
        <v>0.0</v>
      </c>
      <c r="V51" s="24">
        <v>1.0</v>
      </c>
      <c r="W51" s="24">
        <v>1.0</v>
      </c>
      <c r="X51" s="37">
        <v>44322.0</v>
      </c>
      <c r="Y51" s="38">
        <v>44322.0</v>
      </c>
      <c r="Z51" s="57">
        <v>44293.0</v>
      </c>
      <c r="AA51" s="40">
        <v>44229.0</v>
      </c>
      <c r="AB51" s="58">
        <v>0.8333</v>
      </c>
      <c r="AC51" s="56">
        <v>0.8333</v>
      </c>
      <c r="AD51" s="60">
        <v>0.5714</v>
      </c>
      <c r="AE51" s="54">
        <v>1.0</v>
      </c>
    </row>
    <row r="52" ht="15.75" customHeight="1">
      <c r="A52" s="19"/>
      <c r="B52" s="26" t="s">
        <v>89</v>
      </c>
      <c r="C52" s="21"/>
      <c r="D52" s="21"/>
      <c r="E52" s="21"/>
      <c r="F52" s="21"/>
      <c r="G52" s="21"/>
      <c r="H52" s="21"/>
      <c r="I52" s="22"/>
      <c r="J52" s="22"/>
      <c r="K52" s="22"/>
      <c r="L52" s="22"/>
      <c r="M52" s="22"/>
      <c r="N52" s="22"/>
      <c r="O52" s="23"/>
      <c r="P52" s="23"/>
      <c r="Q52" s="23"/>
      <c r="R52" s="23"/>
      <c r="S52" s="23"/>
      <c r="T52" s="23"/>
      <c r="U52" s="23"/>
      <c r="V52" s="24"/>
      <c r="W52" s="24"/>
      <c r="X52" s="21"/>
      <c r="Y52" s="22"/>
      <c r="Z52" s="23"/>
      <c r="AA52" s="24"/>
      <c r="AB52" s="21"/>
      <c r="AC52" s="22"/>
      <c r="AD52" s="23"/>
      <c r="AE52" s="24"/>
    </row>
    <row r="53" ht="15.75" customHeight="1">
      <c r="A53" s="19"/>
      <c r="B53" s="26" t="s">
        <v>90</v>
      </c>
      <c r="C53" s="21">
        <v>1.0</v>
      </c>
      <c r="D53" s="21">
        <v>1.0</v>
      </c>
      <c r="E53" s="21">
        <v>1.0</v>
      </c>
      <c r="F53" s="21">
        <v>1.0</v>
      </c>
      <c r="G53" s="21">
        <v>0.0</v>
      </c>
      <c r="H53" s="21">
        <v>0.0</v>
      </c>
      <c r="I53" s="22">
        <v>1.0</v>
      </c>
      <c r="J53" s="22">
        <v>1.0</v>
      </c>
      <c r="K53" s="22">
        <v>1.0</v>
      </c>
      <c r="L53" s="22">
        <v>1.0</v>
      </c>
      <c r="M53" s="22">
        <v>0.0</v>
      </c>
      <c r="N53" s="22">
        <v>0.0</v>
      </c>
      <c r="O53" s="23">
        <v>1.0</v>
      </c>
      <c r="P53" s="23">
        <v>1.0</v>
      </c>
      <c r="Q53" s="23">
        <v>1.0</v>
      </c>
      <c r="R53" s="23">
        <v>1.0</v>
      </c>
      <c r="S53" s="23">
        <v>1.0</v>
      </c>
      <c r="T53" s="23">
        <v>1.0</v>
      </c>
      <c r="U53" s="23">
        <v>0.0</v>
      </c>
      <c r="V53" s="24">
        <v>1.0</v>
      </c>
      <c r="W53" s="24">
        <v>0.0</v>
      </c>
      <c r="X53" s="37">
        <v>44292.0</v>
      </c>
      <c r="Y53" s="38">
        <v>44292.0</v>
      </c>
      <c r="Z53" s="39">
        <v>44293.0</v>
      </c>
      <c r="AA53" s="40">
        <v>44198.0</v>
      </c>
      <c r="AB53" s="55">
        <v>0.6667</v>
      </c>
      <c r="AC53" s="56">
        <v>0.6667</v>
      </c>
      <c r="AD53" s="53">
        <v>0.5714</v>
      </c>
      <c r="AE53" s="54">
        <v>0.5</v>
      </c>
    </row>
    <row r="54" ht="15.75" customHeight="1">
      <c r="A54" s="19"/>
      <c r="B54" s="26" t="s">
        <v>91</v>
      </c>
      <c r="C54" s="21">
        <v>1.0</v>
      </c>
      <c r="D54" s="21">
        <v>1.0</v>
      </c>
      <c r="E54" s="21">
        <v>1.0</v>
      </c>
      <c r="F54" s="21">
        <v>1.0</v>
      </c>
      <c r="G54" s="21">
        <v>0.0</v>
      </c>
      <c r="H54" s="21">
        <v>0.0</v>
      </c>
      <c r="I54" s="22">
        <v>0.0</v>
      </c>
      <c r="J54" s="22">
        <v>1.0</v>
      </c>
      <c r="K54" s="22">
        <v>0.0</v>
      </c>
      <c r="L54" s="22">
        <v>0.0</v>
      </c>
      <c r="M54" s="22">
        <v>0.0</v>
      </c>
      <c r="N54" s="22">
        <v>0.0</v>
      </c>
      <c r="O54" s="23">
        <v>1.0</v>
      </c>
      <c r="P54" s="23">
        <v>1.0</v>
      </c>
      <c r="Q54" s="23">
        <v>1.0</v>
      </c>
      <c r="R54" s="23">
        <v>1.0</v>
      </c>
      <c r="S54" s="23">
        <v>0.0</v>
      </c>
      <c r="T54" s="23">
        <v>1.0</v>
      </c>
      <c r="U54" s="23">
        <v>0.0</v>
      </c>
      <c r="V54" s="24">
        <v>1.0</v>
      </c>
      <c r="W54" s="24">
        <v>0.0</v>
      </c>
      <c r="X54" s="37">
        <v>44292.0</v>
      </c>
      <c r="Y54" s="38">
        <v>44202.0</v>
      </c>
      <c r="Z54" s="39">
        <v>44323.0</v>
      </c>
      <c r="AA54" s="40">
        <v>44198.0</v>
      </c>
      <c r="AB54" s="55">
        <v>0.6667</v>
      </c>
      <c r="AC54" s="56">
        <v>0.1667</v>
      </c>
      <c r="AD54" s="53">
        <v>0.7142</v>
      </c>
      <c r="AE54" s="54">
        <v>0.5</v>
      </c>
    </row>
    <row r="55" ht="15.75" customHeight="1">
      <c r="A55" s="19"/>
      <c r="B55" s="26" t="s">
        <v>92</v>
      </c>
      <c r="C55" s="21">
        <v>1.0</v>
      </c>
      <c r="D55" s="36">
        <v>1.0</v>
      </c>
      <c r="E55" s="36">
        <v>1.0</v>
      </c>
      <c r="F55" s="21">
        <v>1.0</v>
      </c>
      <c r="G55" s="36">
        <v>0.0</v>
      </c>
      <c r="H55" s="36">
        <v>1.0</v>
      </c>
      <c r="I55" s="22">
        <v>1.0</v>
      </c>
      <c r="J55" s="22">
        <v>0.0</v>
      </c>
      <c r="K55" s="22">
        <v>1.0</v>
      </c>
      <c r="L55" s="22">
        <v>0.0</v>
      </c>
      <c r="M55" s="22">
        <v>1.0</v>
      </c>
      <c r="N55" s="22">
        <v>1.0</v>
      </c>
      <c r="O55" s="23">
        <v>0.0</v>
      </c>
      <c r="P55" s="23">
        <v>0.0</v>
      </c>
      <c r="Q55" s="23">
        <v>0.0</v>
      </c>
      <c r="R55" s="23">
        <v>1.0</v>
      </c>
      <c r="S55" s="23">
        <v>1.0</v>
      </c>
      <c r="T55" s="23">
        <v>0.0</v>
      </c>
      <c r="U55" s="23">
        <v>0.0</v>
      </c>
      <c r="V55" s="24">
        <v>0.0</v>
      </c>
      <c r="W55" s="24">
        <v>1.0</v>
      </c>
      <c r="X55" s="50">
        <v>44322.0</v>
      </c>
      <c r="Y55" s="38">
        <v>44292.0</v>
      </c>
      <c r="Z55" s="39">
        <v>44234.0</v>
      </c>
      <c r="AA55" s="40">
        <v>44198.0</v>
      </c>
      <c r="AB55" s="61">
        <v>0.8333</v>
      </c>
      <c r="AC55" s="56">
        <v>0.6667</v>
      </c>
      <c r="AD55" s="53">
        <v>0.2857</v>
      </c>
      <c r="AE55" s="54">
        <v>0.5</v>
      </c>
    </row>
    <row r="56" ht="15.75" customHeight="1">
      <c r="A56" s="19"/>
      <c r="B56" s="26" t="s">
        <v>93</v>
      </c>
      <c r="C56" s="21">
        <v>1.0</v>
      </c>
      <c r="D56" s="21">
        <v>1.0</v>
      </c>
      <c r="E56" s="21">
        <v>1.0</v>
      </c>
      <c r="F56" s="21">
        <v>1.0</v>
      </c>
      <c r="G56" s="21">
        <v>0.0</v>
      </c>
      <c r="H56" s="21">
        <v>0.0</v>
      </c>
      <c r="I56" s="22">
        <v>1.0</v>
      </c>
      <c r="J56" s="22">
        <v>0.0</v>
      </c>
      <c r="K56" s="22">
        <v>1.0</v>
      </c>
      <c r="L56" s="22">
        <v>1.0</v>
      </c>
      <c r="M56" s="22">
        <v>0.0</v>
      </c>
      <c r="N56" s="22">
        <v>0.0</v>
      </c>
      <c r="O56" s="23">
        <v>0.0</v>
      </c>
      <c r="P56" s="23">
        <v>0.0</v>
      </c>
      <c r="Q56" s="23">
        <v>0.0</v>
      </c>
      <c r="R56" s="23">
        <v>0.0</v>
      </c>
      <c r="S56" s="23">
        <v>1.0</v>
      </c>
      <c r="T56" s="23">
        <v>1.0</v>
      </c>
      <c r="U56" s="23">
        <v>0.0</v>
      </c>
      <c r="V56" s="24">
        <v>1.0</v>
      </c>
      <c r="W56" s="24">
        <v>0.0</v>
      </c>
      <c r="X56" s="37">
        <v>44292.0</v>
      </c>
      <c r="Y56" s="38">
        <v>44261.0</v>
      </c>
      <c r="Z56" s="39">
        <v>44234.0</v>
      </c>
      <c r="AA56" s="40">
        <v>44198.0</v>
      </c>
      <c r="AB56" s="51">
        <v>0.6667</v>
      </c>
      <c r="AC56" s="62">
        <v>0.5</v>
      </c>
      <c r="AD56" s="60">
        <v>0.2857</v>
      </c>
      <c r="AE56" s="63">
        <v>0.5</v>
      </c>
    </row>
    <row r="57" ht="15.75" customHeight="1">
      <c r="A57" s="19"/>
      <c r="B57" s="26" t="s">
        <v>94</v>
      </c>
      <c r="C57" s="21"/>
      <c r="D57" s="21"/>
      <c r="E57" s="21"/>
      <c r="F57" s="21"/>
      <c r="G57" s="21"/>
      <c r="H57" s="21"/>
      <c r="I57" s="22"/>
      <c r="J57" s="22"/>
      <c r="K57" s="22"/>
      <c r="L57" s="22"/>
      <c r="M57" s="22"/>
      <c r="N57" s="22"/>
      <c r="O57" s="23"/>
      <c r="P57" s="23"/>
      <c r="Q57" s="23"/>
      <c r="R57" s="23"/>
      <c r="S57" s="23"/>
      <c r="T57" s="23"/>
      <c r="U57" s="23"/>
      <c r="V57" s="24"/>
      <c r="W57" s="24"/>
      <c r="X57" s="21"/>
      <c r="Y57" s="22"/>
      <c r="Z57" s="23"/>
      <c r="AA57" s="24"/>
      <c r="AB57" s="21"/>
      <c r="AC57" s="22"/>
      <c r="AD57" s="23"/>
      <c r="AE57" s="24"/>
    </row>
    <row r="58" ht="15.75" customHeight="1">
      <c r="A58" s="19"/>
      <c r="B58" s="13" t="s">
        <v>95</v>
      </c>
      <c r="C58" s="21">
        <v>1.0</v>
      </c>
      <c r="D58" s="21">
        <v>1.0</v>
      </c>
      <c r="E58" s="21">
        <v>1.0</v>
      </c>
      <c r="F58" s="21">
        <v>1.0</v>
      </c>
      <c r="G58" s="21">
        <v>0.0</v>
      </c>
      <c r="H58" s="21">
        <v>0.0</v>
      </c>
      <c r="I58" s="22">
        <v>1.0</v>
      </c>
      <c r="J58" s="22">
        <v>1.0</v>
      </c>
      <c r="K58" s="22">
        <v>1.0</v>
      </c>
      <c r="L58" s="22">
        <v>1.0</v>
      </c>
      <c r="M58" s="22">
        <v>0.0</v>
      </c>
      <c r="N58" s="22">
        <v>1.0</v>
      </c>
      <c r="O58" s="23">
        <v>0.0</v>
      </c>
      <c r="P58" s="23">
        <v>1.0</v>
      </c>
      <c r="Q58" s="23">
        <v>1.0</v>
      </c>
      <c r="R58" s="23">
        <v>1.0</v>
      </c>
      <c r="S58" s="23">
        <v>1.0</v>
      </c>
      <c r="T58" s="23">
        <v>1.0</v>
      </c>
      <c r="U58" s="23">
        <v>0.0</v>
      </c>
      <c r="V58" s="24">
        <v>1.0</v>
      </c>
      <c r="W58" s="24">
        <v>1.0</v>
      </c>
      <c r="X58" s="37">
        <v>44292.0</v>
      </c>
      <c r="Y58" s="38">
        <v>44322.0</v>
      </c>
      <c r="Z58" s="39">
        <v>44323.0</v>
      </c>
      <c r="AA58" s="40">
        <v>44198.0</v>
      </c>
      <c r="AB58" s="55">
        <v>0.6667</v>
      </c>
      <c r="AC58" s="56">
        <v>0.8333</v>
      </c>
      <c r="AD58" s="53">
        <v>0.7142</v>
      </c>
      <c r="AE58" s="54">
        <v>0.5</v>
      </c>
    </row>
    <row r="59" ht="15.75" customHeight="1">
      <c r="A59" s="19"/>
      <c r="B59" s="26" t="s">
        <v>96</v>
      </c>
      <c r="C59" s="21">
        <v>1.0</v>
      </c>
      <c r="D59" s="21">
        <v>1.0</v>
      </c>
      <c r="E59" s="21">
        <v>1.0</v>
      </c>
      <c r="F59" s="21">
        <v>1.0</v>
      </c>
      <c r="G59" s="21">
        <v>0.0</v>
      </c>
      <c r="H59" s="21">
        <v>0.0</v>
      </c>
      <c r="I59" s="22">
        <v>1.0</v>
      </c>
      <c r="J59" s="22">
        <v>1.0</v>
      </c>
      <c r="K59" s="22">
        <v>1.0</v>
      </c>
      <c r="L59" s="22">
        <v>1.0</v>
      </c>
      <c r="M59" s="22">
        <v>0.0</v>
      </c>
      <c r="N59" s="22">
        <v>0.0</v>
      </c>
      <c r="O59" s="23">
        <v>0.0</v>
      </c>
      <c r="P59" s="23">
        <v>1.0</v>
      </c>
      <c r="Q59" s="23">
        <v>1.0</v>
      </c>
      <c r="R59" s="23">
        <v>1.0</v>
      </c>
      <c r="S59" s="23">
        <v>1.0</v>
      </c>
      <c r="T59" s="23">
        <v>1.0</v>
      </c>
      <c r="U59" s="23">
        <v>0.0</v>
      </c>
      <c r="V59" s="24">
        <v>1.0</v>
      </c>
      <c r="W59" s="24">
        <v>0.0</v>
      </c>
      <c r="X59" s="37">
        <v>44292.0</v>
      </c>
      <c r="Y59" s="38">
        <v>44292.0</v>
      </c>
      <c r="Z59" s="39">
        <v>44323.0</v>
      </c>
      <c r="AA59" s="40">
        <v>44198.0</v>
      </c>
      <c r="AB59" s="55">
        <v>0.6667</v>
      </c>
      <c r="AC59" s="56">
        <v>0.6667</v>
      </c>
      <c r="AD59" s="64">
        <v>0.7142</v>
      </c>
      <c r="AE59" s="54">
        <v>0.5</v>
      </c>
    </row>
    <row r="60" ht="15.75" customHeight="1">
      <c r="A60" s="19"/>
      <c r="B60" s="26" t="s">
        <v>97</v>
      </c>
      <c r="C60" s="21">
        <v>1.0</v>
      </c>
      <c r="D60" s="21">
        <v>1.0</v>
      </c>
      <c r="E60" s="21">
        <v>0.0</v>
      </c>
      <c r="F60" s="21">
        <v>1.0</v>
      </c>
      <c r="G60" s="21">
        <v>0.0</v>
      </c>
      <c r="H60" s="21">
        <v>0.0</v>
      </c>
      <c r="I60" s="22">
        <v>1.0</v>
      </c>
      <c r="J60" s="22">
        <v>1.0</v>
      </c>
      <c r="K60" s="22">
        <v>0.0</v>
      </c>
      <c r="L60" s="22">
        <v>1.0</v>
      </c>
      <c r="M60" s="22">
        <v>0.0</v>
      </c>
      <c r="N60" s="22">
        <v>0.0</v>
      </c>
      <c r="O60" s="23">
        <v>1.0</v>
      </c>
      <c r="P60" s="23">
        <v>1.0</v>
      </c>
      <c r="Q60" s="23">
        <v>1.0</v>
      </c>
      <c r="R60" s="23">
        <v>0.0</v>
      </c>
      <c r="S60" s="23">
        <v>0.0</v>
      </c>
      <c r="T60" s="23">
        <v>1.0</v>
      </c>
      <c r="U60" s="23">
        <v>0.0</v>
      </c>
      <c r="V60" s="24">
        <v>1.0</v>
      </c>
      <c r="W60" s="24">
        <v>1.0</v>
      </c>
      <c r="X60" s="37">
        <v>44261.0</v>
      </c>
      <c r="Y60" s="38">
        <v>44261.0</v>
      </c>
      <c r="Z60" s="39">
        <v>44293.0</v>
      </c>
      <c r="AA60" s="40">
        <v>44229.0</v>
      </c>
      <c r="AB60" s="58">
        <v>0.5</v>
      </c>
      <c r="AC60" s="52">
        <v>0.5</v>
      </c>
      <c r="AD60" s="53">
        <v>0.5714</v>
      </c>
      <c r="AE60" s="54">
        <v>1.0</v>
      </c>
    </row>
    <row r="61" ht="15.75" customHeight="1">
      <c r="A61" s="27"/>
      <c r="B61" s="13" t="s">
        <v>98</v>
      </c>
      <c r="C61" s="21">
        <v>1.0</v>
      </c>
      <c r="D61" s="21">
        <v>1.0</v>
      </c>
      <c r="E61" s="21">
        <v>1.0</v>
      </c>
      <c r="F61" s="21">
        <v>1.0</v>
      </c>
      <c r="G61" s="21">
        <v>0.0</v>
      </c>
      <c r="H61" s="21">
        <v>0.0</v>
      </c>
      <c r="I61" s="22">
        <v>1.0</v>
      </c>
      <c r="J61" s="22">
        <v>1.0</v>
      </c>
      <c r="K61" s="22">
        <v>1.0</v>
      </c>
      <c r="L61" s="22">
        <v>0.0</v>
      </c>
      <c r="M61" s="22">
        <v>0.0</v>
      </c>
      <c r="N61" s="22">
        <v>0.0</v>
      </c>
      <c r="O61" s="23">
        <v>0.0</v>
      </c>
      <c r="P61" s="23">
        <v>0.0</v>
      </c>
      <c r="Q61" s="23">
        <v>1.0</v>
      </c>
      <c r="R61" s="23">
        <v>1.0</v>
      </c>
      <c r="S61" s="23">
        <v>0.0</v>
      </c>
      <c r="T61" s="23">
        <v>0.0</v>
      </c>
      <c r="U61" s="23">
        <v>1.0</v>
      </c>
      <c r="V61" s="24">
        <v>1.0</v>
      </c>
      <c r="W61" s="24">
        <v>1.0</v>
      </c>
      <c r="X61" s="37">
        <v>44292.0</v>
      </c>
      <c r="Y61" s="38">
        <v>44261.0</v>
      </c>
      <c r="Z61" s="39">
        <v>44262.0</v>
      </c>
      <c r="AA61" s="40">
        <v>44229.0</v>
      </c>
      <c r="AB61" s="55">
        <v>0.6667</v>
      </c>
      <c r="AC61" s="52">
        <v>0.5</v>
      </c>
      <c r="AD61" s="53">
        <v>0.4285</v>
      </c>
      <c r="AE61" s="54">
        <v>1.0</v>
      </c>
    </row>
    <row r="62" ht="15.75" customHeight="1">
      <c r="A62" s="12" t="s">
        <v>99</v>
      </c>
      <c r="B62" s="26" t="s">
        <v>100</v>
      </c>
      <c r="C62" s="14">
        <v>1.0</v>
      </c>
      <c r="D62" s="65">
        <v>1.0</v>
      </c>
      <c r="E62" s="65">
        <v>1.0</v>
      </c>
      <c r="F62" s="14">
        <v>1.0</v>
      </c>
      <c r="G62" s="14">
        <v>1.0</v>
      </c>
      <c r="H62" s="14">
        <v>1.0</v>
      </c>
      <c r="I62" s="15">
        <v>0.0</v>
      </c>
      <c r="J62" s="15">
        <v>0.0</v>
      </c>
      <c r="K62" s="15">
        <v>0.0</v>
      </c>
      <c r="L62" s="15">
        <v>0.0</v>
      </c>
      <c r="M62" s="15">
        <v>1.0</v>
      </c>
      <c r="N62" s="15">
        <v>1.0</v>
      </c>
      <c r="O62" s="16">
        <v>0.0</v>
      </c>
      <c r="P62" s="16">
        <v>0.0</v>
      </c>
      <c r="Q62" s="16">
        <v>0.0</v>
      </c>
      <c r="R62" s="16">
        <v>0.0</v>
      </c>
      <c r="S62" s="16">
        <v>0.0</v>
      </c>
      <c r="T62" s="16">
        <v>0.0</v>
      </c>
      <c r="U62" s="16">
        <v>0.0</v>
      </c>
      <c r="V62" s="17">
        <v>0.0</v>
      </c>
      <c r="W62" s="17">
        <v>0.0</v>
      </c>
      <c r="X62" s="42">
        <v>44292.0</v>
      </c>
      <c r="Y62" s="43">
        <v>44233.0</v>
      </c>
      <c r="Z62" s="16" t="s">
        <v>101</v>
      </c>
      <c r="AA62" s="17" t="s">
        <v>68</v>
      </c>
      <c r="AB62" s="46">
        <v>1.0</v>
      </c>
      <c r="AC62" s="47">
        <v>0.3333</v>
      </c>
      <c r="AD62" s="66">
        <v>0.0</v>
      </c>
      <c r="AE62" s="49">
        <v>0.0</v>
      </c>
    </row>
    <row r="63" ht="15.75" customHeight="1">
      <c r="A63" s="19"/>
      <c r="B63" s="26" t="s">
        <v>102</v>
      </c>
      <c r="C63" s="21">
        <v>1.0</v>
      </c>
      <c r="D63" s="21">
        <v>1.0</v>
      </c>
      <c r="E63" s="21">
        <v>1.0</v>
      </c>
      <c r="F63" s="21">
        <v>1.0</v>
      </c>
      <c r="G63" s="21">
        <v>1.0</v>
      </c>
      <c r="H63" s="21">
        <v>1.0</v>
      </c>
      <c r="I63" s="22">
        <v>1.0</v>
      </c>
      <c r="J63" s="22">
        <v>1.0</v>
      </c>
      <c r="K63" s="22">
        <v>1.0</v>
      </c>
      <c r="L63" s="22">
        <v>1.0</v>
      </c>
      <c r="M63" s="22">
        <v>0.0</v>
      </c>
      <c r="N63" s="22">
        <v>1.0</v>
      </c>
      <c r="O63" s="23">
        <v>1.0</v>
      </c>
      <c r="P63" s="23">
        <v>1.0</v>
      </c>
      <c r="Q63" s="23">
        <v>1.0</v>
      </c>
      <c r="R63" s="32">
        <v>0.0</v>
      </c>
      <c r="S63" s="23">
        <v>0.0</v>
      </c>
      <c r="T63" s="23">
        <v>1.0</v>
      </c>
      <c r="U63" s="23">
        <v>0.0</v>
      </c>
      <c r="V63" s="24">
        <v>1.0</v>
      </c>
      <c r="W63" s="24">
        <v>0.0</v>
      </c>
      <c r="X63" s="37">
        <v>44353.0</v>
      </c>
      <c r="Y63" s="38">
        <v>44322.0</v>
      </c>
      <c r="Z63" s="57">
        <v>44293.0</v>
      </c>
      <c r="AA63" s="40">
        <v>44198.0</v>
      </c>
      <c r="AB63" s="58">
        <v>1.0</v>
      </c>
      <c r="AC63" s="56">
        <v>0.8333</v>
      </c>
      <c r="AD63" s="32" t="s">
        <v>103</v>
      </c>
      <c r="AE63" s="54">
        <v>0.5</v>
      </c>
    </row>
    <row r="64" ht="15.75" customHeight="1">
      <c r="A64" s="19"/>
      <c r="B64" s="26" t="s">
        <v>104</v>
      </c>
      <c r="C64" s="21">
        <v>1.0</v>
      </c>
      <c r="D64" s="21">
        <v>1.0</v>
      </c>
      <c r="E64" s="21">
        <v>1.0</v>
      </c>
      <c r="F64" s="21">
        <v>1.0</v>
      </c>
      <c r="G64" s="21">
        <v>0.0</v>
      </c>
      <c r="H64" s="21">
        <v>1.0</v>
      </c>
      <c r="I64" s="22">
        <v>1.0</v>
      </c>
      <c r="J64" s="22">
        <v>1.0</v>
      </c>
      <c r="K64" s="22">
        <v>1.0</v>
      </c>
      <c r="L64" s="22">
        <v>1.0</v>
      </c>
      <c r="M64" s="22">
        <v>1.0</v>
      </c>
      <c r="N64" s="22">
        <v>1.0</v>
      </c>
      <c r="O64" s="23">
        <v>1.0</v>
      </c>
      <c r="P64" s="23">
        <v>1.0</v>
      </c>
      <c r="Q64" s="23">
        <v>1.0</v>
      </c>
      <c r="R64" s="32">
        <v>0.0</v>
      </c>
      <c r="S64" s="23">
        <v>0.0</v>
      </c>
      <c r="T64" s="23">
        <v>1.0</v>
      </c>
      <c r="U64" s="23">
        <v>0.0</v>
      </c>
      <c r="V64" s="24">
        <v>1.0</v>
      </c>
      <c r="W64" s="24">
        <v>1.0</v>
      </c>
      <c r="X64" s="37">
        <v>44322.0</v>
      </c>
      <c r="Y64" s="38">
        <v>44353.0</v>
      </c>
      <c r="Z64" s="57">
        <v>44293.0</v>
      </c>
      <c r="AA64" s="40">
        <v>44229.0</v>
      </c>
      <c r="AB64" s="55">
        <v>0.8333</v>
      </c>
      <c r="AC64" s="52">
        <v>1.0</v>
      </c>
      <c r="AD64" s="32" t="s">
        <v>103</v>
      </c>
      <c r="AE64" s="54">
        <v>1.0</v>
      </c>
    </row>
    <row r="65" ht="15.75" customHeight="1">
      <c r="A65" s="19"/>
      <c r="B65" s="26" t="s">
        <v>105</v>
      </c>
      <c r="C65" s="21">
        <v>1.0</v>
      </c>
      <c r="D65" s="21">
        <v>1.0</v>
      </c>
      <c r="E65" s="21">
        <v>1.0</v>
      </c>
      <c r="F65" s="21">
        <v>1.0</v>
      </c>
      <c r="G65" s="21">
        <v>1.0</v>
      </c>
      <c r="H65" s="21">
        <v>1.0</v>
      </c>
      <c r="I65" s="22">
        <v>1.0</v>
      </c>
      <c r="J65" s="22">
        <v>1.0</v>
      </c>
      <c r="K65" s="22">
        <v>1.0</v>
      </c>
      <c r="L65" s="22">
        <v>1.0</v>
      </c>
      <c r="M65" s="22">
        <v>1.0</v>
      </c>
      <c r="N65" s="22">
        <v>1.0</v>
      </c>
      <c r="O65" s="23">
        <v>1.0</v>
      </c>
      <c r="P65" s="23">
        <v>1.0</v>
      </c>
      <c r="Q65" s="23">
        <v>1.0</v>
      </c>
      <c r="R65" s="32">
        <v>0.0</v>
      </c>
      <c r="S65" s="23">
        <v>0.0</v>
      </c>
      <c r="T65" s="23">
        <v>1.0</v>
      </c>
      <c r="U65" s="23">
        <v>0.0</v>
      </c>
      <c r="V65" s="24">
        <v>1.0</v>
      </c>
      <c r="W65" s="24">
        <v>1.0</v>
      </c>
      <c r="X65" s="37">
        <v>44353.0</v>
      </c>
      <c r="Y65" s="38">
        <v>44353.0</v>
      </c>
      <c r="Z65" s="57">
        <v>44293.0</v>
      </c>
      <c r="AA65" s="40">
        <v>44229.0</v>
      </c>
      <c r="AB65" s="58">
        <v>1.0</v>
      </c>
      <c r="AC65" s="52">
        <v>1.0</v>
      </c>
      <c r="AD65" s="32" t="s">
        <v>103</v>
      </c>
      <c r="AE65" s="54">
        <v>1.0</v>
      </c>
    </row>
    <row r="66" ht="15.75" customHeight="1">
      <c r="A66" s="19"/>
      <c r="B66" s="26" t="s">
        <v>106</v>
      </c>
      <c r="C66" s="21">
        <v>1.0</v>
      </c>
      <c r="D66" s="21">
        <v>1.0</v>
      </c>
      <c r="E66" s="21">
        <v>1.0</v>
      </c>
      <c r="F66" s="21">
        <v>1.0</v>
      </c>
      <c r="G66" s="21">
        <v>1.0</v>
      </c>
      <c r="H66" s="21">
        <v>1.0</v>
      </c>
      <c r="I66" s="22">
        <v>1.0</v>
      </c>
      <c r="J66" s="22">
        <v>1.0</v>
      </c>
      <c r="K66" s="22">
        <v>1.0</v>
      </c>
      <c r="L66" s="22">
        <v>1.0</v>
      </c>
      <c r="M66" s="22">
        <v>1.0</v>
      </c>
      <c r="N66" s="22">
        <v>1.0</v>
      </c>
      <c r="O66" s="23">
        <v>1.0</v>
      </c>
      <c r="P66" s="23">
        <v>1.0</v>
      </c>
      <c r="Q66" s="23">
        <v>1.0</v>
      </c>
      <c r="R66" s="32">
        <v>0.0</v>
      </c>
      <c r="S66" s="23">
        <v>0.0</v>
      </c>
      <c r="T66" s="23">
        <v>1.0</v>
      </c>
      <c r="U66" s="23">
        <v>0.0</v>
      </c>
      <c r="V66" s="24">
        <v>1.0</v>
      </c>
      <c r="W66" s="24">
        <v>1.0</v>
      </c>
      <c r="X66" s="37">
        <v>44353.0</v>
      </c>
      <c r="Y66" s="38">
        <v>44353.0</v>
      </c>
      <c r="Z66" s="57">
        <v>44293.0</v>
      </c>
      <c r="AA66" s="40">
        <v>44229.0</v>
      </c>
      <c r="AB66" s="58">
        <v>1.0</v>
      </c>
      <c r="AC66" s="52">
        <v>1.0</v>
      </c>
      <c r="AD66" s="32" t="s">
        <v>103</v>
      </c>
      <c r="AE66" s="54">
        <v>1.0</v>
      </c>
    </row>
    <row r="67" ht="15.75" customHeight="1">
      <c r="A67" s="19"/>
      <c r="B67" s="26" t="s">
        <v>107</v>
      </c>
      <c r="C67" s="21">
        <v>1.0</v>
      </c>
      <c r="D67" s="21">
        <v>1.0</v>
      </c>
      <c r="E67" s="21">
        <v>1.0</v>
      </c>
      <c r="F67" s="21">
        <v>1.0</v>
      </c>
      <c r="G67" s="21">
        <v>1.0</v>
      </c>
      <c r="H67" s="21">
        <v>1.0</v>
      </c>
      <c r="I67" s="22">
        <v>1.0</v>
      </c>
      <c r="J67" s="22">
        <v>1.0</v>
      </c>
      <c r="K67" s="22">
        <v>1.0</v>
      </c>
      <c r="L67" s="22">
        <v>1.0</v>
      </c>
      <c r="M67" s="22">
        <v>1.0</v>
      </c>
      <c r="N67" s="22">
        <v>1.0</v>
      </c>
      <c r="O67" s="23">
        <v>1.0</v>
      </c>
      <c r="P67" s="23">
        <v>1.0</v>
      </c>
      <c r="Q67" s="23">
        <v>1.0</v>
      </c>
      <c r="R67" s="32">
        <v>0.0</v>
      </c>
      <c r="S67" s="23">
        <v>0.0</v>
      </c>
      <c r="T67" s="23">
        <v>1.0</v>
      </c>
      <c r="U67" s="23">
        <v>0.0</v>
      </c>
      <c r="V67" s="24">
        <v>1.0</v>
      </c>
      <c r="W67" s="24">
        <v>1.0</v>
      </c>
      <c r="X67" s="37">
        <v>44353.0</v>
      </c>
      <c r="Y67" s="38">
        <v>44353.0</v>
      </c>
      <c r="Z67" s="57">
        <v>44293.0</v>
      </c>
      <c r="AA67" s="40">
        <v>44229.0</v>
      </c>
      <c r="AB67" s="58">
        <v>1.0</v>
      </c>
      <c r="AC67" s="52">
        <v>1.0</v>
      </c>
      <c r="AD67" s="32" t="s">
        <v>103</v>
      </c>
      <c r="AE67" s="54">
        <v>1.0</v>
      </c>
    </row>
    <row r="68" ht="15.75" customHeight="1">
      <c r="A68" s="19"/>
      <c r="B68" s="26" t="s">
        <v>108</v>
      </c>
      <c r="C68" s="21">
        <v>1.0</v>
      </c>
      <c r="D68" s="21">
        <v>1.0</v>
      </c>
      <c r="E68" s="21">
        <v>1.0</v>
      </c>
      <c r="F68" s="21">
        <v>1.0</v>
      </c>
      <c r="G68" s="21">
        <v>1.0</v>
      </c>
      <c r="H68" s="21">
        <v>1.0</v>
      </c>
      <c r="I68" s="22">
        <v>1.0</v>
      </c>
      <c r="J68" s="22">
        <v>1.0</v>
      </c>
      <c r="K68" s="22">
        <v>1.0</v>
      </c>
      <c r="L68" s="22">
        <v>1.0</v>
      </c>
      <c r="M68" s="22">
        <v>1.0</v>
      </c>
      <c r="N68" s="22">
        <v>1.0</v>
      </c>
      <c r="O68" s="23">
        <v>1.0</v>
      </c>
      <c r="P68" s="32">
        <v>1.0</v>
      </c>
      <c r="Q68" s="23">
        <v>1.0</v>
      </c>
      <c r="R68" s="23">
        <v>0.0</v>
      </c>
      <c r="S68" s="23">
        <v>0.0</v>
      </c>
      <c r="T68" s="32">
        <v>0.0</v>
      </c>
      <c r="U68" s="23">
        <v>0.0</v>
      </c>
      <c r="V68" s="24">
        <v>1.0</v>
      </c>
      <c r="W68" s="24">
        <v>1.0</v>
      </c>
      <c r="X68" s="37">
        <v>44353.0</v>
      </c>
      <c r="Y68" s="38">
        <v>44353.0</v>
      </c>
      <c r="Z68" s="39">
        <v>44262.0</v>
      </c>
      <c r="AA68" s="40">
        <v>44229.0</v>
      </c>
      <c r="AB68" s="58">
        <v>1.0</v>
      </c>
      <c r="AC68" s="52">
        <v>1.0</v>
      </c>
      <c r="AD68" s="53">
        <v>0.4285</v>
      </c>
      <c r="AE68" s="54">
        <v>1.0</v>
      </c>
    </row>
    <row r="69" ht="15.75" customHeight="1">
      <c r="A69" s="19"/>
      <c r="B69" s="26" t="s">
        <v>109</v>
      </c>
      <c r="C69" s="21">
        <v>1.0</v>
      </c>
      <c r="D69" s="21">
        <v>1.0</v>
      </c>
      <c r="E69" s="21">
        <v>1.0</v>
      </c>
      <c r="F69" s="21">
        <v>1.0</v>
      </c>
      <c r="G69" s="21">
        <v>1.0</v>
      </c>
      <c r="H69" s="21">
        <v>1.0</v>
      </c>
      <c r="I69" s="22">
        <v>1.0</v>
      </c>
      <c r="J69" s="22">
        <v>1.0</v>
      </c>
      <c r="K69" s="22">
        <v>1.0</v>
      </c>
      <c r="L69" s="22">
        <v>1.0</v>
      </c>
      <c r="M69" s="22">
        <v>1.0</v>
      </c>
      <c r="N69" s="22">
        <v>1.0</v>
      </c>
      <c r="O69" s="23">
        <v>1.0</v>
      </c>
      <c r="P69" s="32">
        <v>1.0</v>
      </c>
      <c r="Q69" s="23">
        <v>1.0</v>
      </c>
      <c r="R69" s="23">
        <v>0.0</v>
      </c>
      <c r="S69" s="32">
        <v>1.0</v>
      </c>
      <c r="T69" s="32">
        <v>0.0</v>
      </c>
      <c r="U69" s="23">
        <v>0.0</v>
      </c>
      <c r="V69" s="24">
        <v>1.0</v>
      </c>
      <c r="W69" s="24">
        <v>1.0</v>
      </c>
      <c r="X69" s="37">
        <v>44353.0</v>
      </c>
      <c r="Y69" s="38">
        <v>44353.0</v>
      </c>
      <c r="Z69" s="57">
        <v>44293.0</v>
      </c>
      <c r="AA69" s="40">
        <v>44229.0</v>
      </c>
      <c r="AB69" s="58">
        <v>1.0</v>
      </c>
      <c r="AC69" s="52">
        <v>1.0</v>
      </c>
      <c r="AD69" s="32" t="s">
        <v>103</v>
      </c>
      <c r="AE69" s="54">
        <v>1.0</v>
      </c>
    </row>
    <row r="70" ht="15.75" customHeight="1">
      <c r="A70" s="19"/>
      <c r="B70" s="26" t="s">
        <v>110</v>
      </c>
      <c r="C70" s="21">
        <v>1.0</v>
      </c>
      <c r="D70" s="21">
        <v>1.0</v>
      </c>
      <c r="E70" s="21">
        <v>0.0</v>
      </c>
      <c r="F70" s="21">
        <v>1.0</v>
      </c>
      <c r="G70" s="21">
        <v>0.0</v>
      </c>
      <c r="H70" s="21">
        <v>1.0</v>
      </c>
      <c r="I70" s="22">
        <v>1.0</v>
      </c>
      <c r="J70" s="22">
        <v>1.0</v>
      </c>
      <c r="K70" s="22">
        <v>1.0</v>
      </c>
      <c r="L70" s="22">
        <v>1.0</v>
      </c>
      <c r="M70" s="22">
        <v>0.0</v>
      </c>
      <c r="N70" s="22">
        <v>1.0</v>
      </c>
      <c r="O70" s="32">
        <v>0.0</v>
      </c>
      <c r="P70" s="23">
        <v>0.0</v>
      </c>
      <c r="Q70" s="32">
        <v>0.0</v>
      </c>
      <c r="R70" s="23">
        <v>0.0</v>
      </c>
      <c r="S70" s="23">
        <v>0.0</v>
      </c>
      <c r="T70" s="32">
        <v>0.0</v>
      </c>
      <c r="U70" s="23">
        <v>0.0</v>
      </c>
      <c r="V70" s="33">
        <v>0.0</v>
      </c>
      <c r="W70" s="24">
        <v>0.0</v>
      </c>
      <c r="X70" s="37">
        <v>44292.0</v>
      </c>
      <c r="Y70" s="38">
        <v>44322.0</v>
      </c>
      <c r="Z70" s="32" t="s">
        <v>111</v>
      </c>
      <c r="AA70" s="33" t="s">
        <v>112</v>
      </c>
      <c r="AB70" s="55">
        <v>0.6667</v>
      </c>
      <c r="AC70" s="56">
        <v>0.8333</v>
      </c>
      <c r="AD70" s="60">
        <v>0.0</v>
      </c>
      <c r="AE70" s="63">
        <v>0.0</v>
      </c>
    </row>
    <row r="71" ht="15.75" customHeight="1">
      <c r="A71" s="19"/>
      <c r="B71" s="26" t="s">
        <v>113</v>
      </c>
      <c r="C71" s="21">
        <v>1.0</v>
      </c>
      <c r="D71" s="21">
        <v>1.0</v>
      </c>
      <c r="E71" s="21">
        <v>1.0</v>
      </c>
      <c r="F71" s="21">
        <v>1.0</v>
      </c>
      <c r="G71" s="21">
        <v>1.0</v>
      </c>
      <c r="H71" s="21">
        <v>1.0</v>
      </c>
      <c r="I71" s="22">
        <v>1.0</v>
      </c>
      <c r="J71" s="22">
        <v>1.0</v>
      </c>
      <c r="K71" s="22">
        <v>1.0</v>
      </c>
      <c r="L71" s="22">
        <v>1.0</v>
      </c>
      <c r="M71" s="22">
        <v>0.0</v>
      </c>
      <c r="N71" s="22">
        <v>1.0</v>
      </c>
      <c r="O71" s="32">
        <v>1.0</v>
      </c>
      <c r="P71" s="32">
        <v>1.0</v>
      </c>
      <c r="Q71" s="32">
        <v>1.0</v>
      </c>
      <c r="R71" s="23">
        <v>0.0</v>
      </c>
      <c r="S71" s="23">
        <v>0.0</v>
      </c>
      <c r="T71" s="23">
        <v>0.0</v>
      </c>
      <c r="U71" s="23">
        <v>0.0</v>
      </c>
      <c r="V71" s="24">
        <v>1.0</v>
      </c>
      <c r="W71" s="24">
        <v>1.0</v>
      </c>
      <c r="X71" s="37">
        <v>44353.0</v>
      </c>
      <c r="Y71" s="38">
        <v>44322.0</v>
      </c>
      <c r="Z71" s="57">
        <v>44262.0</v>
      </c>
      <c r="AA71" s="40">
        <v>44229.0</v>
      </c>
      <c r="AB71" s="58">
        <v>1.0</v>
      </c>
      <c r="AC71" s="56">
        <v>0.8333</v>
      </c>
      <c r="AD71" s="32" t="s">
        <v>114</v>
      </c>
      <c r="AE71" s="54">
        <v>1.0</v>
      </c>
    </row>
    <row r="72" ht="15.75" customHeight="1">
      <c r="A72" s="19"/>
      <c r="B72" s="26" t="s">
        <v>115</v>
      </c>
      <c r="C72" s="21">
        <v>1.0</v>
      </c>
      <c r="D72" s="21">
        <v>1.0</v>
      </c>
      <c r="E72" s="21">
        <v>1.0</v>
      </c>
      <c r="F72" s="21">
        <v>1.0</v>
      </c>
      <c r="G72" s="21">
        <v>1.0</v>
      </c>
      <c r="H72" s="21">
        <v>1.0</v>
      </c>
      <c r="I72" s="34">
        <v>1.0</v>
      </c>
      <c r="J72" s="34">
        <v>1.0</v>
      </c>
      <c r="K72" s="22">
        <v>1.0</v>
      </c>
      <c r="L72" s="22">
        <v>1.0</v>
      </c>
      <c r="M72" s="22">
        <v>0.0</v>
      </c>
      <c r="N72" s="34">
        <v>1.0</v>
      </c>
      <c r="O72" s="32">
        <v>1.0</v>
      </c>
      <c r="P72" s="32">
        <v>1.0</v>
      </c>
      <c r="Q72" s="32">
        <v>1.0</v>
      </c>
      <c r="R72" s="23">
        <v>0.0</v>
      </c>
      <c r="S72" s="23">
        <v>0.0</v>
      </c>
      <c r="T72" s="32">
        <v>0.0</v>
      </c>
      <c r="U72" s="23">
        <v>0.0</v>
      </c>
      <c r="V72" s="24">
        <v>1.0</v>
      </c>
      <c r="W72" s="24">
        <v>1.0</v>
      </c>
      <c r="X72" s="37">
        <v>44353.0</v>
      </c>
      <c r="Y72" s="59">
        <v>44322.0</v>
      </c>
      <c r="Z72" s="57">
        <v>44262.0</v>
      </c>
      <c r="AA72" s="40">
        <v>44229.0</v>
      </c>
      <c r="AB72" s="58">
        <v>1.0</v>
      </c>
      <c r="AC72" s="67">
        <v>0.8333</v>
      </c>
      <c r="AD72" s="32" t="s">
        <v>114</v>
      </c>
      <c r="AE72" s="54">
        <v>1.0</v>
      </c>
    </row>
    <row r="73" ht="15.75" customHeight="1">
      <c r="A73" s="19"/>
      <c r="B73" s="26" t="s">
        <v>116</v>
      </c>
      <c r="C73" s="21">
        <v>1.0</v>
      </c>
      <c r="D73" s="21">
        <v>1.0</v>
      </c>
      <c r="E73" s="21">
        <v>1.0</v>
      </c>
      <c r="F73" s="21">
        <v>1.0</v>
      </c>
      <c r="G73" s="21">
        <v>1.0</v>
      </c>
      <c r="H73" s="21">
        <v>1.0</v>
      </c>
      <c r="I73" s="22">
        <v>1.0</v>
      </c>
      <c r="J73" s="22">
        <v>1.0</v>
      </c>
      <c r="K73" s="22">
        <v>1.0</v>
      </c>
      <c r="L73" s="22">
        <v>1.0</v>
      </c>
      <c r="M73" s="22">
        <v>1.0</v>
      </c>
      <c r="N73" s="22">
        <v>1.0</v>
      </c>
      <c r="O73" s="23">
        <v>1.0</v>
      </c>
      <c r="P73" s="32">
        <v>1.0</v>
      </c>
      <c r="Q73" s="23">
        <v>1.0</v>
      </c>
      <c r="R73" s="23">
        <v>0.0</v>
      </c>
      <c r="S73" s="32">
        <v>1.0</v>
      </c>
      <c r="T73" s="32">
        <v>0.0</v>
      </c>
      <c r="U73" s="23">
        <v>0.0</v>
      </c>
      <c r="V73" s="24">
        <v>1.0</v>
      </c>
      <c r="W73" s="33">
        <v>1.0</v>
      </c>
      <c r="X73" s="37">
        <v>44353.0</v>
      </c>
      <c r="Y73" s="38">
        <v>44353.0</v>
      </c>
      <c r="Z73" s="57">
        <v>44293.0</v>
      </c>
      <c r="AA73" s="68">
        <v>44229.0</v>
      </c>
      <c r="AB73" s="58">
        <v>1.0</v>
      </c>
      <c r="AC73" s="52">
        <v>1.0</v>
      </c>
      <c r="AD73" s="32" t="s">
        <v>103</v>
      </c>
      <c r="AE73" s="63">
        <v>1.0</v>
      </c>
    </row>
    <row r="74" ht="15.75" customHeight="1">
      <c r="A74" s="19"/>
      <c r="B74" s="26" t="s">
        <v>117</v>
      </c>
      <c r="C74" s="21">
        <v>1.0</v>
      </c>
      <c r="D74" s="21">
        <v>1.0</v>
      </c>
      <c r="E74" s="21">
        <v>1.0</v>
      </c>
      <c r="F74" s="21">
        <v>1.0</v>
      </c>
      <c r="G74" s="21">
        <v>1.0</v>
      </c>
      <c r="H74" s="21">
        <v>1.0</v>
      </c>
      <c r="I74" s="22">
        <v>1.0</v>
      </c>
      <c r="J74" s="22">
        <v>1.0</v>
      </c>
      <c r="K74" s="22">
        <v>1.0</v>
      </c>
      <c r="L74" s="22">
        <v>1.0</v>
      </c>
      <c r="M74" s="22">
        <v>0.0</v>
      </c>
      <c r="N74" s="22">
        <v>1.0</v>
      </c>
      <c r="O74" s="23">
        <v>1.0</v>
      </c>
      <c r="P74" s="32">
        <v>1.0</v>
      </c>
      <c r="Q74" s="23">
        <v>1.0</v>
      </c>
      <c r="R74" s="23">
        <v>0.0</v>
      </c>
      <c r="S74" s="23">
        <v>0.0</v>
      </c>
      <c r="T74" s="32">
        <v>0.0</v>
      </c>
      <c r="U74" s="23">
        <v>0.0</v>
      </c>
      <c r="V74" s="24">
        <v>1.0</v>
      </c>
      <c r="W74" s="24">
        <v>1.0</v>
      </c>
      <c r="X74" s="37">
        <v>44353.0</v>
      </c>
      <c r="Y74" s="38">
        <v>44322.0</v>
      </c>
      <c r="Z74" s="39">
        <v>44262.0</v>
      </c>
      <c r="AA74" s="40">
        <v>44229.0</v>
      </c>
      <c r="AB74" s="58">
        <v>1.0</v>
      </c>
      <c r="AC74" s="56">
        <v>0.8333</v>
      </c>
      <c r="AD74" s="53">
        <v>0.4285</v>
      </c>
      <c r="AE74" s="54">
        <v>1.0</v>
      </c>
    </row>
    <row r="75" ht="15.75" customHeight="1">
      <c r="A75" s="19"/>
      <c r="B75" s="26" t="s">
        <v>118</v>
      </c>
      <c r="C75" s="21"/>
      <c r="D75" s="21"/>
      <c r="E75" s="21"/>
      <c r="F75" s="21"/>
      <c r="G75" s="21"/>
      <c r="H75" s="21"/>
      <c r="I75" s="22"/>
      <c r="J75" s="22"/>
      <c r="K75" s="22"/>
      <c r="L75" s="22"/>
      <c r="M75" s="22"/>
      <c r="N75" s="22"/>
      <c r="O75" s="23"/>
      <c r="P75" s="23"/>
      <c r="Q75" s="23"/>
      <c r="R75" s="23"/>
      <c r="S75" s="23"/>
      <c r="T75" s="23"/>
      <c r="U75" s="23"/>
      <c r="V75" s="24"/>
      <c r="W75" s="24"/>
      <c r="X75" s="21"/>
      <c r="Y75" s="22"/>
      <c r="Z75" s="23"/>
      <c r="AA75" s="24"/>
      <c r="AB75" s="21"/>
      <c r="AC75" s="22"/>
      <c r="AD75" s="23"/>
      <c r="AE75" s="24"/>
    </row>
    <row r="76" ht="15.75" customHeight="1">
      <c r="A76" s="19"/>
      <c r="B76" s="26" t="s">
        <v>119</v>
      </c>
      <c r="C76" s="21"/>
      <c r="D76" s="21"/>
      <c r="E76" s="21"/>
      <c r="F76" s="21"/>
      <c r="G76" s="21"/>
      <c r="H76" s="21"/>
      <c r="I76" s="22"/>
      <c r="J76" s="22"/>
      <c r="K76" s="22"/>
      <c r="L76" s="22"/>
      <c r="M76" s="22"/>
      <c r="N76" s="22"/>
      <c r="O76" s="23"/>
      <c r="P76" s="23"/>
      <c r="Q76" s="23"/>
      <c r="R76" s="23"/>
      <c r="S76" s="23"/>
      <c r="T76" s="23"/>
      <c r="U76" s="23"/>
      <c r="V76" s="24"/>
      <c r="W76" s="24"/>
      <c r="X76" s="21"/>
      <c r="Y76" s="22"/>
      <c r="Z76" s="23"/>
      <c r="AA76" s="24"/>
      <c r="AB76" s="21"/>
      <c r="AC76" s="22"/>
      <c r="AD76" s="23"/>
      <c r="AE76" s="24"/>
    </row>
    <row r="77" ht="15.75" customHeight="1">
      <c r="A77" s="19"/>
      <c r="B77" s="26" t="s">
        <v>120</v>
      </c>
      <c r="C77" s="21"/>
      <c r="D77" s="21"/>
      <c r="E77" s="21"/>
      <c r="F77" s="21"/>
      <c r="G77" s="21"/>
      <c r="H77" s="21"/>
      <c r="I77" s="22"/>
      <c r="J77" s="22"/>
      <c r="K77" s="22"/>
      <c r="L77" s="22"/>
      <c r="M77" s="22"/>
      <c r="N77" s="22"/>
      <c r="O77" s="23"/>
      <c r="P77" s="23"/>
      <c r="Q77" s="23"/>
      <c r="R77" s="23"/>
      <c r="S77" s="23"/>
      <c r="T77" s="23"/>
      <c r="U77" s="23"/>
      <c r="V77" s="24"/>
      <c r="W77" s="24"/>
      <c r="X77" s="21"/>
      <c r="Y77" s="22"/>
      <c r="Z77" s="23"/>
      <c r="AA77" s="24"/>
      <c r="AB77" s="21"/>
      <c r="AC77" s="22"/>
      <c r="AD77" s="23"/>
      <c r="AE77" s="24"/>
    </row>
    <row r="78" ht="15.75" customHeight="1">
      <c r="A78" s="19"/>
      <c r="B78" s="26" t="s">
        <v>121</v>
      </c>
      <c r="C78" s="21">
        <v>1.0</v>
      </c>
      <c r="D78" s="21">
        <v>1.0</v>
      </c>
      <c r="E78" s="21">
        <v>1.0</v>
      </c>
      <c r="F78" s="21">
        <v>1.0</v>
      </c>
      <c r="G78" s="21">
        <v>0.0</v>
      </c>
      <c r="H78" s="21">
        <v>0.0</v>
      </c>
      <c r="I78" s="22">
        <v>1.0</v>
      </c>
      <c r="J78" s="22">
        <v>1.0</v>
      </c>
      <c r="K78" s="22">
        <v>1.0</v>
      </c>
      <c r="L78" s="22">
        <v>1.0</v>
      </c>
      <c r="M78" s="22">
        <v>1.0</v>
      </c>
      <c r="N78" s="22">
        <v>1.0</v>
      </c>
      <c r="O78" s="23">
        <v>1.0</v>
      </c>
      <c r="P78" s="23">
        <v>1.0</v>
      </c>
      <c r="Q78" s="23">
        <v>1.0</v>
      </c>
      <c r="R78" s="23">
        <v>1.0</v>
      </c>
      <c r="S78" s="23">
        <v>1.0</v>
      </c>
      <c r="T78" s="23">
        <v>1.0</v>
      </c>
      <c r="U78" s="23">
        <v>0.0</v>
      </c>
      <c r="V78" s="24">
        <v>1.0</v>
      </c>
      <c r="W78" s="24">
        <v>1.0</v>
      </c>
      <c r="X78" s="37">
        <v>44292.0</v>
      </c>
      <c r="Y78" s="38">
        <v>44353.0</v>
      </c>
      <c r="Z78" s="39">
        <v>44354.0</v>
      </c>
      <c r="AA78" s="40">
        <v>44229.0</v>
      </c>
      <c r="AB78" s="21" t="s">
        <v>122</v>
      </c>
      <c r="AC78" s="52">
        <v>1.0</v>
      </c>
      <c r="AD78" s="23" t="s">
        <v>123</v>
      </c>
      <c r="AE78" s="54">
        <v>1.0</v>
      </c>
    </row>
    <row r="79" ht="15.75" customHeight="1">
      <c r="A79" s="19"/>
      <c r="B79" s="26" t="s">
        <v>124</v>
      </c>
      <c r="C79" s="21">
        <v>1.0</v>
      </c>
      <c r="D79" s="21">
        <v>0.0</v>
      </c>
      <c r="E79" s="21">
        <v>0.0</v>
      </c>
      <c r="F79" s="21">
        <v>1.0</v>
      </c>
      <c r="G79" s="21">
        <v>1.0</v>
      </c>
      <c r="H79" s="21">
        <v>1.0</v>
      </c>
      <c r="I79" s="22">
        <v>0.0</v>
      </c>
      <c r="J79" s="22">
        <v>0.0</v>
      </c>
      <c r="K79" s="22">
        <v>1.0</v>
      </c>
      <c r="L79" s="22">
        <v>0.0</v>
      </c>
      <c r="M79" s="22">
        <v>1.0</v>
      </c>
      <c r="N79" s="22">
        <v>1.0</v>
      </c>
      <c r="O79" s="23">
        <v>0.0</v>
      </c>
      <c r="P79" s="23">
        <v>0.0</v>
      </c>
      <c r="Q79" s="23">
        <v>0.0</v>
      </c>
      <c r="R79" s="23">
        <v>0.0</v>
      </c>
      <c r="S79" s="23">
        <v>0.0</v>
      </c>
      <c r="T79" s="23">
        <v>0.0</v>
      </c>
      <c r="U79" s="23">
        <v>0.0</v>
      </c>
      <c r="V79" s="24">
        <v>0.0</v>
      </c>
      <c r="W79" s="24">
        <v>1.0</v>
      </c>
      <c r="X79" s="37">
        <v>44292.0</v>
      </c>
      <c r="Y79" s="38">
        <v>44261.0</v>
      </c>
      <c r="Z79" s="23" t="s">
        <v>101</v>
      </c>
      <c r="AA79" s="40">
        <v>44198.0</v>
      </c>
      <c r="AB79" s="55">
        <v>0.6667</v>
      </c>
      <c r="AC79" s="52">
        <v>0.5</v>
      </c>
      <c r="AD79" s="69">
        <v>0.0</v>
      </c>
      <c r="AE79" s="54">
        <v>0.5</v>
      </c>
    </row>
    <row r="80" ht="15.75" customHeight="1">
      <c r="A80" s="19"/>
      <c r="B80" s="26" t="s">
        <v>125</v>
      </c>
      <c r="C80" s="21">
        <v>1.0</v>
      </c>
      <c r="D80" s="21">
        <v>1.0</v>
      </c>
      <c r="E80" s="21">
        <v>1.0</v>
      </c>
      <c r="F80" s="21">
        <v>1.0</v>
      </c>
      <c r="G80" s="21">
        <v>0.0</v>
      </c>
      <c r="H80" s="21">
        <v>0.0</v>
      </c>
      <c r="I80" s="22">
        <v>1.0</v>
      </c>
      <c r="J80" s="22">
        <v>1.0</v>
      </c>
      <c r="K80" s="22">
        <v>1.0</v>
      </c>
      <c r="L80" s="22">
        <v>1.0</v>
      </c>
      <c r="M80" s="22">
        <v>1.0</v>
      </c>
      <c r="N80" s="22">
        <v>1.0</v>
      </c>
      <c r="O80" s="23">
        <v>1.0</v>
      </c>
      <c r="P80" s="23">
        <v>1.0</v>
      </c>
      <c r="Q80" s="23">
        <v>1.0</v>
      </c>
      <c r="R80" s="23">
        <v>1.0</v>
      </c>
      <c r="S80" s="23">
        <v>1.0</v>
      </c>
      <c r="T80" s="23">
        <v>1.0</v>
      </c>
      <c r="U80" s="23">
        <v>0.0</v>
      </c>
      <c r="V80" s="24">
        <v>1.0</v>
      </c>
      <c r="W80" s="24">
        <v>1.0</v>
      </c>
      <c r="X80" s="37">
        <v>44292.0</v>
      </c>
      <c r="Y80" s="38">
        <v>44353.0</v>
      </c>
      <c r="Z80" s="39">
        <v>44354.0</v>
      </c>
      <c r="AA80" s="40">
        <v>44229.0</v>
      </c>
      <c r="AB80" s="55">
        <v>0.6667</v>
      </c>
      <c r="AC80" s="52">
        <v>1.0</v>
      </c>
      <c r="AD80" s="23" t="s">
        <v>123</v>
      </c>
      <c r="AE80" s="54">
        <v>1.0</v>
      </c>
    </row>
    <row r="81" ht="15.75" customHeight="1">
      <c r="A81" s="27"/>
      <c r="B81" s="26" t="s">
        <v>126</v>
      </c>
      <c r="C81" s="21">
        <v>1.0</v>
      </c>
      <c r="D81" s="21"/>
      <c r="E81" s="21"/>
      <c r="F81" s="21"/>
      <c r="G81" s="21"/>
      <c r="H81" s="21"/>
      <c r="I81" s="22"/>
      <c r="J81" s="22"/>
      <c r="K81" s="22"/>
      <c r="L81" s="22"/>
      <c r="M81" s="22"/>
      <c r="N81" s="22"/>
      <c r="O81" s="23"/>
      <c r="P81" s="23"/>
      <c r="Q81" s="23"/>
      <c r="R81" s="23"/>
      <c r="S81" s="23"/>
      <c r="T81" s="23"/>
      <c r="U81" s="23">
        <v>0.0</v>
      </c>
      <c r="V81" s="24"/>
      <c r="W81" s="24"/>
      <c r="X81" s="21"/>
      <c r="Y81" s="22"/>
      <c r="Z81" s="23"/>
      <c r="AA81" s="24"/>
      <c r="AB81" s="21"/>
      <c r="AC81" s="22"/>
      <c r="AD81" s="23"/>
      <c r="AE81" s="24"/>
    </row>
    <row r="82" ht="15.75" customHeight="1">
      <c r="A82" s="12" t="s">
        <v>127</v>
      </c>
      <c r="B82" s="26" t="s">
        <v>128</v>
      </c>
      <c r="C82" s="14">
        <v>1.0</v>
      </c>
      <c r="D82" s="14">
        <v>0.0</v>
      </c>
      <c r="E82" s="14">
        <v>0.0</v>
      </c>
      <c r="F82" s="14">
        <v>0.0</v>
      </c>
      <c r="G82" s="14">
        <v>0.0</v>
      </c>
      <c r="H82" s="14">
        <v>0.0</v>
      </c>
      <c r="I82" s="15">
        <v>1.0</v>
      </c>
      <c r="J82" s="15">
        <v>1.0</v>
      </c>
      <c r="K82" s="15">
        <v>0.0</v>
      </c>
      <c r="L82" s="15">
        <v>1.0</v>
      </c>
      <c r="M82" s="15">
        <v>0.0</v>
      </c>
      <c r="N82" s="15">
        <v>0.0</v>
      </c>
      <c r="O82" s="16">
        <v>0.0</v>
      </c>
      <c r="P82" s="16">
        <v>0.0</v>
      </c>
      <c r="Q82" s="16">
        <v>0.0</v>
      </c>
      <c r="R82" s="16">
        <v>1.0</v>
      </c>
      <c r="S82" s="16">
        <v>0.0</v>
      </c>
      <c r="T82" s="16">
        <v>1.0</v>
      </c>
      <c r="U82" s="16">
        <v>0.0</v>
      </c>
      <c r="V82" s="17">
        <v>1.0</v>
      </c>
      <c r="W82" s="17">
        <v>0.0</v>
      </c>
      <c r="X82" s="42">
        <v>44202.0</v>
      </c>
      <c r="Y82" s="43">
        <v>44261.0</v>
      </c>
      <c r="Z82" s="44">
        <v>44234.0</v>
      </c>
      <c r="AA82" s="45">
        <v>44198.0</v>
      </c>
      <c r="AB82" s="70" t="s">
        <v>129</v>
      </c>
      <c r="AC82" s="71">
        <v>0.5</v>
      </c>
      <c r="AD82" s="72" t="s">
        <v>130</v>
      </c>
      <c r="AE82" s="73">
        <v>0.5</v>
      </c>
    </row>
    <row r="83" ht="15.75" customHeight="1">
      <c r="A83" s="19"/>
      <c r="B83" s="26" t="s">
        <v>131</v>
      </c>
      <c r="C83" s="21">
        <v>1.0</v>
      </c>
      <c r="D83" s="21">
        <v>0.0</v>
      </c>
      <c r="E83" s="21">
        <v>0.0</v>
      </c>
      <c r="F83" s="21">
        <v>1.0</v>
      </c>
      <c r="G83" s="21">
        <v>0.0</v>
      </c>
      <c r="H83" s="21">
        <v>0.0</v>
      </c>
      <c r="I83" s="22">
        <v>1.0</v>
      </c>
      <c r="J83" s="22">
        <v>1.0</v>
      </c>
      <c r="K83" s="22">
        <v>1.0</v>
      </c>
      <c r="L83" s="22">
        <v>1.0</v>
      </c>
      <c r="M83" s="22">
        <v>0.0</v>
      </c>
      <c r="N83" s="22">
        <v>0.0</v>
      </c>
      <c r="O83" s="23">
        <v>0.0</v>
      </c>
      <c r="P83" s="23">
        <v>1.0</v>
      </c>
      <c r="Q83" s="23">
        <v>0.0</v>
      </c>
      <c r="R83" s="23">
        <v>0.0</v>
      </c>
      <c r="S83" s="23">
        <v>0.0</v>
      </c>
      <c r="T83" s="23">
        <v>1.0</v>
      </c>
      <c r="U83" s="23">
        <v>0.0</v>
      </c>
      <c r="V83" s="24">
        <v>1.0</v>
      </c>
      <c r="W83" s="24">
        <v>0.0</v>
      </c>
      <c r="X83" s="37">
        <v>44233.0</v>
      </c>
      <c r="Y83" s="38">
        <v>44292.0</v>
      </c>
      <c r="Z83" s="39">
        <v>44234.0</v>
      </c>
      <c r="AA83" s="40">
        <v>44198.0</v>
      </c>
      <c r="AB83" s="74" t="s">
        <v>132</v>
      </c>
      <c r="AC83" s="75" t="s">
        <v>122</v>
      </c>
      <c r="AD83" s="76" t="s">
        <v>130</v>
      </c>
      <c r="AE83" s="77">
        <v>0.5</v>
      </c>
    </row>
    <row r="84" ht="15.75" customHeight="1">
      <c r="A84" s="19"/>
      <c r="B84" s="26" t="s">
        <v>133</v>
      </c>
      <c r="C84" s="74">
        <v>1.0</v>
      </c>
      <c r="D84" s="74">
        <v>1.0</v>
      </c>
      <c r="E84" s="74">
        <v>1.0</v>
      </c>
      <c r="F84" s="74">
        <v>0.0</v>
      </c>
      <c r="G84" s="74">
        <v>1.0</v>
      </c>
      <c r="H84" s="74">
        <v>0.0</v>
      </c>
      <c r="I84" s="75">
        <v>1.0</v>
      </c>
      <c r="J84" s="75">
        <v>1.0</v>
      </c>
      <c r="K84" s="75">
        <v>1.0</v>
      </c>
      <c r="L84" s="75">
        <v>0.0</v>
      </c>
      <c r="M84" s="75">
        <v>1.0</v>
      </c>
      <c r="N84" s="75">
        <v>0.0</v>
      </c>
      <c r="O84" s="76">
        <v>1.0</v>
      </c>
      <c r="P84" s="76">
        <v>1.0</v>
      </c>
      <c r="Q84" s="76">
        <v>1.0</v>
      </c>
      <c r="R84" s="76">
        <v>1.0</v>
      </c>
      <c r="S84" s="76">
        <v>1.0</v>
      </c>
      <c r="T84" s="76">
        <v>1.0</v>
      </c>
      <c r="U84" s="76">
        <v>0.0</v>
      </c>
      <c r="V84" s="78">
        <v>1.0</v>
      </c>
      <c r="W84" s="78">
        <v>1.0</v>
      </c>
      <c r="X84" s="37">
        <v>44292.0</v>
      </c>
      <c r="Y84" s="38">
        <v>44292.0</v>
      </c>
      <c r="Z84" s="39">
        <v>44354.0</v>
      </c>
      <c r="AA84" s="40">
        <v>44229.0</v>
      </c>
      <c r="AB84" s="51">
        <v>0.6667</v>
      </c>
      <c r="AC84" s="67">
        <v>0.6667</v>
      </c>
      <c r="AD84" s="60">
        <v>0.857</v>
      </c>
      <c r="AE84" s="63">
        <v>1.0</v>
      </c>
    </row>
    <row r="85" ht="15.75" customHeight="1">
      <c r="A85" s="19"/>
      <c r="B85" s="26" t="s">
        <v>134</v>
      </c>
      <c r="C85" s="74">
        <v>1.0</v>
      </c>
      <c r="D85" s="74">
        <v>1.0</v>
      </c>
      <c r="E85" s="74">
        <v>1.0</v>
      </c>
      <c r="F85" s="74">
        <v>1.0</v>
      </c>
      <c r="G85" s="74">
        <v>0.0</v>
      </c>
      <c r="H85" s="74">
        <v>0.0</v>
      </c>
      <c r="I85" s="75">
        <v>1.0</v>
      </c>
      <c r="J85" s="75">
        <v>0.0</v>
      </c>
      <c r="K85" s="75">
        <v>1.0</v>
      </c>
      <c r="L85" s="75">
        <v>0.0</v>
      </c>
      <c r="M85" s="75">
        <v>0.0</v>
      </c>
      <c r="N85" s="75">
        <v>0.0</v>
      </c>
      <c r="O85" s="76">
        <v>0.0</v>
      </c>
      <c r="P85" s="76">
        <v>0.0</v>
      </c>
      <c r="Q85" s="76">
        <v>0.0</v>
      </c>
      <c r="R85" s="76">
        <v>0.0</v>
      </c>
      <c r="S85" s="76">
        <v>0.0</v>
      </c>
      <c r="T85" s="76">
        <v>0.0</v>
      </c>
      <c r="U85" s="76">
        <v>0.0</v>
      </c>
      <c r="V85" s="24" t="s">
        <v>135</v>
      </c>
      <c r="W85" s="24" t="s">
        <v>135</v>
      </c>
      <c r="X85" s="37">
        <v>44292.0</v>
      </c>
      <c r="Y85" s="38">
        <v>44233.0</v>
      </c>
      <c r="Z85" s="23" t="s">
        <v>101</v>
      </c>
      <c r="AA85" s="24" t="s">
        <v>135</v>
      </c>
      <c r="AB85" s="51">
        <v>0.6667</v>
      </c>
      <c r="AC85" s="67">
        <v>0.3333</v>
      </c>
      <c r="AD85" s="79">
        <v>0.0</v>
      </c>
      <c r="AE85" s="33" t="s">
        <v>135</v>
      </c>
    </row>
    <row r="86" ht="15.75" customHeight="1">
      <c r="A86" s="19"/>
      <c r="B86" s="26" t="s">
        <v>136</v>
      </c>
      <c r="C86" s="21"/>
      <c r="D86" s="21"/>
      <c r="E86" s="21"/>
      <c r="F86" s="21"/>
      <c r="G86" s="21"/>
      <c r="H86" s="21"/>
      <c r="I86" s="22"/>
      <c r="J86" s="22"/>
      <c r="K86" s="22"/>
      <c r="L86" s="22"/>
      <c r="M86" s="22"/>
      <c r="N86" s="22"/>
      <c r="O86" s="23"/>
      <c r="P86" s="23"/>
      <c r="Q86" s="23"/>
      <c r="R86" s="23"/>
      <c r="S86" s="23"/>
      <c r="T86" s="23"/>
      <c r="U86" s="23"/>
      <c r="V86" s="24"/>
      <c r="W86" s="24"/>
      <c r="X86" s="21"/>
      <c r="Y86" s="22"/>
      <c r="Z86" s="23"/>
      <c r="AA86" s="24"/>
      <c r="AB86" s="21"/>
      <c r="AC86" s="22"/>
      <c r="AD86" s="23"/>
      <c r="AE86" s="24"/>
    </row>
    <row r="87" ht="15.75" customHeight="1">
      <c r="A87" s="19"/>
      <c r="B87" s="26" t="s">
        <v>137</v>
      </c>
      <c r="C87" s="74">
        <v>1.0</v>
      </c>
      <c r="D87" s="74">
        <v>1.0</v>
      </c>
      <c r="E87" s="74">
        <v>1.0</v>
      </c>
      <c r="F87" s="74">
        <v>0.0</v>
      </c>
      <c r="G87" s="74">
        <v>1.0</v>
      </c>
      <c r="H87" s="74">
        <v>1.0</v>
      </c>
      <c r="I87" s="75">
        <v>1.0</v>
      </c>
      <c r="J87" s="75">
        <v>1.0</v>
      </c>
      <c r="K87" s="75">
        <v>1.0</v>
      </c>
      <c r="L87" s="75">
        <v>1.0</v>
      </c>
      <c r="M87" s="75">
        <v>1.0</v>
      </c>
      <c r="N87" s="75">
        <v>1.0</v>
      </c>
      <c r="O87" s="76">
        <v>0.0</v>
      </c>
      <c r="P87" s="76">
        <v>1.0</v>
      </c>
      <c r="Q87" s="76">
        <v>1.0</v>
      </c>
      <c r="R87" s="76">
        <v>0.0</v>
      </c>
      <c r="S87" s="76">
        <v>1.0</v>
      </c>
      <c r="T87" s="76">
        <v>1.0</v>
      </c>
      <c r="U87" s="76">
        <v>0.0</v>
      </c>
      <c r="V87" s="78">
        <v>1.0</v>
      </c>
      <c r="W87" s="78">
        <v>0.0</v>
      </c>
      <c r="X87" s="37">
        <v>44322.0</v>
      </c>
      <c r="Y87" s="38">
        <v>44353.0</v>
      </c>
      <c r="Z87" s="39">
        <v>44293.0</v>
      </c>
      <c r="AA87" s="40">
        <v>44198.0</v>
      </c>
      <c r="AB87" s="51">
        <v>0.8333</v>
      </c>
      <c r="AC87" s="62">
        <v>1.0</v>
      </c>
      <c r="AD87" s="60">
        <v>0.5715</v>
      </c>
      <c r="AE87" s="63">
        <v>0.5</v>
      </c>
    </row>
    <row r="88" ht="15.75" customHeight="1">
      <c r="A88" s="19"/>
      <c r="B88" s="26" t="s">
        <v>138</v>
      </c>
      <c r="C88" s="21"/>
      <c r="D88" s="21"/>
      <c r="E88" s="21"/>
      <c r="F88" s="21"/>
      <c r="G88" s="21"/>
      <c r="H88" s="21"/>
      <c r="I88" s="22"/>
      <c r="J88" s="22"/>
      <c r="K88" s="22"/>
      <c r="L88" s="22"/>
      <c r="M88" s="22"/>
      <c r="N88" s="22"/>
      <c r="O88" s="23"/>
      <c r="P88" s="23"/>
      <c r="Q88" s="23"/>
      <c r="R88" s="23"/>
      <c r="S88" s="23"/>
      <c r="T88" s="23"/>
      <c r="U88" s="23"/>
      <c r="V88" s="24"/>
      <c r="W88" s="24"/>
      <c r="X88" s="21"/>
      <c r="Y88" s="22"/>
      <c r="Z88" s="23"/>
      <c r="AA88" s="24"/>
      <c r="AB88" s="21"/>
      <c r="AC88" s="22"/>
      <c r="AD88" s="23"/>
      <c r="AE88" s="24"/>
    </row>
    <row r="89" ht="15.75" customHeight="1">
      <c r="A89" s="19"/>
      <c r="B89" s="26" t="s">
        <v>139</v>
      </c>
      <c r="C89" s="21"/>
      <c r="D89" s="21"/>
      <c r="E89" s="21"/>
      <c r="F89" s="21"/>
      <c r="G89" s="21"/>
      <c r="H89" s="21"/>
      <c r="I89" s="22"/>
      <c r="J89" s="22"/>
      <c r="K89" s="22"/>
      <c r="L89" s="22"/>
      <c r="M89" s="22"/>
      <c r="N89" s="22"/>
      <c r="O89" s="23"/>
      <c r="P89" s="23"/>
      <c r="Q89" s="23"/>
      <c r="R89" s="23"/>
      <c r="S89" s="23"/>
      <c r="T89" s="23"/>
      <c r="U89" s="23"/>
      <c r="V89" s="24"/>
      <c r="W89" s="24"/>
      <c r="X89" s="21"/>
      <c r="Y89" s="22"/>
      <c r="Z89" s="23"/>
      <c r="AA89" s="24"/>
      <c r="AB89" s="21"/>
      <c r="AC89" s="22"/>
      <c r="AD89" s="23"/>
      <c r="AE89" s="24"/>
    </row>
    <row r="90" ht="15.75" customHeight="1">
      <c r="A90" s="19"/>
      <c r="B90" s="26" t="s">
        <v>140</v>
      </c>
      <c r="C90" s="74">
        <v>1.0</v>
      </c>
      <c r="D90" s="74">
        <v>1.0</v>
      </c>
      <c r="E90" s="74">
        <v>1.0</v>
      </c>
      <c r="F90" s="74">
        <v>0.0</v>
      </c>
      <c r="G90" s="74">
        <v>1.0</v>
      </c>
      <c r="H90" s="74">
        <v>0.0</v>
      </c>
      <c r="I90" s="75">
        <v>1.0</v>
      </c>
      <c r="J90" s="75">
        <v>1.0</v>
      </c>
      <c r="K90" s="75">
        <v>1.0</v>
      </c>
      <c r="L90" s="75">
        <v>0.0</v>
      </c>
      <c r="M90" s="75">
        <v>1.0</v>
      </c>
      <c r="N90" s="75">
        <v>0.0</v>
      </c>
      <c r="O90" s="76">
        <v>1.0</v>
      </c>
      <c r="P90" s="76">
        <v>1.0</v>
      </c>
      <c r="Q90" s="76">
        <v>1.0</v>
      </c>
      <c r="R90" s="76">
        <v>1.0</v>
      </c>
      <c r="S90" s="76">
        <v>1.0</v>
      </c>
      <c r="T90" s="76">
        <v>1.0</v>
      </c>
      <c r="U90" s="76">
        <v>0.0</v>
      </c>
      <c r="V90" s="78">
        <v>1.0</v>
      </c>
      <c r="W90" s="78">
        <v>1.0</v>
      </c>
      <c r="X90" s="37">
        <v>44292.0</v>
      </c>
      <c r="Y90" s="38">
        <v>44292.0</v>
      </c>
      <c r="Z90" s="39">
        <v>44354.0</v>
      </c>
      <c r="AA90" s="40">
        <v>44229.0</v>
      </c>
      <c r="AB90" s="51">
        <v>0.6667</v>
      </c>
      <c r="AC90" s="67">
        <v>0.6667</v>
      </c>
      <c r="AD90" s="60">
        <v>0.857</v>
      </c>
      <c r="AE90" s="63">
        <v>1.0</v>
      </c>
    </row>
    <row r="91" ht="15.75" customHeight="1">
      <c r="A91" s="19"/>
      <c r="B91" s="26" t="s">
        <v>141</v>
      </c>
      <c r="C91" s="74">
        <v>1.0</v>
      </c>
      <c r="D91" s="74">
        <v>1.0</v>
      </c>
      <c r="E91" s="74">
        <v>1.0</v>
      </c>
      <c r="F91" s="74">
        <v>1.0</v>
      </c>
      <c r="G91" s="74">
        <v>0.0</v>
      </c>
      <c r="H91" s="74">
        <v>0.0</v>
      </c>
      <c r="I91" s="75">
        <v>1.0</v>
      </c>
      <c r="J91" s="75">
        <v>0.0</v>
      </c>
      <c r="K91" s="75">
        <v>1.0</v>
      </c>
      <c r="L91" s="75">
        <v>0.0</v>
      </c>
      <c r="M91" s="75">
        <v>0.0</v>
      </c>
      <c r="N91" s="75">
        <v>0.0</v>
      </c>
      <c r="O91" s="76">
        <v>0.0</v>
      </c>
      <c r="P91" s="76">
        <v>0.0</v>
      </c>
      <c r="Q91" s="76">
        <v>0.0</v>
      </c>
      <c r="R91" s="76">
        <v>0.0</v>
      </c>
      <c r="S91" s="76">
        <v>0.0</v>
      </c>
      <c r="T91" s="76">
        <v>0.0</v>
      </c>
      <c r="U91" s="76">
        <v>0.0</v>
      </c>
      <c r="V91" s="24" t="s">
        <v>135</v>
      </c>
      <c r="W91" s="24" t="s">
        <v>135</v>
      </c>
      <c r="X91" s="37">
        <v>44292.0</v>
      </c>
      <c r="Y91" s="38">
        <v>44233.0</v>
      </c>
      <c r="Z91" s="23" t="s">
        <v>101</v>
      </c>
      <c r="AA91" s="24" t="s">
        <v>135</v>
      </c>
      <c r="AB91" s="51">
        <v>0.6667</v>
      </c>
      <c r="AC91" s="67">
        <v>0.3333</v>
      </c>
      <c r="AD91" s="79">
        <v>0.0</v>
      </c>
      <c r="AE91" s="33" t="s">
        <v>135</v>
      </c>
    </row>
    <row r="92" ht="15.75" customHeight="1">
      <c r="A92" s="19"/>
      <c r="B92" s="26" t="s">
        <v>142</v>
      </c>
      <c r="C92" s="21"/>
      <c r="D92" s="21"/>
      <c r="E92" s="21"/>
      <c r="F92" s="21"/>
      <c r="G92" s="21"/>
      <c r="H92" s="21"/>
      <c r="I92" s="22"/>
      <c r="J92" s="22"/>
      <c r="K92" s="22"/>
      <c r="L92" s="22"/>
      <c r="M92" s="22"/>
      <c r="N92" s="22"/>
      <c r="O92" s="23"/>
      <c r="P92" s="23"/>
      <c r="Q92" s="23"/>
      <c r="R92" s="23"/>
      <c r="S92" s="23"/>
      <c r="T92" s="23"/>
      <c r="U92" s="23"/>
      <c r="V92" s="24"/>
      <c r="W92" s="24"/>
      <c r="X92" s="21"/>
      <c r="Y92" s="22"/>
      <c r="Z92" s="23"/>
      <c r="AA92" s="24"/>
      <c r="AB92" s="21"/>
      <c r="AC92" s="22"/>
      <c r="AD92" s="23"/>
      <c r="AE92" s="24"/>
    </row>
    <row r="93" ht="15.75" customHeight="1">
      <c r="A93" s="19"/>
      <c r="B93" s="26" t="s">
        <v>143</v>
      </c>
      <c r="C93" s="74">
        <v>1.0</v>
      </c>
      <c r="D93" s="74">
        <v>1.0</v>
      </c>
      <c r="E93" s="74">
        <v>1.0</v>
      </c>
      <c r="F93" s="74">
        <v>0.0</v>
      </c>
      <c r="G93" s="74">
        <v>1.0</v>
      </c>
      <c r="H93" s="74">
        <v>1.0</v>
      </c>
      <c r="I93" s="75">
        <v>1.0</v>
      </c>
      <c r="J93" s="75">
        <v>1.0</v>
      </c>
      <c r="K93" s="75">
        <v>1.0</v>
      </c>
      <c r="L93" s="75">
        <v>1.0</v>
      </c>
      <c r="M93" s="75">
        <v>1.0</v>
      </c>
      <c r="N93" s="75">
        <v>1.0</v>
      </c>
      <c r="O93" s="76">
        <v>0.0</v>
      </c>
      <c r="P93" s="76">
        <v>1.0</v>
      </c>
      <c r="Q93" s="76">
        <v>1.0</v>
      </c>
      <c r="R93" s="76">
        <v>0.0</v>
      </c>
      <c r="S93" s="76">
        <v>1.0</v>
      </c>
      <c r="T93" s="76">
        <v>1.0</v>
      </c>
      <c r="U93" s="76">
        <v>0.0</v>
      </c>
      <c r="V93" s="78">
        <v>1.0</v>
      </c>
      <c r="W93" s="78">
        <v>0.0</v>
      </c>
      <c r="X93" s="37">
        <v>44322.0</v>
      </c>
      <c r="Y93" s="38">
        <v>44353.0</v>
      </c>
      <c r="Z93" s="39">
        <v>44292.0</v>
      </c>
      <c r="AA93" s="40">
        <v>44198.0</v>
      </c>
      <c r="AB93" s="51">
        <v>0.8333</v>
      </c>
      <c r="AC93" s="62">
        <v>1.0</v>
      </c>
      <c r="AD93" s="60">
        <v>0.5715</v>
      </c>
      <c r="AE93" s="63">
        <v>0.5</v>
      </c>
    </row>
    <row r="94" ht="15.75" customHeight="1">
      <c r="A94" s="19"/>
      <c r="B94" s="26" t="s">
        <v>144</v>
      </c>
      <c r="C94" s="21"/>
      <c r="D94" s="21"/>
      <c r="E94" s="21"/>
      <c r="F94" s="21"/>
      <c r="G94" s="21"/>
      <c r="H94" s="21"/>
      <c r="I94" s="22"/>
      <c r="J94" s="22"/>
      <c r="K94" s="22"/>
      <c r="L94" s="22"/>
      <c r="M94" s="22"/>
      <c r="N94" s="22"/>
      <c r="O94" s="23"/>
      <c r="P94" s="23"/>
      <c r="Q94" s="23"/>
      <c r="R94" s="23"/>
      <c r="S94" s="23"/>
      <c r="T94" s="23"/>
      <c r="U94" s="23"/>
      <c r="V94" s="24"/>
      <c r="W94" s="24"/>
      <c r="X94" s="21"/>
      <c r="Y94" s="22"/>
      <c r="Z94" s="23"/>
      <c r="AA94" s="24"/>
      <c r="AB94" s="21"/>
      <c r="AC94" s="22"/>
      <c r="AD94" s="23"/>
      <c r="AE94" s="24"/>
    </row>
    <row r="95" ht="15.75" customHeight="1">
      <c r="A95" s="19"/>
      <c r="B95" s="26" t="s">
        <v>144</v>
      </c>
      <c r="C95" s="21"/>
      <c r="D95" s="21"/>
      <c r="E95" s="21"/>
      <c r="F95" s="21"/>
      <c r="G95" s="21"/>
      <c r="H95" s="21"/>
      <c r="I95" s="22"/>
      <c r="J95" s="22"/>
      <c r="K95" s="22"/>
      <c r="L95" s="22"/>
      <c r="M95" s="22"/>
      <c r="N95" s="22"/>
      <c r="O95" s="23"/>
      <c r="P95" s="23"/>
      <c r="Q95" s="23"/>
      <c r="R95" s="23"/>
      <c r="S95" s="23"/>
      <c r="T95" s="23"/>
      <c r="U95" s="23"/>
      <c r="V95" s="24"/>
      <c r="W95" s="24"/>
      <c r="X95" s="21"/>
      <c r="Y95" s="22"/>
      <c r="Z95" s="23"/>
      <c r="AA95" s="24"/>
      <c r="AB95" s="21"/>
      <c r="AC95" s="22"/>
      <c r="AD95" s="23"/>
      <c r="AE95" s="24"/>
    </row>
    <row r="96" ht="15.75" customHeight="1">
      <c r="A96" s="19"/>
      <c r="B96" s="26" t="s">
        <v>145</v>
      </c>
      <c r="C96" s="21"/>
      <c r="D96" s="21"/>
      <c r="E96" s="21"/>
      <c r="F96" s="21"/>
      <c r="G96" s="21"/>
      <c r="H96" s="21"/>
      <c r="I96" s="22"/>
      <c r="J96" s="22"/>
      <c r="K96" s="22"/>
      <c r="L96" s="22"/>
      <c r="M96" s="22"/>
      <c r="N96" s="22"/>
      <c r="O96" s="23"/>
      <c r="P96" s="23"/>
      <c r="Q96" s="23"/>
      <c r="R96" s="23"/>
      <c r="S96" s="23"/>
      <c r="T96" s="23"/>
      <c r="U96" s="23"/>
      <c r="V96" s="24"/>
      <c r="W96" s="24"/>
      <c r="X96" s="21"/>
      <c r="Y96" s="22"/>
      <c r="Z96" s="23"/>
      <c r="AA96" s="24"/>
      <c r="AB96" s="21"/>
      <c r="AC96" s="22"/>
      <c r="AD96" s="23"/>
      <c r="AE96" s="24"/>
    </row>
    <row r="97" ht="15.75" customHeight="1">
      <c r="A97" s="19"/>
      <c r="B97" s="26" t="s">
        <v>146</v>
      </c>
      <c r="C97" s="21"/>
      <c r="D97" s="21"/>
      <c r="E97" s="21"/>
      <c r="F97" s="21"/>
      <c r="G97" s="21"/>
      <c r="H97" s="21"/>
      <c r="I97" s="22"/>
      <c r="J97" s="22"/>
      <c r="K97" s="22"/>
      <c r="L97" s="22"/>
      <c r="M97" s="22"/>
      <c r="N97" s="22"/>
      <c r="O97" s="23"/>
      <c r="P97" s="23"/>
      <c r="Q97" s="23"/>
      <c r="R97" s="23"/>
      <c r="S97" s="23"/>
      <c r="T97" s="23"/>
      <c r="U97" s="23"/>
      <c r="V97" s="24"/>
      <c r="W97" s="24"/>
      <c r="X97" s="21"/>
      <c r="Y97" s="22"/>
      <c r="Z97" s="23"/>
      <c r="AA97" s="24"/>
      <c r="AB97" s="21"/>
      <c r="AC97" s="22"/>
      <c r="AD97" s="23"/>
      <c r="AE97" s="24"/>
    </row>
    <row r="98" ht="15.75" customHeight="1">
      <c r="A98" s="27"/>
      <c r="B98" s="26" t="s">
        <v>147</v>
      </c>
      <c r="C98" s="21"/>
      <c r="D98" s="21"/>
      <c r="E98" s="21"/>
      <c r="F98" s="21"/>
      <c r="G98" s="21"/>
      <c r="H98" s="21"/>
      <c r="I98" s="22"/>
      <c r="J98" s="22"/>
      <c r="K98" s="22"/>
      <c r="L98" s="22"/>
      <c r="M98" s="22"/>
      <c r="N98" s="22"/>
      <c r="O98" s="23"/>
      <c r="P98" s="23"/>
      <c r="Q98" s="23"/>
      <c r="R98" s="23"/>
      <c r="S98" s="23"/>
      <c r="T98" s="23"/>
      <c r="U98" s="23"/>
      <c r="V98" s="24"/>
      <c r="W98" s="24"/>
      <c r="X98" s="21"/>
      <c r="Y98" s="22"/>
      <c r="Z98" s="23"/>
      <c r="AA98" s="24"/>
      <c r="AB98" s="21"/>
      <c r="AC98" s="22"/>
      <c r="AD98" s="23"/>
      <c r="AE98" s="24"/>
    </row>
    <row r="99" ht="15.75" customHeight="1">
      <c r="A99" s="12" t="s">
        <v>148</v>
      </c>
      <c r="B99" s="26" t="s">
        <v>149</v>
      </c>
      <c r="C99" s="14"/>
      <c r="D99" s="14"/>
      <c r="E99" s="14"/>
      <c r="F99" s="14"/>
      <c r="G99" s="14"/>
      <c r="H99" s="14"/>
      <c r="I99" s="15"/>
      <c r="J99" s="15"/>
      <c r="K99" s="15"/>
      <c r="L99" s="15"/>
      <c r="M99" s="15"/>
      <c r="N99" s="15"/>
      <c r="O99" s="16"/>
      <c r="P99" s="16"/>
      <c r="Q99" s="16"/>
      <c r="R99" s="16"/>
      <c r="S99" s="16"/>
      <c r="T99" s="16"/>
      <c r="U99" s="16"/>
      <c r="V99" s="17"/>
      <c r="W99" s="17"/>
      <c r="X99" s="14"/>
      <c r="Y99" s="15"/>
      <c r="Z99" s="16"/>
      <c r="AA99" s="17"/>
      <c r="AB99" s="14"/>
      <c r="AC99" s="15"/>
      <c r="AD99" s="16"/>
      <c r="AE99" s="17"/>
    </row>
    <row r="100" ht="15.75" customHeight="1">
      <c r="A100" s="19"/>
      <c r="B100" s="26" t="s">
        <v>150</v>
      </c>
      <c r="C100" s="21">
        <v>1.0</v>
      </c>
      <c r="D100" s="21">
        <v>1.0</v>
      </c>
      <c r="E100" s="21">
        <v>1.0</v>
      </c>
      <c r="F100" s="21">
        <v>1.0</v>
      </c>
      <c r="G100" s="21">
        <v>1.0</v>
      </c>
      <c r="H100" s="21">
        <v>0.0</v>
      </c>
      <c r="I100" s="22">
        <v>1.0</v>
      </c>
      <c r="J100" s="22">
        <v>1.0</v>
      </c>
      <c r="K100" s="22">
        <v>1.0</v>
      </c>
      <c r="L100" s="22">
        <v>1.0</v>
      </c>
      <c r="M100" s="22">
        <v>1.0</v>
      </c>
      <c r="N100" s="22">
        <v>0.0</v>
      </c>
      <c r="O100" s="23">
        <v>0.0</v>
      </c>
      <c r="P100" s="23">
        <v>1.0</v>
      </c>
      <c r="Q100" s="23">
        <v>1.0</v>
      </c>
      <c r="R100" s="23">
        <v>0.0</v>
      </c>
      <c r="S100" s="23">
        <v>1.0</v>
      </c>
      <c r="T100" s="23">
        <v>1.0</v>
      </c>
      <c r="U100" s="23">
        <v>1.0</v>
      </c>
      <c r="V100" s="24">
        <v>0.0</v>
      </c>
      <c r="W100" s="24">
        <v>1.0</v>
      </c>
      <c r="X100" s="21">
        <v>5.0</v>
      </c>
      <c r="Y100" s="22">
        <v>5.0</v>
      </c>
      <c r="Z100" s="23">
        <v>5.0</v>
      </c>
      <c r="AA100" s="24">
        <v>1.0</v>
      </c>
      <c r="AB100" s="21" t="s">
        <v>151</v>
      </c>
      <c r="AC100" s="22"/>
      <c r="AD100" s="23"/>
      <c r="AE100" s="24"/>
    </row>
    <row r="101" ht="15.75" customHeight="1">
      <c r="A101" s="19"/>
      <c r="B101" s="26" t="s">
        <v>152</v>
      </c>
      <c r="C101" s="21">
        <v>1.0</v>
      </c>
      <c r="D101" s="21">
        <v>1.0</v>
      </c>
      <c r="E101" s="21">
        <v>1.0</v>
      </c>
      <c r="F101" s="21">
        <v>1.0</v>
      </c>
      <c r="G101" s="21">
        <v>1.0</v>
      </c>
      <c r="H101" s="21">
        <v>1.0</v>
      </c>
      <c r="I101" s="22">
        <v>1.0</v>
      </c>
      <c r="J101" s="22">
        <v>1.0</v>
      </c>
      <c r="K101" s="22">
        <v>1.0</v>
      </c>
      <c r="L101" s="22">
        <v>1.0</v>
      </c>
      <c r="M101" s="22">
        <v>1.0</v>
      </c>
      <c r="N101" s="22">
        <v>1.0</v>
      </c>
      <c r="O101" s="23">
        <v>1.0</v>
      </c>
      <c r="P101" s="23">
        <v>1.0</v>
      </c>
      <c r="Q101" s="23">
        <v>1.0</v>
      </c>
      <c r="R101" s="23">
        <v>0.0</v>
      </c>
      <c r="S101" s="23">
        <v>1.0</v>
      </c>
      <c r="T101" s="23">
        <v>1.0</v>
      </c>
      <c r="U101" s="23">
        <v>1.0</v>
      </c>
      <c r="V101" s="24">
        <v>0.0</v>
      </c>
      <c r="W101" s="24">
        <v>1.0</v>
      </c>
      <c r="X101" s="21">
        <v>6.0</v>
      </c>
      <c r="Y101" s="22">
        <v>6.0</v>
      </c>
      <c r="Z101" s="23">
        <v>6.0</v>
      </c>
      <c r="AA101" s="24">
        <v>1.0</v>
      </c>
      <c r="AB101" s="58">
        <v>1.0</v>
      </c>
      <c r="AC101" s="52">
        <v>1.0</v>
      </c>
      <c r="AD101" s="23" t="s">
        <v>123</v>
      </c>
      <c r="AE101" s="24"/>
    </row>
    <row r="102" ht="15.75" customHeight="1">
      <c r="A102" s="19"/>
      <c r="B102" s="26" t="s">
        <v>153</v>
      </c>
      <c r="C102" s="21">
        <v>1.0</v>
      </c>
      <c r="D102" s="21">
        <v>1.0</v>
      </c>
      <c r="E102" s="21">
        <v>1.0</v>
      </c>
      <c r="F102" s="21">
        <v>1.0</v>
      </c>
      <c r="G102" s="21">
        <v>0.0</v>
      </c>
      <c r="H102" s="21">
        <v>1.0</v>
      </c>
      <c r="I102" s="22">
        <v>1.0</v>
      </c>
      <c r="J102" s="22">
        <v>0.0</v>
      </c>
      <c r="K102" s="22">
        <v>1.0</v>
      </c>
      <c r="L102" s="22">
        <v>1.0</v>
      </c>
      <c r="M102" s="22">
        <v>0.0</v>
      </c>
      <c r="N102" s="22">
        <v>1.0</v>
      </c>
      <c r="O102" s="23">
        <v>1.0</v>
      </c>
      <c r="P102" s="23">
        <v>1.0</v>
      </c>
      <c r="Q102" s="23">
        <v>1.0</v>
      </c>
      <c r="R102" s="32">
        <v>0.0</v>
      </c>
      <c r="S102" s="23">
        <v>1.0</v>
      </c>
      <c r="T102" s="23">
        <v>1.0</v>
      </c>
      <c r="U102" s="23">
        <v>0.0</v>
      </c>
      <c r="V102" s="24">
        <v>1.0</v>
      </c>
      <c r="W102" s="24">
        <v>1.0</v>
      </c>
      <c r="X102" s="37">
        <v>44322.0</v>
      </c>
      <c r="Y102" s="38">
        <v>44291.0</v>
      </c>
      <c r="Z102" s="57">
        <v>44323.0</v>
      </c>
      <c r="AA102" s="40">
        <v>44229.0</v>
      </c>
      <c r="AB102" s="55">
        <v>0.8333</v>
      </c>
      <c r="AC102" s="52">
        <v>0.8</v>
      </c>
      <c r="AD102" s="32" t="s">
        <v>154</v>
      </c>
      <c r="AE102" s="54">
        <v>1.0</v>
      </c>
    </row>
    <row r="103" ht="15.75" customHeight="1">
      <c r="A103" s="19"/>
      <c r="B103" s="26" t="s">
        <v>155</v>
      </c>
      <c r="C103" s="21"/>
      <c r="D103" s="21"/>
      <c r="E103" s="21"/>
      <c r="F103" s="21"/>
      <c r="G103" s="21"/>
      <c r="H103" s="21"/>
      <c r="I103" s="22"/>
      <c r="J103" s="22"/>
      <c r="K103" s="22"/>
      <c r="L103" s="22"/>
      <c r="M103" s="22"/>
      <c r="N103" s="22"/>
      <c r="O103" s="23"/>
      <c r="P103" s="23"/>
      <c r="Q103" s="23"/>
      <c r="R103" s="23"/>
      <c r="S103" s="23"/>
      <c r="T103" s="23"/>
      <c r="U103" s="23"/>
      <c r="V103" s="24"/>
      <c r="W103" s="24"/>
      <c r="X103" s="21"/>
      <c r="Y103" s="22"/>
      <c r="Z103" s="23"/>
      <c r="AA103" s="24"/>
      <c r="AB103" s="21"/>
      <c r="AC103" s="22"/>
      <c r="AD103" s="23"/>
      <c r="AE103" s="24"/>
    </row>
    <row r="104" ht="15.75" customHeight="1">
      <c r="A104" s="19"/>
      <c r="B104" s="26" t="s">
        <v>156</v>
      </c>
      <c r="C104" s="21">
        <v>1.0</v>
      </c>
      <c r="D104" s="21">
        <v>0.0</v>
      </c>
      <c r="E104" s="21">
        <v>0.0</v>
      </c>
      <c r="F104" s="21">
        <v>1.0</v>
      </c>
      <c r="G104" s="21">
        <v>1.0</v>
      </c>
      <c r="H104" s="21">
        <v>1.0</v>
      </c>
      <c r="I104" s="22">
        <v>1.0</v>
      </c>
      <c r="J104" s="22">
        <v>0.0</v>
      </c>
      <c r="K104" s="22">
        <v>1.0</v>
      </c>
      <c r="L104" s="22">
        <v>1.0</v>
      </c>
      <c r="M104" s="22">
        <v>1.0</v>
      </c>
      <c r="N104" s="22">
        <v>1.0</v>
      </c>
      <c r="O104" s="23">
        <v>0.0</v>
      </c>
      <c r="P104" s="23">
        <v>0.0</v>
      </c>
      <c r="Q104" s="23">
        <v>0.0</v>
      </c>
      <c r="R104" s="23">
        <v>0.0</v>
      </c>
      <c r="S104" s="23">
        <v>0.0</v>
      </c>
      <c r="T104" s="23">
        <v>0.0</v>
      </c>
      <c r="U104" s="23">
        <v>0.0</v>
      </c>
      <c r="V104" s="24">
        <v>0.0</v>
      </c>
      <c r="W104" s="24">
        <v>0.0</v>
      </c>
      <c r="X104" s="21">
        <f>sum(C104:H104)</f>
        <v>4</v>
      </c>
      <c r="Y104" s="22">
        <f>sum(I104:N104)</f>
        <v>5</v>
      </c>
      <c r="Z104" s="23">
        <f>sum(O104:U104)</f>
        <v>0</v>
      </c>
      <c r="AA104" s="24">
        <f>sum(V104:W104)</f>
        <v>0</v>
      </c>
      <c r="AB104" s="21" t="s">
        <v>122</v>
      </c>
      <c r="AC104" s="22" t="s">
        <v>151</v>
      </c>
      <c r="AD104" s="69">
        <v>0.0</v>
      </c>
      <c r="AE104" s="54">
        <v>0.0</v>
      </c>
    </row>
    <row r="105" ht="15.75" customHeight="1">
      <c r="A105" s="19"/>
      <c r="B105" s="26" t="s">
        <v>157</v>
      </c>
      <c r="C105" s="21">
        <v>1.0</v>
      </c>
      <c r="D105" s="21">
        <v>0.0</v>
      </c>
      <c r="E105" s="21">
        <v>0.0</v>
      </c>
      <c r="F105" s="21">
        <v>1.0</v>
      </c>
      <c r="G105" s="21">
        <v>1.0</v>
      </c>
      <c r="H105" s="21">
        <v>1.0</v>
      </c>
      <c r="I105" s="22">
        <v>0.0</v>
      </c>
      <c r="J105" s="22">
        <v>0.0</v>
      </c>
      <c r="K105" s="22">
        <v>0.0</v>
      </c>
      <c r="L105" s="22">
        <v>0.0</v>
      </c>
      <c r="M105" s="22">
        <v>0.0</v>
      </c>
      <c r="N105" s="22">
        <v>0.0</v>
      </c>
      <c r="O105" s="23">
        <v>0.0</v>
      </c>
      <c r="P105" s="23">
        <v>0.0</v>
      </c>
      <c r="Q105" s="23">
        <v>0.0</v>
      </c>
      <c r="R105" s="23">
        <v>0.0</v>
      </c>
      <c r="S105" s="23">
        <v>0.0</v>
      </c>
      <c r="T105" s="23">
        <v>0.0</v>
      </c>
      <c r="U105" s="23">
        <v>0.0</v>
      </c>
      <c r="V105" s="24">
        <v>0.0</v>
      </c>
      <c r="W105" s="24">
        <v>0.0</v>
      </c>
      <c r="X105" s="21">
        <f t="shared" ref="X105:X107" si="28">SUM(C105:H105)</f>
        <v>4</v>
      </c>
      <c r="Y105" s="22">
        <f t="shared" ref="Y105:Y107" si="29">SUM(I105:N105)</f>
        <v>0</v>
      </c>
      <c r="Z105" s="23">
        <f t="shared" ref="Z105:Z107" si="30">SUM(O105:U105)</f>
        <v>0</v>
      </c>
      <c r="AA105" s="24">
        <v>0.0</v>
      </c>
      <c r="AB105" s="21" t="s">
        <v>122</v>
      </c>
      <c r="AC105" s="52">
        <v>0.0</v>
      </c>
      <c r="AD105" s="69">
        <v>0.0</v>
      </c>
      <c r="AE105" s="54">
        <v>0.0</v>
      </c>
    </row>
    <row r="106" ht="15.75" customHeight="1">
      <c r="A106" s="19"/>
      <c r="B106" s="26" t="s">
        <v>158</v>
      </c>
      <c r="C106" s="21">
        <v>1.0</v>
      </c>
      <c r="D106" s="21">
        <v>0.0</v>
      </c>
      <c r="E106" s="21">
        <v>0.0</v>
      </c>
      <c r="F106" s="21">
        <v>1.0</v>
      </c>
      <c r="G106" s="21">
        <v>1.0</v>
      </c>
      <c r="H106" s="21">
        <v>1.0</v>
      </c>
      <c r="I106" s="22">
        <v>0.0</v>
      </c>
      <c r="J106" s="22">
        <v>0.0</v>
      </c>
      <c r="K106" s="22">
        <v>0.0</v>
      </c>
      <c r="L106" s="22">
        <v>0.0</v>
      </c>
      <c r="M106" s="22">
        <v>0.0</v>
      </c>
      <c r="N106" s="22">
        <v>0.0</v>
      </c>
      <c r="O106" s="23">
        <v>0.0</v>
      </c>
      <c r="P106" s="23">
        <v>0.0</v>
      </c>
      <c r="Q106" s="23">
        <v>0.0</v>
      </c>
      <c r="R106" s="23">
        <v>0.0</v>
      </c>
      <c r="S106" s="23">
        <v>0.0</v>
      </c>
      <c r="T106" s="23">
        <v>0.0</v>
      </c>
      <c r="U106" s="23">
        <v>0.0</v>
      </c>
      <c r="V106" s="24">
        <v>0.0</v>
      </c>
      <c r="W106" s="24">
        <v>0.0</v>
      </c>
      <c r="X106" s="21">
        <f t="shared" si="28"/>
        <v>4</v>
      </c>
      <c r="Y106" s="22">
        <f t="shared" si="29"/>
        <v>0</v>
      </c>
      <c r="Z106" s="23">
        <f t="shared" si="30"/>
        <v>0</v>
      </c>
      <c r="AA106" s="24">
        <f>sum(V106:W106)</f>
        <v>0</v>
      </c>
      <c r="AB106" s="21" t="s">
        <v>122</v>
      </c>
      <c r="AC106" s="52">
        <v>0.0</v>
      </c>
      <c r="AD106" s="69">
        <v>0.0</v>
      </c>
      <c r="AE106" s="54">
        <v>0.0</v>
      </c>
    </row>
    <row r="107" ht="15.75" customHeight="1">
      <c r="A107" s="19"/>
      <c r="B107" s="26" t="s">
        <v>159</v>
      </c>
      <c r="C107" s="21">
        <v>1.0</v>
      </c>
      <c r="D107" s="21">
        <v>0.0</v>
      </c>
      <c r="E107" s="21">
        <v>0.0</v>
      </c>
      <c r="F107" s="21">
        <v>1.0</v>
      </c>
      <c r="G107" s="21">
        <v>1.0</v>
      </c>
      <c r="H107" s="21">
        <v>1.0</v>
      </c>
      <c r="I107" s="22">
        <v>1.0</v>
      </c>
      <c r="J107" s="22">
        <v>0.0</v>
      </c>
      <c r="K107" s="22">
        <v>1.0</v>
      </c>
      <c r="L107" s="22">
        <v>1.0</v>
      </c>
      <c r="M107" s="22">
        <v>1.0</v>
      </c>
      <c r="N107" s="22">
        <v>1.0</v>
      </c>
      <c r="O107" s="23">
        <v>0.0</v>
      </c>
      <c r="P107" s="23">
        <v>0.0</v>
      </c>
      <c r="Q107" s="23">
        <v>0.0</v>
      </c>
      <c r="R107" s="23">
        <v>0.0</v>
      </c>
      <c r="S107" s="23">
        <v>0.0</v>
      </c>
      <c r="T107" s="23">
        <v>0.0</v>
      </c>
      <c r="U107" s="23">
        <v>0.0</v>
      </c>
      <c r="V107" s="24">
        <v>0.0</v>
      </c>
      <c r="W107" s="24">
        <v>0.0</v>
      </c>
      <c r="X107" s="21">
        <f t="shared" si="28"/>
        <v>4</v>
      </c>
      <c r="Y107" s="22">
        <f t="shared" si="29"/>
        <v>5</v>
      </c>
      <c r="Z107" s="23">
        <f t="shared" si="30"/>
        <v>0</v>
      </c>
      <c r="AA107" s="24">
        <f>SUM(V107:W107)</f>
        <v>0</v>
      </c>
      <c r="AB107" s="21" t="s">
        <v>122</v>
      </c>
      <c r="AC107" s="22" t="s">
        <v>151</v>
      </c>
      <c r="AD107" s="69">
        <v>0.0</v>
      </c>
      <c r="AE107" s="54">
        <v>0.0</v>
      </c>
    </row>
    <row r="108" ht="15.75" customHeight="1">
      <c r="A108" s="19"/>
      <c r="B108" s="26" t="s">
        <v>160</v>
      </c>
      <c r="C108" s="21">
        <v>1.0</v>
      </c>
      <c r="D108" s="21">
        <v>1.0</v>
      </c>
      <c r="E108" s="21">
        <v>1.0</v>
      </c>
      <c r="F108" s="21">
        <v>1.0</v>
      </c>
      <c r="G108" s="21">
        <v>0.0</v>
      </c>
      <c r="H108" s="21">
        <v>0.0</v>
      </c>
      <c r="I108" s="22">
        <v>1.0</v>
      </c>
      <c r="J108" s="22">
        <v>1.0</v>
      </c>
      <c r="K108" s="22">
        <v>1.0</v>
      </c>
      <c r="L108" s="22">
        <v>1.0</v>
      </c>
      <c r="M108" s="22">
        <v>0.0</v>
      </c>
      <c r="N108" s="22">
        <v>0.0</v>
      </c>
      <c r="O108" s="23">
        <v>0.0</v>
      </c>
      <c r="P108" s="23">
        <v>0.0</v>
      </c>
      <c r="Q108" s="23">
        <v>0.0</v>
      </c>
      <c r="R108" s="23">
        <v>0.0</v>
      </c>
      <c r="S108" s="23">
        <v>0.0</v>
      </c>
      <c r="T108" s="23">
        <v>0.0</v>
      </c>
      <c r="U108" s="23">
        <v>0.0</v>
      </c>
      <c r="V108" s="24">
        <v>0.0</v>
      </c>
      <c r="W108" s="24">
        <v>0.0</v>
      </c>
      <c r="X108" s="21">
        <v>4.0</v>
      </c>
      <c r="Y108" s="22">
        <v>4.0</v>
      </c>
      <c r="Z108" s="80">
        <v>0.0</v>
      </c>
      <c r="AA108" s="81">
        <v>0.0</v>
      </c>
      <c r="AB108" s="82" t="s">
        <v>122</v>
      </c>
      <c r="AC108" s="83" t="s">
        <v>122</v>
      </c>
      <c r="AD108" s="84">
        <v>0.0</v>
      </c>
      <c r="AE108" s="85">
        <v>0.0</v>
      </c>
    </row>
    <row r="109" ht="15.75" customHeight="1">
      <c r="A109" s="19"/>
      <c r="B109" s="26" t="s">
        <v>161</v>
      </c>
      <c r="C109" s="21">
        <v>1.0</v>
      </c>
      <c r="D109" s="21">
        <v>1.0</v>
      </c>
      <c r="E109" s="21">
        <v>1.0</v>
      </c>
      <c r="F109" s="21">
        <v>1.0</v>
      </c>
      <c r="G109" s="21">
        <v>0.0</v>
      </c>
      <c r="H109" s="21">
        <v>0.0</v>
      </c>
      <c r="I109" s="22">
        <v>1.0</v>
      </c>
      <c r="J109" s="22">
        <v>1.0</v>
      </c>
      <c r="K109" s="22">
        <v>1.0</v>
      </c>
      <c r="L109" s="22">
        <v>1.0</v>
      </c>
      <c r="M109" s="22">
        <v>0.0</v>
      </c>
      <c r="N109" s="22">
        <v>0.0</v>
      </c>
      <c r="O109" s="23">
        <v>0.0</v>
      </c>
      <c r="P109" s="23">
        <v>0.0</v>
      </c>
      <c r="Q109" s="23">
        <v>0.0</v>
      </c>
      <c r="R109" s="23">
        <v>0.0</v>
      </c>
      <c r="S109" s="23">
        <v>0.0</v>
      </c>
      <c r="T109" s="23">
        <v>0.0</v>
      </c>
      <c r="U109" s="23">
        <v>0.0</v>
      </c>
      <c r="V109" s="24">
        <v>0.0</v>
      </c>
      <c r="W109" s="24">
        <v>0.0</v>
      </c>
      <c r="X109" s="21">
        <v>4.0</v>
      </c>
      <c r="Y109" s="22">
        <v>4.0</v>
      </c>
      <c r="Z109" s="80">
        <v>0.0</v>
      </c>
      <c r="AA109" s="81">
        <v>0.0</v>
      </c>
      <c r="AB109" s="86" t="s">
        <v>122</v>
      </c>
      <c r="AC109" s="83" t="s">
        <v>122</v>
      </c>
      <c r="AD109" s="84">
        <v>0.0</v>
      </c>
      <c r="AE109" s="85">
        <v>0.0</v>
      </c>
    </row>
    <row r="110" ht="15.75" customHeight="1">
      <c r="A110" s="19"/>
      <c r="B110" s="26" t="s">
        <v>162</v>
      </c>
      <c r="C110" s="21">
        <v>1.0</v>
      </c>
      <c r="D110" s="21">
        <v>1.0</v>
      </c>
      <c r="E110" s="21">
        <v>1.0</v>
      </c>
      <c r="F110" s="21">
        <v>1.0</v>
      </c>
      <c r="G110" s="21">
        <v>0.0</v>
      </c>
      <c r="H110" s="21">
        <v>0.0</v>
      </c>
      <c r="I110" s="22">
        <v>1.0</v>
      </c>
      <c r="J110" s="22">
        <v>1.0</v>
      </c>
      <c r="K110" s="22">
        <v>1.0</v>
      </c>
      <c r="L110" s="22">
        <v>1.0</v>
      </c>
      <c r="M110" s="22">
        <v>0.0</v>
      </c>
      <c r="N110" s="22">
        <v>0.0</v>
      </c>
      <c r="O110" s="23">
        <v>0.0</v>
      </c>
      <c r="P110" s="23">
        <v>0.0</v>
      </c>
      <c r="Q110" s="23">
        <v>0.0</v>
      </c>
      <c r="R110" s="23">
        <v>0.0</v>
      </c>
      <c r="S110" s="23">
        <v>0.0</v>
      </c>
      <c r="T110" s="23">
        <v>0.0</v>
      </c>
      <c r="U110" s="23">
        <v>0.0</v>
      </c>
      <c r="V110" s="24">
        <v>0.0</v>
      </c>
      <c r="W110" s="24">
        <v>0.0</v>
      </c>
      <c r="X110" s="21">
        <v>4.0</v>
      </c>
      <c r="Y110" s="22">
        <v>4.0</v>
      </c>
      <c r="Z110" s="80">
        <v>0.0</v>
      </c>
      <c r="AA110" s="81">
        <v>0.0</v>
      </c>
      <c r="AB110" s="82" t="s">
        <v>122</v>
      </c>
      <c r="AC110" s="83" t="s">
        <v>122</v>
      </c>
      <c r="AD110" s="84">
        <v>0.0</v>
      </c>
      <c r="AE110" s="85">
        <v>0.0</v>
      </c>
    </row>
    <row r="111" ht="15.75" customHeight="1">
      <c r="A111" s="19"/>
      <c r="B111" s="26" t="s">
        <v>163</v>
      </c>
      <c r="C111" s="21">
        <v>1.0</v>
      </c>
      <c r="D111" s="21">
        <v>1.0</v>
      </c>
      <c r="E111" s="21">
        <v>1.0</v>
      </c>
      <c r="F111" s="21">
        <v>1.0</v>
      </c>
      <c r="G111" s="21">
        <v>0.0</v>
      </c>
      <c r="H111" s="21">
        <v>0.0</v>
      </c>
      <c r="I111" s="22">
        <v>1.0</v>
      </c>
      <c r="J111" s="22">
        <v>1.0</v>
      </c>
      <c r="K111" s="22">
        <v>1.0</v>
      </c>
      <c r="L111" s="22">
        <v>1.0</v>
      </c>
      <c r="M111" s="22">
        <v>0.0</v>
      </c>
      <c r="N111" s="22">
        <v>0.0</v>
      </c>
      <c r="O111" s="23">
        <v>0.0</v>
      </c>
      <c r="P111" s="23">
        <v>0.0</v>
      </c>
      <c r="Q111" s="23">
        <v>0.0</v>
      </c>
      <c r="R111" s="23">
        <v>0.0</v>
      </c>
      <c r="S111" s="23">
        <v>0.0</v>
      </c>
      <c r="T111" s="23">
        <v>0.0</v>
      </c>
      <c r="U111" s="23">
        <v>0.0</v>
      </c>
      <c r="V111" s="24">
        <v>0.0</v>
      </c>
      <c r="W111" s="24">
        <v>0.0</v>
      </c>
      <c r="X111" s="21">
        <v>4.0</v>
      </c>
      <c r="Y111" s="22">
        <v>4.0</v>
      </c>
      <c r="Z111" s="80">
        <v>0.0</v>
      </c>
      <c r="AA111" s="81">
        <v>0.0</v>
      </c>
      <c r="AB111" s="82" t="s">
        <v>122</v>
      </c>
      <c r="AC111" s="83" t="s">
        <v>122</v>
      </c>
      <c r="AD111" s="84">
        <v>0.0</v>
      </c>
      <c r="AE111" s="85">
        <v>0.0</v>
      </c>
    </row>
    <row r="112" ht="15.75" customHeight="1">
      <c r="A112" s="19"/>
      <c r="B112" s="26" t="s">
        <v>164</v>
      </c>
      <c r="C112" s="21">
        <v>1.0</v>
      </c>
      <c r="D112" s="21">
        <v>1.0</v>
      </c>
      <c r="E112" s="21">
        <v>1.0</v>
      </c>
      <c r="F112" s="21">
        <v>1.0</v>
      </c>
      <c r="G112" s="21">
        <v>0.0</v>
      </c>
      <c r="H112" s="21">
        <v>0.0</v>
      </c>
      <c r="I112" s="22">
        <v>1.0</v>
      </c>
      <c r="J112" s="22">
        <v>1.0</v>
      </c>
      <c r="K112" s="22">
        <v>1.0</v>
      </c>
      <c r="L112" s="22">
        <v>1.0</v>
      </c>
      <c r="M112" s="22">
        <v>0.0</v>
      </c>
      <c r="N112" s="22">
        <v>0.0</v>
      </c>
      <c r="O112" s="23">
        <v>0.0</v>
      </c>
      <c r="P112" s="23">
        <v>0.0</v>
      </c>
      <c r="Q112" s="23">
        <v>0.0</v>
      </c>
      <c r="R112" s="23">
        <v>0.0</v>
      </c>
      <c r="S112" s="23">
        <v>0.0</v>
      </c>
      <c r="T112" s="23">
        <v>0.0</v>
      </c>
      <c r="U112" s="23">
        <v>0.0</v>
      </c>
      <c r="V112" s="24">
        <v>0.0</v>
      </c>
      <c r="W112" s="24">
        <v>0.0</v>
      </c>
      <c r="X112" s="21">
        <v>4.0</v>
      </c>
      <c r="Y112" s="22">
        <v>4.0</v>
      </c>
      <c r="Z112" s="80">
        <v>0.0</v>
      </c>
      <c r="AA112" s="81">
        <v>0.0</v>
      </c>
      <c r="AB112" s="82" t="s">
        <v>122</v>
      </c>
      <c r="AC112" s="83" t="s">
        <v>122</v>
      </c>
      <c r="AD112" s="84">
        <v>0.0</v>
      </c>
      <c r="AE112" s="85">
        <v>0.0</v>
      </c>
    </row>
    <row r="113" ht="15.75" customHeight="1">
      <c r="A113" s="19"/>
      <c r="B113" s="26" t="s">
        <v>165</v>
      </c>
      <c r="C113" s="21">
        <v>1.0</v>
      </c>
      <c r="D113" s="21">
        <v>1.0</v>
      </c>
      <c r="E113" s="21">
        <v>1.0</v>
      </c>
      <c r="F113" s="21">
        <v>1.0</v>
      </c>
      <c r="G113" s="21">
        <v>0.0</v>
      </c>
      <c r="H113" s="21">
        <v>0.0</v>
      </c>
      <c r="I113" s="22">
        <v>1.0</v>
      </c>
      <c r="J113" s="22">
        <v>1.0</v>
      </c>
      <c r="K113" s="22">
        <v>1.0</v>
      </c>
      <c r="L113" s="22">
        <v>1.0</v>
      </c>
      <c r="M113" s="22">
        <v>0.0</v>
      </c>
      <c r="N113" s="22">
        <v>0.0</v>
      </c>
      <c r="O113" s="23">
        <v>0.0</v>
      </c>
      <c r="P113" s="23">
        <v>0.0</v>
      </c>
      <c r="Q113" s="23">
        <v>0.0</v>
      </c>
      <c r="R113" s="23">
        <v>0.0</v>
      </c>
      <c r="S113" s="23">
        <v>0.0</v>
      </c>
      <c r="T113" s="23">
        <v>0.0</v>
      </c>
      <c r="U113" s="23">
        <v>0.0</v>
      </c>
      <c r="V113" s="24">
        <v>0.0</v>
      </c>
      <c r="W113" s="24">
        <v>0.0</v>
      </c>
      <c r="X113" s="21">
        <v>4.0</v>
      </c>
      <c r="Y113" s="22">
        <v>4.0</v>
      </c>
      <c r="Z113" s="23">
        <v>5.0</v>
      </c>
      <c r="AA113" s="24">
        <v>1.0</v>
      </c>
      <c r="AB113" s="21"/>
      <c r="AC113" s="22"/>
      <c r="AD113" s="23"/>
      <c r="AE113" s="24"/>
    </row>
    <row r="114" ht="15.75" customHeight="1">
      <c r="A114" s="19"/>
      <c r="B114" s="26" t="s">
        <v>166</v>
      </c>
      <c r="C114" s="87">
        <v>0.0</v>
      </c>
      <c r="D114" s="87">
        <v>0.0</v>
      </c>
      <c r="E114" s="87">
        <v>0.0</v>
      </c>
      <c r="F114" s="87">
        <v>0.0</v>
      </c>
      <c r="G114" s="87">
        <v>0.0</v>
      </c>
      <c r="H114" s="87">
        <v>0.0</v>
      </c>
      <c r="I114" s="88">
        <v>0.0</v>
      </c>
      <c r="J114" s="88">
        <v>0.0</v>
      </c>
      <c r="K114" s="88">
        <v>0.0</v>
      </c>
      <c r="L114" s="88">
        <v>0.0</v>
      </c>
      <c r="M114" s="88">
        <v>0.0</v>
      </c>
      <c r="N114" s="88">
        <v>0.0</v>
      </c>
      <c r="O114" s="89">
        <v>0.0</v>
      </c>
      <c r="P114" s="89">
        <v>0.0</v>
      </c>
      <c r="Q114" s="89">
        <v>0.0</v>
      </c>
      <c r="R114" s="89">
        <v>0.0</v>
      </c>
      <c r="S114" s="89">
        <v>0.0</v>
      </c>
      <c r="T114" s="89">
        <v>0.0</v>
      </c>
      <c r="U114" s="89">
        <v>0.0</v>
      </c>
      <c r="V114" s="78">
        <v>0.0</v>
      </c>
      <c r="W114" s="78">
        <v>0.0</v>
      </c>
      <c r="X114" s="21" t="s">
        <v>167</v>
      </c>
      <c r="Y114" s="22" t="s">
        <v>167</v>
      </c>
      <c r="Z114" s="23" t="s">
        <v>101</v>
      </c>
      <c r="AA114" s="24" t="s">
        <v>68</v>
      </c>
      <c r="AB114" s="90">
        <v>0.0</v>
      </c>
      <c r="AC114" s="91">
        <v>0.0</v>
      </c>
      <c r="AD114" s="84">
        <v>0.0</v>
      </c>
      <c r="AE114" s="85">
        <v>0.0</v>
      </c>
    </row>
    <row r="115" ht="15.75" customHeight="1">
      <c r="A115" s="19"/>
      <c r="B115" s="26" t="s">
        <v>168</v>
      </c>
      <c r="C115" s="21"/>
      <c r="D115" s="21"/>
      <c r="E115" s="21"/>
      <c r="F115" s="21"/>
      <c r="G115" s="21"/>
      <c r="H115" s="21"/>
      <c r="I115" s="22"/>
      <c r="J115" s="22"/>
      <c r="K115" s="22"/>
      <c r="L115" s="22"/>
      <c r="M115" s="22"/>
      <c r="N115" s="22"/>
      <c r="O115" s="23"/>
      <c r="P115" s="23"/>
      <c r="Q115" s="23"/>
      <c r="R115" s="23"/>
      <c r="S115" s="23"/>
      <c r="T115" s="23"/>
      <c r="U115" s="23"/>
      <c r="V115" s="24"/>
      <c r="W115" s="24"/>
      <c r="X115" s="21"/>
      <c r="Y115" s="22"/>
      <c r="Z115" s="23"/>
      <c r="AA115" s="24"/>
      <c r="AB115" s="21"/>
      <c r="AC115" s="22"/>
      <c r="AD115" s="23"/>
      <c r="AE115" s="24"/>
    </row>
    <row r="116" ht="15.75" customHeight="1">
      <c r="A116" s="19"/>
      <c r="B116" s="26" t="s">
        <v>169</v>
      </c>
      <c r="C116" s="87"/>
      <c r="D116" s="87"/>
      <c r="E116" s="87"/>
      <c r="F116" s="87"/>
      <c r="G116" s="87"/>
      <c r="H116" s="87"/>
      <c r="I116" s="88"/>
      <c r="J116" s="88"/>
      <c r="K116" s="88"/>
      <c r="L116" s="88"/>
      <c r="M116" s="88"/>
      <c r="N116" s="88"/>
      <c r="O116" s="89"/>
      <c r="P116" s="89"/>
      <c r="Q116" s="89"/>
      <c r="R116" s="89"/>
      <c r="S116" s="89"/>
      <c r="T116" s="89"/>
      <c r="U116" s="89"/>
      <c r="V116" s="78"/>
      <c r="W116" s="78"/>
      <c r="X116" s="92"/>
      <c r="Y116" s="93"/>
      <c r="Z116" s="23"/>
      <c r="AA116" s="94"/>
      <c r="AB116" s="21"/>
      <c r="AC116" s="22"/>
      <c r="AD116" s="23"/>
      <c r="AE116" s="24"/>
    </row>
    <row r="117" ht="15.75" customHeight="1">
      <c r="A117" s="19"/>
      <c r="B117" s="26" t="s">
        <v>170</v>
      </c>
      <c r="C117" s="21"/>
      <c r="D117" s="21"/>
      <c r="E117" s="21"/>
      <c r="F117" s="21"/>
      <c r="G117" s="21"/>
      <c r="H117" s="21"/>
      <c r="I117" s="22"/>
      <c r="J117" s="22"/>
      <c r="K117" s="22"/>
      <c r="L117" s="22"/>
      <c r="M117" s="22"/>
      <c r="N117" s="22"/>
      <c r="O117" s="23"/>
      <c r="P117" s="23"/>
      <c r="Q117" s="23"/>
      <c r="R117" s="23"/>
      <c r="S117" s="23"/>
      <c r="T117" s="23"/>
      <c r="U117" s="23"/>
      <c r="V117" s="24"/>
      <c r="W117" s="24"/>
      <c r="X117" s="21"/>
      <c r="Y117" s="22"/>
      <c r="Z117" s="23"/>
      <c r="AA117" s="24"/>
      <c r="AB117" s="21"/>
      <c r="AC117" s="22"/>
      <c r="AD117" s="23"/>
      <c r="AE117" s="24"/>
    </row>
    <row r="118" ht="15.75" customHeight="1">
      <c r="A118" s="19"/>
      <c r="B118" s="26" t="s">
        <v>171</v>
      </c>
      <c r="C118" s="95">
        <v>1.0</v>
      </c>
      <c r="D118" s="87">
        <v>0.0</v>
      </c>
      <c r="E118" s="87">
        <v>0.0</v>
      </c>
      <c r="F118" s="87">
        <v>1.0</v>
      </c>
      <c r="G118" s="95">
        <v>0.0</v>
      </c>
      <c r="H118" s="87">
        <v>0.0</v>
      </c>
      <c r="I118" s="88">
        <v>1.0</v>
      </c>
      <c r="J118" s="88">
        <v>1.0</v>
      </c>
      <c r="K118" s="88">
        <v>1.0</v>
      </c>
      <c r="L118" s="88">
        <v>1.0</v>
      </c>
      <c r="M118" s="88">
        <v>1.0</v>
      </c>
      <c r="N118" s="88">
        <v>0.0</v>
      </c>
      <c r="O118" s="89">
        <v>0.0</v>
      </c>
      <c r="P118" s="89">
        <v>0.0</v>
      </c>
      <c r="Q118" s="89">
        <v>0.0</v>
      </c>
      <c r="R118" s="89">
        <v>0.0</v>
      </c>
      <c r="S118" s="89">
        <v>0.0</v>
      </c>
      <c r="T118" s="89">
        <v>0.0</v>
      </c>
      <c r="U118" s="89">
        <v>0.0</v>
      </c>
      <c r="V118" s="96">
        <v>1.0</v>
      </c>
      <c r="W118" s="78">
        <v>0.0</v>
      </c>
      <c r="X118" s="92">
        <v>44233.0</v>
      </c>
      <c r="Y118" s="93">
        <v>44322.0</v>
      </c>
      <c r="Z118" s="23" t="s">
        <v>172</v>
      </c>
      <c r="AA118" s="94">
        <v>44198.0</v>
      </c>
      <c r="AB118" s="97">
        <v>0.333</v>
      </c>
      <c r="AC118" s="98">
        <v>0.8333</v>
      </c>
      <c r="AD118" s="84">
        <v>0.0</v>
      </c>
      <c r="AE118" s="85">
        <v>0.5</v>
      </c>
    </row>
    <row r="119" ht="15.75" customHeight="1">
      <c r="A119" s="19"/>
      <c r="B119" s="26" t="s">
        <v>173</v>
      </c>
      <c r="C119" s="87">
        <v>0.0</v>
      </c>
      <c r="D119" s="87">
        <v>0.0</v>
      </c>
      <c r="E119" s="87">
        <v>1.0</v>
      </c>
      <c r="F119" s="87">
        <v>1.0</v>
      </c>
      <c r="G119" s="87">
        <v>0.0</v>
      </c>
      <c r="H119" s="87">
        <v>0.0</v>
      </c>
      <c r="I119" s="88">
        <v>1.0</v>
      </c>
      <c r="J119" s="88">
        <v>1.0</v>
      </c>
      <c r="K119" s="88">
        <v>0.0</v>
      </c>
      <c r="L119" s="88">
        <v>1.0</v>
      </c>
      <c r="M119" s="88">
        <v>0.0</v>
      </c>
      <c r="N119" s="88">
        <v>0.0</v>
      </c>
      <c r="O119" s="89">
        <v>1.0</v>
      </c>
      <c r="P119" s="89">
        <v>1.0</v>
      </c>
      <c r="Q119" s="89">
        <v>1.0</v>
      </c>
      <c r="R119" s="89">
        <v>0.0</v>
      </c>
      <c r="S119" s="89">
        <v>1.0</v>
      </c>
      <c r="T119" s="89">
        <v>1.0</v>
      </c>
      <c r="U119" s="89">
        <v>0.0</v>
      </c>
      <c r="V119" s="78">
        <v>1.0</v>
      </c>
      <c r="W119" s="78">
        <v>0.0</v>
      </c>
      <c r="X119" s="92">
        <v>44233.0</v>
      </c>
      <c r="Y119" s="93">
        <v>44261.0</v>
      </c>
      <c r="Z119" s="99">
        <v>44291.0</v>
      </c>
      <c r="AA119" s="94">
        <v>44198.0</v>
      </c>
      <c r="AB119" s="100">
        <v>0.333</v>
      </c>
      <c r="AC119" s="91">
        <v>0.5</v>
      </c>
      <c r="AD119" s="84">
        <v>0.8</v>
      </c>
      <c r="AE119" s="85">
        <v>0.5</v>
      </c>
    </row>
    <row r="120" ht="15.75" customHeight="1">
      <c r="A120" s="19"/>
      <c r="B120" s="26" t="s">
        <v>174</v>
      </c>
      <c r="C120" s="21"/>
      <c r="D120" s="21"/>
      <c r="E120" s="21"/>
      <c r="F120" s="21"/>
      <c r="G120" s="21"/>
      <c r="H120" s="21"/>
      <c r="I120" s="22"/>
      <c r="J120" s="22"/>
      <c r="K120" s="22"/>
      <c r="L120" s="22"/>
      <c r="M120" s="22"/>
      <c r="N120" s="22"/>
      <c r="O120" s="23"/>
      <c r="P120" s="23"/>
      <c r="Q120" s="23"/>
      <c r="R120" s="23"/>
      <c r="S120" s="23"/>
      <c r="T120" s="23"/>
      <c r="U120" s="23"/>
      <c r="V120" s="24"/>
      <c r="W120" s="24"/>
      <c r="X120" s="21"/>
      <c r="Y120" s="22"/>
      <c r="Z120" s="23"/>
      <c r="AA120" s="24"/>
      <c r="AB120" s="21"/>
      <c r="AC120" s="22"/>
      <c r="AD120" s="23"/>
      <c r="AE120" s="24"/>
    </row>
    <row r="121" ht="15.75" customHeight="1">
      <c r="A121" s="19"/>
      <c r="B121" s="26" t="s">
        <v>175</v>
      </c>
      <c r="C121" s="87">
        <v>0.0</v>
      </c>
      <c r="D121" s="87">
        <v>0.0</v>
      </c>
      <c r="E121" s="87">
        <v>0.0</v>
      </c>
      <c r="F121" s="87">
        <v>0.0</v>
      </c>
      <c r="G121" s="87">
        <v>0.0</v>
      </c>
      <c r="H121" s="87">
        <v>0.0</v>
      </c>
      <c r="I121" s="88">
        <v>0.0</v>
      </c>
      <c r="J121" s="88">
        <v>0.0</v>
      </c>
      <c r="K121" s="88">
        <v>0.0</v>
      </c>
      <c r="L121" s="88">
        <v>0.0</v>
      </c>
      <c r="M121" s="88">
        <v>0.0</v>
      </c>
      <c r="N121" s="88">
        <v>0.0</v>
      </c>
      <c r="O121" s="89">
        <v>0.0</v>
      </c>
      <c r="P121" s="89">
        <v>0.0</v>
      </c>
      <c r="Q121" s="89">
        <v>0.0</v>
      </c>
      <c r="R121" s="89">
        <v>0.0</v>
      </c>
      <c r="S121" s="89">
        <v>0.0</v>
      </c>
      <c r="T121" s="89">
        <v>0.0</v>
      </c>
      <c r="U121" s="89">
        <v>0.0</v>
      </c>
      <c r="V121" s="78">
        <v>0.0</v>
      </c>
      <c r="W121" s="78">
        <v>0.0</v>
      </c>
      <c r="X121" s="21" t="s">
        <v>167</v>
      </c>
      <c r="Y121" s="22" t="s">
        <v>167</v>
      </c>
      <c r="Z121" s="23" t="s">
        <v>172</v>
      </c>
      <c r="AA121" s="24" t="s">
        <v>68</v>
      </c>
      <c r="AB121" s="90">
        <v>0.0</v>
      </c>
      <c r="AC121" s="91">
        <v>0.0</v>
      </c>
      <c r="AD121" s="84">
        <v>0.0</v>
      </c>
      <c r="AE121" s="85">
        <v>0.0</v>
      </c>
    </row>
    <row r="122" ht="15.75" customHeight="1">
      <c r="A122" s="19"/>
      <c r="B122" s="101" t="s">
        <v>176</v>
      </c>
      <c r="C122" s="102">
        <v>1.0</v>
      </c>
      <c r="D122" s="74">
        <v>0.0</v>
      </c>
      <c r="E122" s="74">
        <v>0.0</v>
      </c>
      <c r="F122" s="74">
        <v>1.0</v>
      </c>
      <c r="G122" s="74">
        <v>1.0</v>
      </c>
      <c r="H122" s="74">
        <v>0.0</v>
      </c>
      <c r="I122" s="75">
        <v>1.0</v>
      </c>
      <c r="J122" s="75">
        <v>1.0</v>
      </c>
      <c r="K122" s="75">
        <v>1.0</v>
      </c>
      <c r="L122" s="75">
        <v>1.0</v>
      </c>
      <c r="M122" s="75">
        <v>0.0</v>
      </c>
      <c r="N122" s="75">
        <v>0.0</v>
      </c>
      <c r="O122" s="103">
        <v>1.0</v>
      </c>
      <c r="P122" s="103">
        <v>1.0</v>
      </c>
      <c r="Q122" s="103">
        <v>1.0</v>
      </c>
      <c r="R122" s="103">
        <v>0.0</v>
      </c>
      <c r="S122" s="103">
        <v>1.0</v>
      </c>
      <c r="T122" s="103">
        <v>1.0</v>
      </c>
      <c r="U122" s="103">
        <v>0.0</v>
      </c>
      <c r="V122" s="78">
        <v>0.0</v>
      </c>
      <c r="W122" s="78">
        <v>1.0</v>
      </c>
      <c r="X122" s="37">
        <v>44261.0</v>
      </c>
      <c r="Y122" s="38">
        <v>44292.0</v>
      </c>
      <c r="Z122" s="39">
        <v>44323.0</v>
      </c>
      <c r="AA122" s="40">
        <v>44198.0</v>
      </c>
      <c r="AB122" s="58">
        <v>0.5</v>
      </c>
      <c r="AC122" s="56">
        <v>0.6667</v>
      </c>
      <c r="AD122" s="53">
        <v>0.7143</v>
      </c>
      <c r="AE122" s="54">
        <v>0.5</v>
      </c>
    </row>
    <row r="123" ht="15.75" customHeight="1">
      <c r="A123" s="19"/>
      <c r="B123" s="101" t="s">
        <v>177</v>
      </c>
      <c r="C123" s="102">
        <v>1.0</v>
      </c>
      <c r="D123" s="74">
        <v>1.0</v>
      </c>
      <c r="E123" s="74">
        <v>0.0</v>
      </c>
      <c r="F123" s="74">
        <v>1.0</v>
      </c>
      <c r="G123" s="74">
        <v>0.0</v>
      </c>
      <c r="H123" s="74">
        <v>0.0</v>
      </c>
      <c r="I123" s="75">
        <v>1.0</v>
      </c>
      <c r="J123" s="75">
        <v>1.0</v>
      </c>
      <c r="K123" s="75">
        <v>1.0</v>
      </c>
      <c r="L123" s="75">
        <v>1.0</v>
      </c>
      <c r="M123" s="75">
        <v>0.0</v>
      </c>
      <c r="N123" s="75">
        <v>0.0</v>
      </c>
      <c r="O123" s="103">
        <v>1.0</v>
      </c>
      <c r="P123" s="103">
        <v>1.0</v>
      </c>
      <c r="Q123" s="103">
        <v>1.0</v>
      </c>
      <c r="R123" s="103">
        <v>0.0</v>
      </c>
      <c r="S123" s="103">
        <v>0.0</v>
      </c>
      <c r="T123" s="103">
        <v>1.0</v>
      </c>
      <c r="U123" s="103">
        <v>0.0</v>
      </c>
      <c r="V123" s="78">
        <v>0.0</v>
      </c>
      <c r="W123" s="78">
        <v>1.0</v>
      </c>
      <c r="X123" s="37">
        <v>44261.0</v>
      </c>
      <c r="Y123" s="38">
        <v>44292.0</v>
      </c>
      <c r="Z123" s="39">
        <v>44293.0</v>
      </c>
      <c r="AA123" s="40">
        <v>44198.0</v>
      </c>
      <c r="AB123" s="58">
        <v>0.5</v>
      </c>
      <c r="AC123" s="56">
        <v>0.6667</v>
      </c>
      <c r="AD123" s="53">
        <v>0.5714</v>
      </c>
      <c r="AE123" s="54">
        <v>0.5</v>
      </c>
    </row>
    <row r="124" ht="15.75" customHeight="1">
      <c r="A124" s="19"/>
      <c r="B124" s="101" t="s">
        <v>178</v>
      </c>
      <c r="C124" s="102">
        <v>1.0</v>
      </c>
      <c r="D124" s="74">
        <v>1.0</v>
      </c>
      <c r="E124" s="74">
        <v>0.0</v>
      </c>
      <c r="F124" s="74">
        <v>1.0</v>
      </c>
      <c r="G124" s="74">
        <v>0.0</v>
      </c>
      <c r="H124" s="74">
        <v>0.0</v>
      </c>
      <c r="I124" s="75">
        <v>1.0</v>
      </c>
      <c r="J124" s="75">
        <v>1.0</v>
      </c>
      <c r="K124" s="75">
        <v>1.0</v>
      </c>
      <c r="L124" s="75">
        <v>1.0</v>
      </c>
      <c r="M124" s="75">
        <v>0.0</v>
      </c>
      <c r="N124" s="75">
        <v>0.0</v>
      </c>
      <c r="O124" s="103">
        <v>1.0</v>
      </c>
      <c r="P124" s="103">
        <v>1.0</v>
      </c>
      <c r="Q124" s="103">
        <v>1.0</v>
      </c>
      <c r="R124" s="103">
        <v>0.0</v>
      </c>
      <c r="S124" s="103">
        <v>1.0</v>
      </c>
      <c r="T124" s="103">
        <v>0.0</v>
      </c>
      <c r="U124" s="103">
        <v>0.0</v>
      </c>
      <c r="V124" s="78">
        <v>1.0</v>
      </c>
      <c r="W124" s="78">
        <v>1.0</v>
      </c>
      <c r="X124" s="37">
        <v>44292.0</v>
      </c>
      <c r="Y124" s="38">
        <v>44292.0</v>
      </c>
      <c r="Z124" s="39">
        <v>44293.0</v>
      </c>
      <c r="AA124" s="40">
        <v>44229.0</v>
      </c>
      <c r="AB124" s="55">
        <v>0.6667</v>
      </c>
      <c r="AC124" s="56">
        <v>0.6667</v>
      </c>
      <c r="AD124" s="53">
        <v>0.5714</v>
      </c>
      <c r="AE124" s="54">
        <v>1.0</v>
      </c>
    </row>
    <row r="125" ht="15.75" customHeight="1">
      <c r="A125" s="19"/>
      <c r="B125" s="101" t="s">
        <v>179</v>
      </c>
      <c r="C125" s="102">
        <v>1.0</v>
      </c>
      <c r="D125" s="74">
        <v>1.0</v>
      </c>
      <c r="E125" s="74">
        <v>1.0</v>
      </c>
      <c r="F125" s="74">
        <v>1.0</v>
      </c>
      <c r="G125" s="74">
        <v>1.0</v>
      </c>
      <c r="H125" s="74">
        <v>0.0</v>
      </c>
      <c r="I125" s="75">
        <v>1.0</v>
      </c>
      <c r="J125" s="75">
        <v>1.0</v>
      </c>
      <c r="K125" s="75">
        <v>1.0</v>
      </c>
      <c r="L125" s="75">
        <v>1.0</v>
      </c>
      <c r="M125" s="75">
        <v>0.0</v>
      </c>
      <c r="N125" s="75">
        <v>0.0</v>
      </c>
      <c r="O125" s="103">
        <v>1.0</v>
      </c>
      <c r="P125" s="103">
        <v>1.0</v>
      </c>
      <c r="Q125" s="103">
        <v>1.0</v>
      </c>
      <c r="R125" s="103">
        <v>0.0</v>
      </c>
      <c r="S125" s="103">
        <v>1.0</v>
      </c>
      <c r="T125" s="103">
        <v>0.0</v>
      </c>
      <c r="U125" s="103">
        <v>0.0</v>
      </c>
      <c r="V125" s="78">
        <v>0.0</v>
      </c>
      <c r="W125" s="78">
        <v>1.0</v>
      </c>
      <c r="X125" s="37">
        <v>44322.0</v>
      </c>
      <c r="Y125" s="38">
        <v>44292.0</v>
      </c>
      <c r="Z125" s="39">
        <v>44293.0</v>
      </c>
      <c r="AA125" s="40">
        <v>44198.0</v>
      </c>
      <c r="AB125" s="55">
        <v>0.8333</v>
      </c>
      <c r="AC125" s="56">
        <v>0.6667</v>
      </c>
      <c r="AD125" s="53">
        <v>0.5714</v>
      </c>
      <c r="AE125" s="54">
        <v>0.5</v>
      </c>
    </row>
    <row r="126" ht="15.75" customHeight="1">
      <c r="A126" s="19"/>
      <c r="B126" s="101" t="s">
        <v>180</v>
      </c>
      <c r="C126" s="102">
        <v>1.0</v>
      </c>
      <c r="D126" s="74">
        <v>1.0</v>
      </c>
      <c r="E126" s="74">
        <v>0.0</v>
      </c>
      <c r="F126" s="74">
        <v>1.0</v>
      </c>
      <c r="G126" s="74">
        <v>1.0</v>
      </c>
      <c r="H126" s="74">
        <v>0.0</v>
      </c>
      <c r="I126" s="75">
        <v>1.0</v>
      </c>
      <c r="J126" s="75">
        <v>1.0</v>
      </c>
      <c r="K126" s="75">
        <v>1.0</v>
      </c>
      <c r="L126" s="75">
        <v>1.0</v>
      </c>
      <c r="M126" s="75">
        <v>0.0</v>
      </c>
      <c r="N126" s="75">
        <v>0.0</v>
      </c>
      <c r="O126" s="103">
        <v>1.0</v>
      </c>
      <c r="P126" s="103">
        <v>1.0</v>
      </c>
      <c r="Q126" s="103">
        <v>1.0</v>
      </c>
      <c r="R126" s="103">
        <v>0.0</v>
      </c>
      <c r="S126" s="103">
        <v>0.0</v>
      </c>
      <c r="T126" s="103">
        <v>1.0</v>
      </c>
      <c r="U126" s="103">
        <v>1.0</v>
      </c>
      <c r="V126" s="78">
        <v>1.0</v>
      </c>
      <c r="W126" s="78">
        <v>1.0</v>
      </c>
      <c r="X126" s="37">
        <v>44292.0</v>
      </c>
      <c r="Y126" s="38">
        <v>44292.0</v>
      </c>
      <c r="Z126" s="39">
        <v>44323.0</v>
      </c>
      <c r="AA126" s="40">
        <v>44229.0</v>
      </c>
      <c r="AB126" s="55">
        <v>0.6667</v>
      </c>
      <c r="AC126" s="56">
        <v>0.6667</v>
      </c>
      <c r="AD126" s="53">
        <v>0.7143</v>
      </c>
      <c r="AE126" s="54">
        <v>1.0</v>
      </c>
    </row>
    <row r="127" ht="15.75" customHeight="1">
      <c r="A127" s="19"/>
      <c r="B127" s="101" t="s">
        <v>181</v>
      </c>
      <c r="C127" s="102">
        <v>1.0</v>
      </c>
      <c r="D127" s="74">
        <v>1.0</v>
      </c>
      <c r="E127" s="74">
        <v>0.0</v>
      </c>
      <c r="F127" s="74">
        <v>1.0</v>
      </c>
      <c r="G127" s="74">
        <v>0.0</v>
      </c>
      <c r="H127" s="74">
        <v>0.0</v>
      </c>
      <c r="I127" s="75">
        <v>1.0</v>
      </c>
      <c r="J127" s="75">
        <v>1.0</v>
      </c>
      <c r="K127" s="75">
        <v>1.0</v>
      </c>
      <c r="L127" s="75">
        <v>1.0</v>
      </c>
      <c r="M127" s="75">
        <v>0.0</v>
      </c>
      <c r="N127" s="75">
        <v>1.0</v>
      </c>
      <c r="O127" s="103">
        <v>1.0</v>
      </c>
      <c r="P127" s="103">
        <v>1.0</v>
      </c>
      <c r="Q127" s="103">
        <v>1.0</v>
      </c>
      <c r="R127" s="103">
        <v>0.0</v>
      </c>
      <c r="S127" s="103">
        <v>0.0</v>
      </c>
      <c r="T127" s="103">
        <v>0.0</v>
      </c>
      <c r="U127" s="103">
        <v>0.0</v>
      </c>
      <c r="V127" s="78">
        <v>1.0</v>
      </c>
      <c r="W127" s="78">
        <v>1.0</v>
      </c>
      <c r="X127" s="37">
        <v>44292.0</v>
      </c>
      <c r="Y127" s="38">
        <v>44322.0</v>
      </c>
      <c r="Z127" s="39">
        <v>44262.0</v>
      </c>
      <c r="AA127" s="40">
        <v>44229.0</v>
      </c>
      <c r="AB127" s="55">
        <v>0.6667</v>
      </c>
      <c r="AC127" s="56">
        <v>0.8333</v>
      </c>
      <c r="AD127" s="53">
        <v>0.4286</v>
      </c>
      <c r="AE127" s="54">
        <v>1.0</v>
      </c>
    </row>
    <row r="128" ht="15.75" customHeight="1">
      <c r="A128" s="19"/>
      <c r="B128" s="101" t="s">
        <v>182</v>
      </c>
      <c r="C128" s="102">
        <v>1.0</v>
      </c>
      <c r="D128" s="74">
        <v>1.0</v>
      </c>
      <c r="E128" s="74">
        <v>1.0</v>
      </c>
      <c r="F128" s="74">
        <v>1.0</v>
      </c>
      <c r="G128" s="74">
        <v>1.0</v>
      </c>
      <c r="H128" s="74">
        <v>0.0</v>
      </c>
      <c r="I128" s="75">
        <v>1.0</v>
      </c>
      <c r="J128" s="75">
        <v>1.0</v>
      </c>
      <c r="K128" s="75">
        <v>1.0</v>
      </c>
      <c r="L128" s="75">
        <v>1.0</v>
      </c>
      <c r="M128" s="75">
        <v>0.0</v>
      </c>
      <c r="N128" s="75">
        <v>1.0</v>
      </c>
      <c r="O128" s="103">
        <v>1.0</v>
      </c>
      <c r="P128" s="103">
        <v>1.0</v>
      </c>
      <c r="Q128" s="103">
        <v>1.0</v>
      </c>
      <c r="R128" s="103">
        <v>0.0</v>
      </c>
      <c r="S128" s="103">
        <v>1.0</v>
      </c>
      <c r="T128" s="103">
        <v>1.0</v>
      </c>
      <c r="U128" s="103">
        <v>0.0</v>
      </c>
      <c r="V128" s="78">
        <v>1.0</v>
      </c>
      <c r="W128" s="78">
        <v>1.0</v>
      </c>
      <c r="X128" s="37">
        <v>44322.0</v>
      </c>
      <c r="Y128" s="38">
        <v>44322.0</v>
      </c>
      <c r="Z128" s="39">
        <v>44323.0</v>
      </c>
      <c r="AA128" s="40">
        <v>44229.0</v>
      </c>
      <c r="AB128" s="55">
        <v>0.8333</v>
      </c>
      <c r="AC128" s="56">
        <v>0.8333</v>
      </c>
      <c r="AD128" s="53">
        <v>0.7143</v>
      </c>
      <c r="AE128" s="54">
        <v>1.0</v>
      </c>
    </row>
    <row r="129" ht="15.75" customHeight="1">
      <c r="A129" s="27"/>
      <c r="B129" s="101" t="s">
        <v>183</v>
      </c>
      <c r="C129" s="102">
        <v>1.0</v>
      </c>
      <c r="D129" s="74">
        <v>1.0</v>
      </c>
      <c r="E129" s="74">
        <v>0.0</v>
      </c>
      <c r="F129" s="74">
        <v>1.0</v>
      </c>
      <c r="G129" s="74">
        <v>0.0</v>
      </c>
      <c r="H129" s="74">
        <v>0.0</v>
      </c>
      <c r="I129" s="75">
        <v>1.0</v>
      </c>
      <c r="J129" s="75">
        <v>1.0</v>
      </c>
      <c r="K129" s="75">
        <v>1.0</v>
      </c>
      <c r="L129" s="75">
        <v>1.0</v>
      </c>
      <c r="M129" s="75">
        <v>0.0</v>
      </c>
      <c r="N129" s="75">
        <v>0.0</v>
      </c>
      <c r="O129" s="103">
        <v>1.0</v>
      </c>
      <c r="P129" s="103">
        <v>1.0</v>
      </c>
      <c r="Q129" s="103">
        <v>1.0</v>
      </c>
      <c r="R129" s="103">
        <v>0.0</v>
      </c>
      <c r="S129" s="103">
        <v>0.0</v>
      </c>
      <c r="T129" s="103">
        <v>0.0</v>
      </c>
      <c r="U129" s="103">
        <v>1.0</v>
      </c>
      <c r="V129" s="78">
        <v>1.0</v>
      </c>
      <c r="W129" s="78">
        <v>1.0</v>
      </c>
      <c r="X129" s="37">
        <v>44261.0</v>
      </c>
      <c r="Y129" s="38">
        <v>44292.0</v>
      </c>
      <c r="Z129" s="39">
        <v>44293.0</v>
      </c>
      <c r="AA129" s="40">
        <v>44229.0</v>
      </c>
      <c r="AB129" s="58">
        <v>0.5</v>
      </c>
      <c r="AC129" s="56">
        <v>0.6667</v>
      </c>
      <c r="AD129" s="53">
        <v>0.5714</v>
      </c>
      <c r="AE129" s="54">
        <v>1.0</v>
      </c>
    </row>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4">
    <mergeCell ref="A8:A9"/>
    <mergeCell ref="A10:A19"/>
    <mergeCell ref="A20:A36"/>
    <mergeCell ref="A37:A61"/>
    <mergeCell ref="A62:A81"/>
    <mergeCell ref="A82:A98"/>
    <mergeCell ref="A99:A129"/>
    <mergeCell ref="C1:H1"/>
    <mergeCell ref="I1:N1"/>
    <mergeCell ref="O1:U1"/>
    <mergeCell ref="V1:W1"/>
    <mergeCell ref="X1:AA1"/>
    <mergeCell ref="AB1:AE1"/>
    <mergeCell ref="A3:A7"/>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2" max="2" width="17.14"/>
    <col customWidth="1" min="3" max="3" width="156.29"/>
    <col customWidth="1" min="4" max="4" width="55.57"/>
  </cols>
  <sheetData>
    <row r="1" ht="15.75" customHeight="1">
      <c r="D1" s="104"/>
    </row>
    <row r="2" ht="15.75" customHeight="1">
      <c r="B2" s="105" t="s">
        <v>184</v>
      </c>
      <c r="C2" s="105" t="s">
        <v>185</v>
      </c>
      <c r="D2" s="106" t="s">
        <v>186</v>
      </c>
    </row>
    <row r="3" ht="15.75" customHeight="1">
      <c r="B3" s="107" t="s">
        <v>187</v>
      </c>
      <c r="C3" s="108"/>
      <c r="D3" s="109"/>
    </row>
    <row r="4" ht="15.75" customHeight="1">
      <c r="B4" s="107" t="s">
        <v>188</v>
      </c>
      <c r="C4" s="108"/>
      <c r="D4" s="109"/>
    </row>
    <row r="5" ht="15.75" customHeight="1">
      <c r="B5" s="107" t="s">
        <v>189</v>
      </c>
      <c r="C5" s="108"/>
      <c r="D5" s="109"/>
    </row>
    <row r="6" ht="15.75" customHeight="1">
      <c r="B6" s="107" t="s">
        <v>190</v>
      </c>
      <c r="C6" s="110"/>
      <c r="D6" s="109"/>
    </row>
    <row r="7" ht="15.75" customHeight="1">
      <c r="B7" s="107" t="s">
        <v>191</v>
      </c>
      <c r="C7" s="110"/>
      <c r="D7" s="109"/>
    </row>
    <row r="8" ht="15.75" customHeight="1">
      <c r="B8" s="107" t="s">
        <v>192</v>
      </c>
      <c r="C8" s="110"/>
      <c r="D8" s="109"/>
    </row>
    <row r="9" ht="15.75" customHeight="1">
      <c r="B9" s="107" t="s">
        <v>193</v>
      </c>
      <c r="C9" s="110"/>
      <c r="D9" s="109"/>
    </row>
    <row r="10" ht="15.75" customHeight="1">
      <c r="B10" s="107" t="s">
        <v>43</v>
      </c>
      <c r="C10" s="108"/>
      <c r="D10" s="109"/>
    </row>
    <row r="11" ht="15.75" customHeight="1">
      <c r="B11" s="107" t="s">
        <v>44</v>
      </c>
      <c r="C11" s="108"/>
      <c r="D11" s="109"/>
    </row>
    <row r="12" ht="15.75" customHeight="1">
      <c r="B12" s="107" t="s">
        <v>45</v>
      </c>
      <c r="C12" s="108"/>
      <c r="D12" s="109"/>
    </row>
    <row r="13" ht="15.75" customHeight="1">
      <c r="B13" s="107" t="s">
        <v>46</v>
      </c>
      <c r="C13" s="108"/>
      <c r="D13" s="109"/>
    </row>
    <row r="14" ht="15.75" customHeight="1">
      <c r="B14" s="107" t="s">
        <v>47</v>
      </c>
      <c r="C14" s="108"/>
      <c r="D14" s="109"/>
    </row>
    <row r="15" ht="15.75" customHeight="1">
      <c r="B15" s="107" t="s">
        <v>48</v>
      </c>
      <c r="C15" s="108"/>
      <c r="D15" s="109"/>
    </row>
    <row r="16" ht="15.75" customHeight="1">
      <c r="B16" s="107" t="s">
        <v>49</v>
      </c>
      <c r="C16" s="108"/>
      <c r="D16" s="109"/>
    </row>
    <row r="17" ht="15.75" customHeight="1">
      <c r="B17" s="107" t="s">
        <v>50</v>
      </c>
      <c r="C17" s="108"/>
      <c r="D17" s="109"/>
    </row>
    <row r="18" ht="15.75" customHeight="1">
      <c r="B18" s="107" t="s">
        <v>51</v>
      </c>
      <c r="C18" s="108"/>
      <c r="D18" s="109"/>
    </row>
    <row r="19" ht="15.75" customHeight="1">
      <c r="B19" s="107" t="s">
        <v>52</v>
      </c>
      <c r="C19" s="108"/>
      <c r="D19" s="109"/>
    </row>
    <row r="20" ht="15.75" customHeight="1">
      <c r="B20" s="107" t="s">
        <v>54</v>
      </c>
      <c r="C20" s="108"/>
      <c r="D20" s="109"/>
    </row>
    <row r="21" ht="15.75" customHeight="1">
      <c r="B21" s="107" t="s">
        <v>55</v>
      </c>
      <c r="C21" s="108"/>
      <c r="D21" s="109"/>
    </row>
    <row r="22" ht="15.75" customHeight="1">
      <c r="B22" s="107" t="s">
        <v>56</v>
      </c>
      <c r="C22" s="108"/>
      <c r="D22" s="109"/>
    </row>
    <row r="23" ht="15.75" customHeight="1">
      <c r="B23" s="107" t="s">
        <v>57</v>
      </c>
      <c r="C23" s="108"/>
      <c r="D23" s="109"/>
    </row>
    <row r="24" ht="15.75" customHeight="1">
      <c r="B24" s="107" t="s">
        <v>59</v>
      </c>
      <c r="C24" s="108"/>
      <c r="D24" s="109"/>
    </row>
    <row r="25" ht="15.75" customHeight="1">
      <c r="B25" s="107" t="s">
        <v>60</v>
      </c>
      <c r="C25" s="108"/>
      <c r="D25" s="109"/>
    </row>
    <row r="26" ht="15.75" customHeight="1">
      <c r="B26" s="107" t="s">
        <v>61</v>
      </c>
      <c r="C26" s="108"/>
      <c r="D26" s="109"/>
    </row>
    <row r="27" ht="15.75" customHeight="1">
      <c r="B27" s="107" t="s">
        <v>63</v>
      </c>
      <c r="C27" s="108"/>
      <c r="D27" s="109"/>
    </row>
    <row r="28" ht="15.75" customHeight="1">
      <c r="B28" s="107" t="s">
        <v>64</v>
      </c>
      <c r="C28" s="108"/>
      <c r="D28" s="109"/>
    </row>
    <row r="29" ht="15.75" customHeight="1">
      <c r="B29" s="107" t="s">
        <v>65</v>
      </c>
      <c r="C29" s="108"/>
      <c r="D29" s="109"/>
    </row>
    <row r="30" ht="15.75" customHeight="1">
      <c r="B30" s="107" t="s">
        <v>66</v>
      </c>
      <c r="C30" s="110"/>
      <c r="D30" s="109"/>
    </row>
    <row r="31" ht="15.75" customHeight="1">
      <c r="B31" s="107" t="s">
        <v>67</v>
      </c>
      <c r="C31" s="108"/>
      <c r="D31" s="109"/>
    </row>
    <row r="32" ht="15.75" customHeight="1">
      <c r="B32" s="107" t="s">
        <v>69</v>
      </c>
      <c r="C32" s="108"/>
      <c r="D32" s="109"/>
    </row>
    <row r="33" ht="15.75" customHeight="1">
      <c r="B33" s="107" t="s">
        <v>70</v>
      </c>
      <c r="C33" s="108"/>
      <c r="D33" s="109"/>
    </row>
    <row r="34" ht="15.75" customHeight="1">
      <c r="B34" s="107" t="s">
        <v>71</v>
      </c>
      <c r="C34" s="108"/>
      <c r="D34" s="109"/>
    </row>
    <row r="35" ht="15.75" customHeight="1">
      <c r="B35" s="111" t="s">
        <v>73</v>
      </c>
      <c r="C35" s="108" t="s">
        <v>194</v>
      </c>
      <c r="D35" s="112"/>
    </row>
    <row r="36" ht="15.75" customHeight="1">
      <c r="B36" s="111" t="s">
        <v>74</v>
      </c>
      <c r="C36" s="108" t="s">
        <v>195</v>
      </c>
      <c r="D36" s="113" t="s">
        <v>196</v>
      </c>
    </row>
    <row r="37" ht="15.75" customHeight="1">
      <c r="B37" s="111" t="s">
        <v>75</v>
      </c>
      <c r="C37" s="108" t="s">
        <v>197</v>
      </c>
      <c r="D37" s="114"/>
    </row>
    <row r="38" ht="15.75" customHeight="1">
      <c r="B38" s="111" t="s">
        <v>76</v>
      </c>
      <c r="C38" s="108" t="s">
        <v>198</v>
      </c>
      <c r="D38" s="109"/>
    </row>
    <row r="39" ht="15.75" customHeight="1">
      <c r="B39" s="111" t="s">
        <v>78</v>
      </c>
      <c r="C39" s="108" t="s">
        <v>199</v>
      </c>
      <c r="D39" s="109"/>
    </row>
    <row r="40" ht="15.75" customHeight="1">
      <c r="B40" s="111" t="s">
        <v>79</v>
      </c>
      <c r="C40" s="108" t="s">
        <v>200</v>
      </c>
      <c r="D40" s="109"/>
    </row>
    <row r="41" ht="15.75" customHeight="1">
      <c r="B41" s="111" t="s">
        <v>80</v>
      </c>
      <c r="C41" s="108" t="s">
        <v>201</v>
      </c>
      <c r="D41" s="109"/>
    </row>
    <row r="42" ht="15.75" customHeight="1">
      <c r="B42" s="111" t="s">
        <v>81</v>
      </c>
      <c r="C42" s="108" t="s">
        <v>202</v>
      </c>
      <c r="D42" s="109"/>
    </row>
    <row r="43" ht="15.75" customHeight="1">
      <c r="B43" s="111" t="s">
        <v>82</v>
      </c>
      <c r="C43" s="108" t="s">
        <v>203</v>
      </c>
      <c r="D43" s="109"/>
    </row>
    <row r="44" ht="15.75" customHeight="1">
      <c r="B44" s="111" t="s">
        <v>204</v>
      </c>
      <c r="C44" s="108" t="s">
        <v>205</v>
      </c>
      <c r="D44" s="113" t="s">
        <v>206</v>
      </c>
    </row>
    <row r="45" ht="15.75" customHeight="1">
      <c r="B45" s="111" t="s">
        <v>84</v>
      </c>
      <c r="C45" s="108" t="s">
        <v>207</v>
      </c>
      <c r="D45" s="115" t="s">
        <v>208</v>
      </c>
    </row>
    <row r="46" ht="15.75" customHeight="1">
      <c r="B46" s="111" t="s">
        <v>85</v>
      </c>
      <c r="C46" s="108" t="s">
        <v>209</v>
      </c>
      <c r="D46" s="109"/>
    </row>
    <row r="47" ht="15.75" customHeight="1">
      <c r="B47" s="111" t="s">
        <v>86</v>
      </c>
      <c r="C47" s="108" t="s">
        <v>210</v>
      </c>
      <c r="D47" s="109"/>
    </row>
    <row r="48" ht="15.75" customHeight="1">
      <c r="B48" s="111" t="s">
        <v>87</v>
      </c>
      <c r="C48" s="108"/>
      <c r="D48" s="109"/>
    </row>
    <row r="49" ht="15.75" customHeight="1">
      <c r="B49" s="111" t="s">
        <v>88</v>
      </c>
      <c r="C49" s="108" t="s">
        <v>211</v>
      </c>
      <c r="D49" s="109"/>
    </row>
    <row r="50" ht="15.75" customHeight="1">
      <c r="B50" s="111" t="s">
        <v>89</v>
      </c>
      <c r="C50" s="108"/>
      <c r="D50" s="109"/>
    </row>
    <row r="51" ht="15.75" customHeight="1">
      <c r="B51" s="111" t="s">
        <v>90</v>
      </c>
      <c r="C51" s="108" t="s">
        <v>212</v>
      </c>
      <c r="D51" s="109"/>
    </row>
    <row r="52" ht="15.75" customHeight="1">
      <c r="B52" s="111" t="s">
        <v>91</v>
      </c>
      <c r="C52" s="108" t="s">
        <v>213</v>
      </c>
      <c r="D52" s="109"/>
    </row>
    <row r="53" ht="15.75" customHeight="1">
      <c r="B53" s="111" t="s">
        <v>92</v>
      </c>
      <c r="C53" s="108" t="s">
        <v>214</v>
      </c>
      <c r="D53" s="109"/>
    </row>
    <row r="54" ht="15.75" customHeight="1">
      <c r="B54" s="111" t="s">
        <v>93</v>
      </c>
      <c r="C54" s="108" t="s">
        <v>215</v>
      </c>
      <c r="D54" s="109"/>
    </row>
    <row r="55" ht="15.75" customHeight="1">
      <c r="B55" s="111" t="s">
        <v>94</v>
      </c>
      <c r="C55" s="116"/>
      <c r="D55" s="109"/>
    </row>
    <row r="56" ht="15.75" customHeight="1">
      <c r="B56" s="111" t="s">
        <v>95</v>
      </c>
      <c r="C56" s="108" t="s">
        <v>216</v>
      </c>
      <c r="D56" s="115" t="s">
        <v>217</v>
      </c>
    </row>
    <row r="57" ht="15.75" customHeight="1">
      <c r="B57" s="111" t="s">
        <v>96</v>
      </c>
      <c r="C57" s="108" t="s">
        <v>218</v>
      </c>
      <c r="D57" s="109"/>
    </row>
    <row r="58" ht="15.75" customHeight="1">
      <c r="B58" s="111" t="s">
        <v>219</v>
      </c>
      <c r="C58" s="108"/>
      <c r="D58" s="109"/>
    </row>
    <row r="59" ht="15.75" customHeight="1">
      <c r="B59" s="111" t="s">
        <v>98</v>
      </c>
      <c r="C59" s="108" t="s">
        <v>220</v>
      </c>
      <c r="D59" s="115" t="s">
        <v>221</v>
      </c>
    </row>
    <row r="60" ht="15.75" customHeight="1">
      <c r="B60" s="111" t="s">
        <v>97</v>
      </c>
      <c r="C60" s="108" t="s">
        <v>222</v>
      </c>
      <c r="D60" s="109"/>
    </row>
    <row r="61" ht="15.75" customHeight="1">
      <c r="B61" s="111" t="s">
        <v>100</v>
      </c>
      <c r="C61" s="117" t="s">
        <v>223</v>
      </c>
      <c r="D61" s="118"/>
    </row>
    <row r="62" ht="15.75" customHeight="1">
      <c r="B62" s="111" t="s">
        <v>102</v>
      </c>
      <c r="C62" s="117" t="s">
        <v>224</v>
      </c>
      <c r="D62" s="118"/>
    </row>
    <row r="63" ht="15.75" customHeight="1">
      <c r="B63" s="111" t="s">
        <v>104</v>
      </c>
      <c r="C63" s="117" t="s">
        <v>225</v>
      </c>
      <c r="D63" s="119"/>
    </row>
    <row r="64" ht="15.75" customHeight="1">
      <c r="B64" s="111" t="s">
        <v>105</v>
      </c>
      <c r="C64" s="117" t="s">
        <v>226</v>
      </c>
      <c r="D64" s="119"/>
    </row>
    <row r="65" ht="15.75" customHeight="1">
      <c r="B65" s="111" t="s">
        <v>106</v>
      </c>
      <c r="C65" s="117" t="s">
        <v>227</v>
      </c>
      <c r="D65" s="120"/>
    </row>
    <row r="66" ht="15.75" customHeight="1">
      <c r="B66" s="111" t="s">
        <v>107</v>
      </c>
      <c r="C66" s="117" t="s">
        <v>228</v>
      </c>
      <c r="D66" s="118"/>
    </row>
    <row r="67" ht="15.75" customHeight="1">
      <c r="B67" s="111" t="s">
        <v>108</v>
      </c>
      <c r="C67" s="108"/>
      <c r="D67" s="109"/>
    </row>
    <row r="68" ht="15.75" customHeight="1">
      <c r="B68" s="111" t="s">
        <v>109</v>
      </c>
      <c r="C68" s="108"/>
      <c r="D68" s="109"/>
    </row>
    <row r="69" ht="15.75" customHeight="1">
      <c r="B69" s="111" t="s">
        <v>110</v>
      </c>
      <c r="C69" s="121"/>
      <c r="D69" s="109"/>
    </row>
    <row r="70" ht="15.75" customHeight="1">
      <c r="B70" s="111" t="s">
        <v>113</v>
      </c>
      <c r="C70" s="121"/>
      <c r="D70" s="109"/>
    </row>
    <row r="71" ht="15.75" customHeight="1">
      <c r="B71" s="111" t="s">
        <v>115</v>
      </c>
      <c r="C71" s="121"/>
      <c r="D71" s="109"/>
    </row>
    <row r="72" ht="15.75" customHeight="1">
      <c r="B72" s="111" t="s">
        <v>116</v>
      </c>
      <c r="C72" s="108"/>
      <c r="D72" s="109"/>
    </row>
    <row r="73" ht="15.75" customHeight="1">
      <c r="B73" s="111" t="s">
        <v>117</v>
      </c>
      <c r="C73" s="121"/>
      <c r="D73" s="109"/>
    </row>
    <row r="74" ht="15.75" customHeight="1">
      <c r="B74" s="111" t="s">
        <v>118</v>
      </c>
      <c r="C74" s="108"/>
      <c r="D74" s="109"/>
    </row>
    <row r="75" ht="15.75" customHeight="1">
      <c r="B75" s="111" t="s">
        <v>119</v>
      </c>
      <c r="C75" s="108"/>
      <c r="D75" s="109"/>
    </row>
    <row r="76" ht="15.75" customHeight="1">
      <c r="B76" s="111" t="s">
        <v>120</v>
      </c>
      <c r="C76" s="108"/>
      <c r="D76" s="109"/>
    </row>
    <row r="77" ht="15.75" customHeight="1">
      <c r="B77" s="108" t="s">
        <v>121</v>
      </c>
      <c r="C77" s="108"/>
      <c r="D77" s="109"/>
    </row>
    <row r="78" ht="15.75" customHeight="1">
      <c r="B78" s="108" t="s">
        <v>124</v>
      </c>
      <c r="C78" s="108"/>
      <c r="D78" s="109"/>
    </row>
    <row r="79" ht="15.75" customHeight="1">
      <c r="B79" s="108" t="s">
        <v>125</v>
      </c>
      <c r="C79" s="108"/>
      <c r="D79" s="109"/>
    </row>
    <row r="80" ht="15.75" customHeight="1">
      <c r="B80" s="108" t="s">
        <v>126</v>
      </c>
      <c r="C80" s="108"/>
      <c r="D80" s="109"/>
    </row>
    <row r="81" ht="15.75" customHeight="1">
      <c r="B81" s="111" t="s">
        <v>128</v>
      </c>
      <c r="C81" s="108"/>
      <c r="D81" s="109"/>
    </row>
    <row r="82" ht="15.75" customHeight="1">
      <c r="B82" s="111" t="s">
        <v>131</v>
      </c>
      <c r="C82" s="108"/>
      <c r="D82" s="109"/>
    </row>
    <row r="83" ht="15.75" customHeight="1">
      <c r="B83" s="111" t="s">
        <v>133</v>
      </c>
      <c r="C83" s="108"/>
      <c r="D83" s="112"/>
    </row>
    <row r="84" ht="15.75" customHeight="1">
      <c r="B84" s="111" t="s">
        <v>134</v>
      </c>
      <c r="C84" s="108"/>
      <c r="D84" s="109"/>
    </row>
    <row r="85" ht="15.75" customHeight="1">
      <c r="B85" s="111" t="s">
        <v>136</v>
      </c>
      <c r="C85" s="108"/>
      <c r="D85" s="109"/>
    </row>
    <row r="86" ht="24.0" customHeight="1">
      <c r="B86" s="111" t="s">
        <v>137</v>
      </c>
      <c r="C86" s="108"/>
      <c r="D86" s="109"/>
    </row>
    <row r="87" ht="15.75" customHeight="1">
      <c r="B87" s="111" t="s">
        <v>138</v>
      </c>
      <c r="C87" s="108"/>
      <c r="D87" s="109"/>
    </row>
    <row r="88" ht="15.75" customHeight="1">
      <c r="B88" s="111" t="s">
        <v>139</v>
      </c>
      <c r="C88" s="108"/>
      <c r="D88" s="109"/>
    </row>
    <row r="89" ht="15.75" customHeight="1">
      <c r="B89" s="111" t="s">
        <v>140</v>
      </c>
      <c r="C89" s="108"/>
      <c r="D89" s="122"/>
    </row>
    <row r="90" ht="15.75" customHeight="1">
      <c r="B90" s="111" t="s">
        <v>141</v>
      </c>
      <c r="C90" s="108"/>
      <c r="D90" s="109"/>
    </row>
    <row r="91" ht="15.75" customHeight="1">
      <c r="B91" s="111" t="s">
        <v>142</v>
      </c>
      <c r="C91" s="108"/>
      <c r="D91" s="109"/>
    </row>
    <row r="92" ht="64.5" customHeight="1">
      <c r="B92" s="111" t="s">
        <v>143</v>
      </c>
      <c r="C92" s="108"/>
      <c r="D92" s="109"/>
    </row>
    <row r="93" ht="15.75" customHeight="1">
      <c r="B93" s="111" t="s">
        <v>144</v>
      </c>
      <c r="C93" s="108"/>
      <c r="D93" s="109"/>
    </row>
    <row r="94" ht="15.75" customHeight="1">
      <c r="B94" s="111" t="s">
        <v>144</v>
      </c>
      <c r="C94" s="108"/>
      <c r="D94" s="109"/>
    </row>
    <row r="95" ht="15.75" customHeight="1">
      <c r="B95" s="111" t="s">
        <v>145</v>
      </c>
      <c r="C95" s="108"/>
      <c r="D95" s="109"/>
    </row>
    <row r="96" ht="15.75" customHeight="1">
      <c r="B96" s="111" t="s">
        <v>146</v>
      </c>
      <c r="C96" s="108"/>
      <c r="D96" s="109"/>
    </row>
    <row r="97" ht="15.75" customHeight="1">
      <c r="B97" s="111" t="s">
        <v>147</v>
      </c>
      <c r="C97" s="108"/>
      <c r="D97" s="109"/>
    </row>
    <row r="98" ht="15.75" customHeight="1">
      <c r="B98" s="111" t="s">
        <v>149</v>
      </c>
      <c r="C98" s="108"/>
      <c r="D98" s="109"/>
    </row>
    <row r="99" ht="15.75" customHeight="1">
      <c r="B99" s="111" t="s">
        <v>150</v>
      </c>
      <c r="C99" s="108"/>
      <c r="D99" s="109"/>
    </row>
    <row r="100" ht="15.75" customHeight="1">
      <c r="B100" s="111" t="s">
        <v>152</v>
      </c>
      <c r="C100" s="108"/>
      <c r="D100" s="109"/>
    </row>
    <row r="101" ht="15.75" customHeight="1">
      <c r="B101" s="111" t="s">
        <v>153</v>
      </c>
      <c r="C101" s="117" t="s">
        <v>229</v>
      </c>
      <c r="D101" s="123"/>
    </row>
    <row r="102" ht="15.75" customHeight="1">
      <c r="B102" s="111" t="s">
        <v>155</v>
      </c>
      <c r="C102" s="108"/>
      <c r="D102" s="109"/>
    </row>
    <row r="103" ht="15.75" customHeight="1">
      <c r="B103" s="111" t="s">
        <v>156</v>
      </c>
      <c r="C103" s="108"/>
      <c r="D103" s="109"/>
    </row>
    <row r="104" ht="15.75" customHeight="1">
      <c r="B104" s="111" t="s">
        <v>157</v>
      </c>
      <c r="C104" s="108"/>
      <c r="D104" s="109"/>
    </row>
    <row r="105" ht="15.75" customHeight="1">
      <c r="B105" s="111" t="s">
        <v>158</v>
      </c>
      <c r="C105" s="108"/>
      <c r="D105" s="109"/>
    </row>
    <row r="106" ht="15.75" customHeight="1">
      <c r="B106" s="111" t="s">
        <v>159</v>
      </c>
      <c r="C106" s="108"/>
      <c r="D106" s="109"/>
    </row>
    <row r="107" ht="15.75" customHeight="1">
      <c r="B107" s="111" t="s">
        <v>160</v>
      </c>
      <c r="C107" s="108"/>
      <c r="D107" s="109"/>
    </row>
    <row r="108" ht="15.75" customHeight="1">
      <c r="B108" s="111" t="s">
        <v>161</v>
      </c>
      <c r="C108" s="108"/>
      <c r="D108" s="109"/>
    </row>
    <row r="109" ht="15.75" customHeight="1">
      <c r="B109" s="111" t="s">
        <v>162</v>
      </c>
      <c r="C109" s="108"/>
      <c r="D109" s="109"/>
    </row>
    <row r="110" ht="15.75" customHeight="1">
      <c r="B110" s="111" t="s">
        <v>163</v>
      </c>
      <c r="C110" s="108"/>
      <c r="D110" s="109"/>
    </row>
    <row r="111" ht="15.75" customHeight="1">
      <c r="B111" s="111" t="s">
        <v>164</v>
      </c>
      <c r="C111" s="108"/>
      <c r="D111" s="109"/>
    </row>
    <row r="112" ht="15.75" customHeight="1">
      <c r="B112" s="111" t="s">
        <v>165</v>
      </c>
      <c r="C112" s="108"/>
      <c r="D112" s="109"/>
    </row>
    <row r="113" ht="15.75" customHeight="1">
      <c r="B113" s="111" t="s">
        <v>166</v>
      </c>
      <c r="C113" s="108"/>
      <c r="D113" s="109"/>
    </row>
    <row r="114" ht="15.75" customHeight="1">
      <c r="B114" s="111" t="s">
        <v>168</v>
      </c>
      <c r="C114" s="108"/>
      <c r="D114" s="109"/>
    </row>
    <row r="115" ht="15.75" customHeight="1">
      <c r="B115" s="111" t="s">
        <v>169</v>
      </c>
      <c r="C115" s="108"/>
      <c r="D115" s="109"/>
    </row>
    <row r="116" ht="15.75" customHeight="1">
      <c r="B116" s="111" t="s">
        <v>170</v>
      </c>
      <c r="C116" s="108"/>
      <c r="D116" s="109"/>
    </row>
    <row r="117" ht="15.75" customHeight="1">
      <c r="B117" s="111" t="s">
        <v>171</v>
      </c>
      <c r="C117" s="108"/>
      <c r="D117" s="124"/>
    </row>
    <row r="118" ht="15.75" customHeight="1">
      <c r="B118" s="111" t="s">
        <v>173</v>
      </c>
      <c r="C118" s="108"/>
      <c r="D118" s="124"/>
    </row>
    <row r="119" ht="15.75" customHeight="1">
      <c r="B119" s="111" t="s">
        <v>174</v>
      </c>
      <c r="C119" s="108"/>
      <c r="D119" s="109"/>
    </row>
    <row r="120" ht="15.75" customHeight="1">
      <c r="B120" s="111" t="s">
        <v>175</v>
      </c>
      <c r="C120" s="108"/>
      <c r="D120" s="109"/>
    </row>
    <row r="121" ht="15.75" customHeight="1">
      <c r="B121" s="111" t="s">
        <v>176</v>
      </c>
      <c r="C121" s="121"/>
      <c r="D121" s="109"/>
    </row>
    <row r="122" ht="15.75" customHeight="1">
      <c r="B122" s="111" t="s">
        <v>177</v>
      </c>
      <c r="C122" s="108"/>
      <c r="D122" s="109"/>
    </row>
    <row r="123" ht="15.75" customHeight="1">
      <c r="B123" s="111" t="s">
        <v>178</v>
      </c>
      <c r="C123" s="108"/>
      <c r="D123" s="109"/>
    </row>
    <row r="124" ht="15.75" customHeight="1">
      <c r="B124" s="111" t="s">
        <v>179</v>
      </c>
      <c r="C124" s="108"/>
      <c r="D124" s="109"/>
    </row>
    <row r="125" ht="15.75" customHeight="1">
      <c r="B125" s="111" t="s">
        <v>180</v>
      </c>
      <c r="C125" s="108"/>
      <c r="D125" s="109"/>
    </row>
    <row r="126" ht="15.75" customHeight="1">
      <c r="B126" s="111" t="s">
        <v>181</v>
      </c>
      <c r="C126" s="110"/>
      <c r="D126" s="109"/>
    </row>
    <row r="127" ht="15.75" customHeight="1">
      <c r="B127" s="111" t="s">
        <v>182</v>
      </c>
      <c r="C127" s="108"/>
      <c r="D127" s="109"/>
    </row>
    <row r="128" ht="15.75" customHeight="1">
      <c r="B128" s="111" t="s">
        <v>183</v>
      </c>
      <c r="C128" s="108"/>
      <c r="D128" s="109"/>
    </row>
    <row r="129" ht="15.75" customHeight="1">
      <c r="D129" s="104"/>
    </row>
    <row r="130" ht="15.75" customHeight="1">
      <c r="D130" s="104"/>
    </row>
    <row r="131" ht="15.75" customHeight="1">
      <c r="D131" s="104"/>
    </row>
    <row r="132" ht="15.75" customHeight="1">
      <c r="D132" s="104"/>
    </row>
    <row r="133" ht="15.75" customHeight="1">
      <c r="D133" s="104"/>
    </row>
    <row r="134" ht="15.75" customHeight="1">
      <c r="D134" s="104"/>
    </row>
    <row r="135" ht="15.75" customHeight="1">
      <c r="D135" s="104"/>
    </row>
    <row r="136" ht="15.75" customHeight="1">
      <c r="D136" s="104"/>
    </row>
    <row r="137" ht="15.75" customHeight="1">
      <c r="D137" s="104"/>
    </row>
    <row r="138" ht="15.75" customHeight="1">
      <c r="D138" s="104"/>
    </row>
    <row r="139" ht="15.75" customHeight="1">
      <c r="D139" s="104"/>
    </row>
    <row r="140" ht="15.75" customHeight="1">
      <c r="D140" s="104"/>
    </row>
    <row r="141" ht="15.75" customHeight="1">
      <c r="D141" s="104"/>
    </row>
    <row r="142" ht="15.75" customHeight="1">
      <c r="D142" s="104"/>
    </row>
    <row r="143" ht="15.75" customHeight="1">
      <c r="D143" s="104"/>
    </row>
    <row r="144" ht="15.75" customHeight="1">
      <c r="D144" s="104"/>
    </row>
    <row r="145" ht="15.75" customHeight="1">
      <c r="D145" s="104"/>
    </row>
    <row r="146" ht="15.75" customHeight="1">
      <c r="D146" s="104"/>
    </row>
    <row r="147" ht="15.75" customHeight="1">
      <c r="D147" s="104"/>
    </row>
    <row r="148" ht="15.75" customHeight="1">
      <c r="D148" s="104"/>
    </row>
    <row r="149" ht="15.75" customHeight="1">
      <c r="D149" s="104"/>
    </row>
    <row r="150" ht="15.75" customHeight="1">
      <c r="D150" s="104"/>
    </row>
    <row r="151" ht="15.75" customHeight="1">
      <c r="D151" s="104"/>
    </row>
    <row r="152" ht="15.75" customHeight="1">
      <c r="D152" s="104"/>
    </row>
    <row r="153" ht="15.75" customHeight="1">
      <c r="D153" s="104"/>
    </row>
    <row r="154" ht="15.75" customHeight="1">
      <c r="D154" s="104"/>
    </row>
    <row r="155" ht="15.75" customHeight="1">
      <c r="D155" s="104"/>
    </row>
    <row r="156" ht="15.75" customHeight="1">
      <c r="D156" s="104"/>
    </row>
    <row r="157" ht="15.75" customHeight="1">
      <c r="D157" s="104"/>
    </row>
    <row r="158" ht="15.75" customHeight="1">
      <c r="D158" s="104"/>
    </row>
    <row r="159" ht="15.75" customHeight="1">
      <c r="D159" s="104"/>
    </row>
    <row r="160" ht="15.75" customHeight="1">
      <c r="D160" s="104"/>
    </row>
    <row r="161" ht="15.75" customHeight="1">
      <c r="D161" s="104"/>
    </row>
    <row r="162" ht="15.75" customHeight="1">
      <c r="D162" s="104"/>
    </row>
    <row r="163" ht="15.75" customHeight="1">
      <c r="D163" s="104"/>
    </row>
    <row r="164" ht="15.75" customHeight="1">
      <c r="D164" s="104"/>
    </row>
    <row r="165" ht="15.75" customHeight="1">
      <c r="D165" s="104"/>
    </row>
    <row r="166" ht="15.75" customHeight="1">
      <c r="D166" s="104"/>
    </row>
    <row r="167" ht="15.75" customHeight="1">
      <c r="D167" s="104"/>
    </row>
    <row r="168" ht="15.75" customHeight="1">
      <c r="D168" s="104"/>
    </row>
    <row r="169" ht="15.75" customHeight="1">
      <c r="D169" s="104"/>
    </row>
    <row r="170" ht="15.75" customHeight="1">
      <c r="D170" s="104"/>
    </row>
    <row r="171" ht="15.75" customHeight="1">
      <c r="D171" s="104"/>
    </row>
    <row r="172" ht="15.75" customHeight="1">
      <c r="D172" s="104"/>
    </row>
    <row r="173" ht="15.75" customHeight="1">
      <c r="D173" s="104"/>
    </row>
    <row r="174" ht="15.75" customHeight="1">
      <c r="D174" s="104"/>
    </row>
    <row r="175" ht="15.75" customHeight="1">
      <c r="D175" s="104"/>
    </row>
    <row r="176" ht="15.75" customHeight="1">
      <c r="D176" s="104"/>
    </row>
    <row r="177" ht="15.75" customHeight="1">
      <c r="D177" s="104"/>
    </row>
    <row r="178" ht="15.75" customHeight="1">
      <c r="D178" s="104"/>
    </row>
    <row r="179" ht="15.75" customHeight="1">
      <c r="D179" s="104"/>
    </row>
    <row r="180" ht="15.75" customHeight="1">
      <c r="D180" s="104"/>
    </row>
    <row r="181" ht="15.75" customHeight="1">
      <c r="D181" s="104"/>
    </row>
    <row r="182" ht="15.75" customHeight="1">
      <c r="D182" s="104"/>
    </row>
    <row r="183" ht="15.75" customHeight="1">
      <c r="D183" s="104"/>
    </row>
    <row r="184" ht="15.75" customHeight="1">
      <c r="D184" s="104"/>
    </row>
    <row r="185" ht="15.75" customHeight="1">
      <c r="D185" s="104"/>
    </row>
    <row r="186" ht="15.75" customHeight="1">
      <c r="D186" s="104"/>
    </row>
    <row r="187" ht="15.75" customHeight="1">
      <c r="D187" s="104"/>
    </row>
    <row r="188" ht="15.75" customHeight="1">
      <c r="D188" s="104"/>
    </row>
    <row r="189" ht="15.75" customHeight="1">
      <c r="D189" s="104"/>
    </row>
    <row r="190" ht="15.75" customHeight="1">
      <c r="D190" s="104"/>
    </row>
    <row r="191" ht="15.75" customHeight="1">
      <c r="D191" s="104"/>
    </row>
    <row r="192" ht="15.75" customHeight="1">
      <c r="D192" s="104"/>
    </row>
    <row r="193" ht="15.75" customHeight="1">
      <c r="D193" s="104"/>
    </row>
    <row r="194" ht="15.75" customHeight="1">
      <c r="D194" s="104"/>
    </row>
    <row r="195" ht="15.75" customHeight="1">
      <c r="D195" s="104"/>
    </row>
    <row r="196" ht="15.75" customHeight="1">
      <c r="D196" s="104"/>
    </row>
    <row r="197" ht="15.75" customHeight="1">
      <c r="D197" s="104"/>
    </row>
    <row r="198" ht="15.75" customHeight="1">
      <c r="D198" s="104"/>
    </row>
    <row r="199" ht="15.75" customHeight="1">
      <c r="D199" s="104"/>
    </row>
    <row r="200" ht="15.75" customHeight="1">
      <c r="D200" s="104"/>
    </row>
    <row r="201" ht="15.75" customHeight="1">
      <c r="D201" s="104"/>
    </row>
    <row r="202" ht="15.75" customHeight="1">
      <c r="D202" s="104"/>
    </row>
    <row r="203" ht="15.75" customHeight="1">
      <c r="D203" s="104"/>
    </row>
    <row r="204" ht="15.75" customHeight="1">
      <c r="D204" s="104"/>
    </row>
    <row r="205" ht="15.75" customHeight="1">
      <c r="D205" s="104"/>
    </row>
    <row r="206" ht="15.75" customHeight="1">
      <c r="D206" s="104"/>
    </row>
    <row r="207" ht="15.75" customHeight="1">
      <c r="D207" s="104"/>
    </row>
    <row r="208" ht="15.75" customHeight="1">
      <c r="D208" s="104"/>
    </row>
    <row r="209" ht="15.75" customHeight="1">
      <c r="D209" s="104"/>
    </row>
    <row r="210" ht="15.75" customHeight="1">
      <c r="D210" s="104"/>
    </row>
    <row r="211" ht="15.75" customHeight="1">
      <c r="D211" s="104"/>
    </row>
    <row r="212" ht="15.75" customHeight="1">
      <c r="D212" s="104"/>
    </row>
    <row r="213" ht="15.75" customHeight="1">
      <c r="D213" s="104"/>
    </row>
    <row r="214" ht="15.75" customHeight="1">
      <c r="D214" s="104"/>
    </row>
    <row r="215" ht="15.75" customHeight="1">
      <c r="D215" s="104"/>
    </row>
    <row r="216" ht="15.75" customHeight="1">
      <c r="D216" s="104"/>
    </row>
    <row r="217" ht="15.75" customHeight="1">
      <c r="D217" s="104"/>
    </row>
    <row r="218" ht="15.75" customHeight="1">
      <c r="D218" s="104"/>
    </row>
    <row r="219" ht="15.75" customHeight="1">
      <c r="D219" s="104"/>
    </row>
    <row r="220" ht="15.75" customHeight="1">
      <c r="D220" s="104"/>
    </row>
    <row r="221" ht="15.75" customHeight="1">
      <c r="D221" s="104"/>
    </row>
    <row r="222" ht="15.75" customHeight="1">
      <c r="D222" s="104"/>
    </row>
    <row r="223" ht="15.75" customHeight="1">
      <c r="D223" s="104"/>
    </row>
    <row r="224" ht="15.75" customHeight="1">
      <c r="D224" s="104"/>
    </row>
    <row r="225" ht="15.75" customHeight="1">
      <c r="D225" s="104"/>
    </row>
    <row r="226" ht="15.75" customHeight="1">
      <c r="D226" s="104"/>
    </row>
    <row r="227" ht="15.75" customHeight="1">
      <c r="D227" s="104"/>
    </row>
    <row r="228" ht="15.75" customHeight="1">
      <c r="D228" s="104"/>
    </row>
    <row r="229" ht="15.75" customHeight="1">
      <c r="D229" s="104"/>
    </row>
    <row r="230" ht="15.75" customHeight="1">
      <c r="D230" s="104"/>
    </row>
    <row r="231" ht="15.75" customHeight="1">
      <c r="D231" s="104"/>
    </row>
    <row r="232" ht="15.75" customHeight="1">
      <c r="D232" s="104"/>
    </row>
    <row r="233" ht="15.75" customHeight="1">
      <c r="D233" s="104"/>
    </row>
    <row r="234" ht="15.75" customHeight="1">
      <c r="D234" s="104"/>
    </row>
    <row r="235" ht="15.75" customHeight="1">
      <c r="D235" s="104"/>
    </row>
    <row r="236" ht="15.75" customHeight="1">
      <c r="D236" s="104"/>
    </row>
    <row r="237" ht="15.75" customHeight="1">
      <c r="D237" s="104"/>
    </row>
    <row r="238" ht="15.75" customHeight="1">
      <c r="D238" s="104"/>
    </row>
    <row r="239" ht="15.75" customHeight="1">
      <c r="D239" s="104"/>
    </row>
    <row r="240" ht="15.75" customHeight="1">
      <c r="D240" s="104"/>
    </row>
    <row r="241" ht="15.75" customHeight="1">
      <c r="D241" s="104"/>
    </row>
    <row r="242" ht="15.75" customHeight="1">
      <c r="D242" s="104"/>
    </row>
    <row r="243" ht="15.75" customHeight="1">
      <c r="D243" s="104"/>
    </row>
    <row r="244" ht="15.75" customHeight="1">
      <c r="D244" s="104"/>
    </row>
    <row r="245" ht="15.75" customHeight="1">
      <c r="D245" s="104"/>
    </row>
    <row r="246" ht="15.75" customHeight="1">
      <c r="D246" s="104"/>
    </row>
    <row r="247" ht="15.75" customHeight="1">
      <c r="D247" s="104"/>
    </row>
    <row r="248" ht="15.75" customHeight="1">
      <c r="D248" s="104"/>
    </row>
    <row r="249" ht="15.75" customHeight="1">
      <c r="D249" s="104"/>
    </row>
    <row r="250" ht="15.75" customHeight="1">
      <c r="D250" s="104"/>
    </row>
    <row r="251" ht="15.75" customHeight="1">
      <c r="D251" s="104"/>
    </row>
    <row r="252" ht="15.75" customHeight="1">
      <c r="D252" s="104"/>
    </row>
    <row r="253" ht="15.75" customHeight="1">
      <c r="D253" s="104"/>
    </row>
    <row r="254" ht="15.75" customHeight="1">
      <c r="D254" s="104"/>
    </row>
    <row r="255" ht="15.75" customHeight="1">
      <c r="D255" s="104"/>
    </row>
    <row r="256" ht="15.75" customHeight="1">
      <c r="D256" s="104"/>
    </row>
    <row r="257" ht="15.75" customHeight="1">
      <c r="D257" s="104"/>
    </row>
    <row r="258" ht="15.75" customHeight="1">
      <c r="D258" s="104"/>
    </row>
    <row r="259" ht="15.75" customHeight="1">
      <c r="D259" s="104"/>
    </row>
    <row r="260" ht="15.75" customHeight="1">
      <c r="D260" s="104"/>
    </row>
    <row r="261" ht="15.75" customHeight="1">
      <c r="D261" s="104"/>
    </row>
    <row r="262" ht="15.75" customHeight="1">
      <c r="D262" s="104"/>
    </row>
    <row r="263" ht="15.75" customHeight="1">
      <c r="D263" s="104"/>
    </row>
    <row r="264" ht="15.75" customHeight="1">
      <c r="D264" s="104"/>
    </row>
    <row r="265" ht="15.75" customHeight="1">
      <c r="D265" s="104"/>
    </row>
    <row r="266" ht="15.75" customHeight="1">
      <c r="D266" s="104"/>
    </row>
    <row r="267" ht="15.75" customHeight="1">
      <c r="D267" s="104"/>
    </row>
    <row r="268" ht="15.75" customHeight="1">
      <c r="D268" s="104"/>
    </row>
    <row r="269" ht="15.75" customHeight="1">
      <c r="D269" s="104"/>
    </row>
    <row r="270" ht="15.75" customHeight="1">
      <c r="D270" s="104"/>
    </row>
    <row r="271" ht="15.75" customHeight="1">
      <c r="D271" s="104"/>
    </row>
    <row r="272" ht="15.75" customHeight="1">
      <c r="D272" s="104"/>
    </row>
    <row r="273" ht="15.75" customHeight="1">
      <c r="D273" s="104"/>
    </row>
    <row r="274" ht="15.75" customHeight="1">
      <c r="D274" s="104"/>
    </row>
    <row r="275" ht="15.75" customHeight="1">
      <c r="D275" s="104"/>
    </row>
    <row r="276" ht="15.75" customHeight="1">
      <c r="D276" s="104"/>
    </row>
    <row r="277" ht="15.75" customHeight="1">
      <c r="D277" s="104"/>
    </row>
    <row r="278" ht="15.75" customHeight="1">
      <c r="D278" s="104"/>
    </row>
    <row r="279" ht="15.75" customHeight="1">
      <c r="D279" s="104"/>
    </row>
    <row r="280" ht="15.75" customHeight="1">
      <c r="D280" s="104"/>
    </row>
    <row r="281" ht="15.75" customHeight="1">
      <c r="D281" s="104"/>
    </row>
    <row r="282" ht="15.75" customHeight="1">
      <c r="D282" s="104"/>
    </row>
    <row r="283" ht="15.75" customHeight="1">
      <c r="D283" s="104"/>
    </row>
    <row r="284" ht="15.75" customHeight="1">
      <c r="D284" s="104"/>
    </row>
    <row r="285" ht="15.75" customHeight="1">
      <c r="D285" s="104"/>
    </row>
    <row r="286" ht="15.75" customHeight="1">
      <c r="D286" s="104"/>
    </row>
    <row r="287" ht="15.75" customHeight="1">
      <c r="D287" s="104"/>
    </row>
    <row r="288" ht="15.75" customHeight="1">
      <c r="D288" s="104"/>
    </row>
    <row r="289" ht="15.75" customHeight="1">
      <c r="D289" s="104"/>
    </row>
    <row r="290" ht="15.75" customHeight="1">
      <c r="D290" s="104"/>
    </row>
    <row r="291" ht="15.75" customHeight="1">
      <c r="D291" s="104"/>
    </row>
    <row r="292" ht="15.75" customHeight="1">
      <c r="D292" s="104"/>
    </row>
    <row r="293" ht="15.75" customHeight="1">
      <c r="D293" s="104"/>
    </row>
    <row r="294" ht="15.75" customHeight="1">
      <c r="D294" s="104"/>
    </row>
    <row r="295" ht="15.75" customHeight="1">
      <c r="D295" s="104"/>
    </row>
    <row r="296" ht="15.75" customHeight="1">
      <c r="D296" s="104"/>
    </row>
    <row r="297" ht="15.75" customHeight="1">
      <c r="D297" s="104"/>
    </row>
    <row r="298" ht="15.75" customHeight="1">
      <c r="D298" s="104"/>
    </row>
    <row r="299" ht="15.75" customHeight="1">
      <c r="D299" s="104"/>
    </row>
    <row r="300" ht="15.75" customHeight="1">
      <c r="D300" s="104"/>
    </row>
    <row r="301" ht="15.75" customHeight="1">
      <c r="D301" s="104"/>
    </row>
    <row r="302" ht="15.75" customHeight="1">
      <c r="D302" s="104"/>
    </row>
    <row r="303" ht="15.75" customHeight="1">
      <c r="D303" s="104"/>
    </row>
    <row r="304" ht="15.75" customHeight="1">
      <c r="D304" s="104"/>
    </row>
    <row r="305" ht="15.75" customHeight="1">
      <c r="D305" s="104"/>
    </row>
    <row r="306" ht="15.75" customHeight="1">
      <c r="D306" s="104"/>
    </row>
    <row r="307" ht="15.75" customHeight="1">
      <c r="D307" s="104"/>
    </row>
    <row r="308" ht="15.75" customHeight="1">
      <c r="D308" s="104"/>
    </row>
    <row r="309" ht="15.75" customHeight="1">
      <c r="D309" s="104"/>
    </row>
    <row r="310" ht="15.75" customHeight="1">
      <c r="D310" s="104"/>
    </row>
    <row r="311" ht="15.75" customHeight="1">
      <c r="D311" s="104"/>
    </row>
    <row r="312" ht="15.75" customHeight="1">
      <c r="D312" s="104"/>
    </row>
    <row r="313" ht="15.75" customHeight="1">
      <c r="D313" s="104"/>
    </row>
    <row r="314" ht="15.75" customHeight="1">
      <c r="D314" s="104"/>
    </row>
    <row r="315" ht="15.75" customHeight="1">
      <c r="D315" s="104"/>
    </row>
    <row r="316" ht="15.75" customHeight="1">
      <c r="D316" s="104"/>
    </row>
    <row r="317" ht="15.75" customHeight="1">
      <c r="D317" s="104"/>
    </row>
    <row r="318" ht="15.75" customHeight="1">
      <c r="D318" s="104"/>
    </row>
    <row r="319" ht="15.75" customHeight="1">
      <c r="D319" s="104"/>
    </row>
    <row r="320" ht="15.75" customHeight="1">
      <c r="D320" s="104"/>
    </row>
    <row r="321" ht="15.75" customHeight="1">
      <c r="D321" s="104"/>
    </row>
    <row r="322" ht="15.75" customHeight="1">
      <c r="D322" s="104"/>
    </row>
    <row r="323" ht="15.75" customHeight="1">
      <c r="D323" s="104"/>
    </row>
    <row r="324" ht="15.75" customHeight="1">
      <c r="D324" s="104"/>
    </row>
    <row r="325" ht="15.75" customHeight="1">
      <c r="D325" s="104"/>
    </row>
    <row r="326" ht="15.75" customHeight="1">
      <c r="D326" s="104"/>
    </row>
    <row r="327" ht="15.75" customHeight="1">
      <c r="D327" s="104"/>
    </row>
    <row r="328" ht="15.75" customHeight="1">
      <c r="D328" s="104"/>
    </row>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D44"/>
    <hyperlink r:id="rId2" location=":~:text=EuroAsia%20Interconnector%20Limited%2C%20as%20the,estimated%20at%202.5%20billion%20euros" ref="D45"/>
    <hyperlink r:id="rId3" ref="D56"/>
    <hyperlink r:id="rId4" ref="D59"/>
  </hyperlinks>
  <drawing r:id="rId5"/>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2" max="2" width="17.29"/>
    <col customWidth="1" min="3" max="3" width="93.29"/>
    <col customWidth="1" min="4" max="4" width="40.57"/>
  </cols>
  <sheetData>
    <row r="1" ht="15.75" customHeight="1"/>
    <row r="2" ht="15.75" customHeight="1">
      <c r="B2" s="125" t="s">
        <v>184</v>
      </c>
      <c r="C2" s="125" t="s">
        <v>185</v>
      </c>
      <c r="D2" s="125" t="s">
        <v>186</v>
      </c>
    </row>
    <row r="3" ht="15.75" customHeight="1">
      <c r="B3" s="126" t="s">
        <v>187</v>
      </c>
      <c r="C3" s="127" t="s">
        <v>230</v>
      </c>
      <c r="D3" s="128"/>
    </row>
    <row r="4" ht="15.75" customHeight="1">
      <c r="B4" s="129" t="s">
        <v>188</v>
      </c>
      <c r="C4" s="111" t="s">
        <v>231</v>
      </c>
      <c r="D4" s="130"/>
    </row>
    <row r="5" ht="15.75" customHeight="1">
      <c r="B5" s="129" t="s">
        <v>189</v>
      </c>
      <c r="C5" s="111" t="s">
        <v>232</v>
      </c>
      <c r="D5" s="130"/>
    </row>
    <row r="6" ht="15.75" customHeight="1">
      <c r="B6" s="129" t="s">
        <v>190</v>
      </c>
      <c r="C6" s="111" t="s">
        <v>233</v>
      </c>
      <c r="D6" s="130"/>
    </row>
    <row r="7" ht="15.75" customHeight="1">
      <c r="B7" s="129" t="s">
        <v>191</v>
      </c>
      <c r="C7" s="111" t="s">
        <v>234</v>
      </c>
      <c r="D7" s="130"/>
    </row>
    <row r="8" ht="15.75" customHeight="1">
      <c r="B8" s="129" t="s">
        <v>192</v>
      </c>
      <c r="C8" s="111" t="s">
        <v>235</v>
      </c>
      <c r="D8" s="131" t="s">
        <v>236</v>
      </c>
    </row>
    <row r="9" ht="15.75" customHeight="1">
      <c r="B9" s="129" t="s">
        <v>193</v>
      </c>
      <c r="C9" s="111" t="s">
        <v>237</v>
      </c>
      <c r="D9" s="131" t="s">
        <v>236</v>
      </c>
    </row>
    <row r="10" ht="15.75" customHeight="1">
      <c r="B10" s="129" t="s">
        <v>43</v>
      </c>
      <c r="C10" s="111" t="s">
        <v>238</v>
      </c>
      <c r="D10" s="131" t="s">
        <v>236</v>
      </c>
    </row>
    <row r="11" ht="15.75" customHeight="1">
      <c r="B11" s="129" t="s">
        <v>44</v>
      </c>
      <c r="C11" s="111" t="s">
        <v>239</v>
      </c>
      <c r="D11" s="131" t="s">
        <v>236</v>
      </c>
    </row>
    <row r="12" ht="15.75" customHeight="1">
      <c r="B12" s="129" t="s">
        <v>45</v>
      </c>
      <c r="C12" s="111" t="s">
        <v>238</v>
      </c>
      <c r="D12" s="131" t="s">
        <v>236</v>
      </c>
    </row>
    <row r="13" ht="15.75" customHeight="1">
      <c r="B13" s="129" t="s">
        <v>46</v>
      </c>
      <c r="C13" s="111" t="s">
        <v>240</v>
      </c>
      <c r="D13" s="131" t="s">
        <v>236</v>
      </c>
    </row>
    <row r="14" ht="15.75" customHeight="1">
      <c r="B14" s="129" t="s">
        <v>47</v>
      </c>
      <c r="C14" s="111" t="s">
        <v>241</v>
      </c>
      <c r="D14" s="131" t="s">
        <v>236</v>
      </c>
    </row>
    <row r="15" ht="15.75" customHeight="1">
      <c r="B15" s="129" t="s">
        <v>48</v>
      </c>
      <c r="C15" s="111" t="s">
        <v>241</v>
      </c>
      <c r="D15" s="131" t="s">
        <v>236</v>
      </c>
    </row>
    <row r="16" ht="15.75" customHeight="1">
      <c r="B16" s="129" t="s">
        <v>49</v>
      </c>
      <c r="C16" s="111" t="s">
        <v>239</v>
      </c>
      <c r="D16" s="131" t="s">
        <v>236</v>
      </c>
    </row>
    <row r="17" ht="15.75" customHeight="1">
      <c r="B17" s="129" t="s">
        <v>50</v>
      </c>
      <c r="C17" s="111" t="s">
        <v>242</v>
      </c>
      <c r="D17" s="131" t="s">
        <v>236</v>
      </c>
    </row>
    <row r="18" ht="15.75" customHeight="1">
      <c r="B18" s="129" t="s">
        <v>51</v>
      </c>
      <c r="C18" s="111" t="s">
        <v>242</v>
      </c>
      <c r="D18" s="131" t="s">
        <v>236</v>
      </c>
    </row>
    <row r="19" ht="15.75" customHeight="1">
      <c r="B19" s="129" t="s">
        <v>52</v>
      </c>
      <c r="C19" s="111" t="s">
        <v>242</v>
      </c>
      <c r="D19" s="131" t="s">
        <v>236</v>
      </c>
    </row>
    <row r="20" ht="15.75" customHeight="1">
      <c r="B20" s="129" t="s">
        <v>54</v>
      </c>
      <c r="C20" s="111" t="s">
        <v>243</v>
      </c>
      <c r="D20" s="130"/>
    </row>
    <row r="21" ht="15.75" customHeight="1">
      <c r="B21" s="129" t="s">
        <v>55</v>
      </c>
      <c r="C21" s="111" t="s">
        <v>244</v>
      </c>
      <c r="D21" s="130"/>
    </row>
    <row r="22" ht="15.75" customHeight="1">
      <c r="B22" s="129" t="s">
        <v>56</v>
      </c>
      <c r="C22" s="111" t="s">
        <v>245</v>
      </c>
      <c r="D22" s="130"/>
    </row>
    <row r="23" ht="15.75" customHeight="1">
      <c r="B23" s="129" t="s">
        <v>57</v>
      </c>
      <c r="C23" s="111" t="s">
        <v>246</v>
      </c>
      <c r="D23" s="130"/>
    </row>
    <row r="24" ht="15.75" customHeight="1">
      <c r="B24" s="129" t="s">
        <v>59</v>
      </c>
      <c r="C24" s="111" t="s">
        <v>247</v>
      </c>
      <c r="D24" s="130"/>
    </row>
    <row r="25" ht="15.75" customHeight="1">
      <c r="B25" s="129" t="s">
        <v>60</v>
      </c>
      <c r="C25" s="111" t="s">
        <v>248</v>
      </c>
      <c r="D25" s="130"/>
    </row>
    <row r="26" ht="15.75" customHeight="1">
      <c r="B26" s="129" t="s">
        <v>61</v>
      </c>
      <c r="C26" s="111" t="s">
        <v>249</v>
      </c>
      <c r="D26" s="130"/>
    </row>
    <row r="27" ht="15.75" customHeight="1">
      <c r="B27" s="129" t="s">
        <v>63</v>
      </c>
      <c r="C27" s="111" t="s">
        <v>250</v>
      </c>
      <c r="D27" s="130"/>
    </row>
    <row r="28" ht="15.75" customHeight="1">
      <c r="B28" s="129" t="s">
        <v>64</v>
      </c>
      <c r="C28" s="111" t="s">
        <v>251</v>
      </c>
      <c r="D28" s="130"/>
    </row>
    <row r="29" ht="15.75" customHeight="1">
      <c r="B29" s="129" t="s">
        <v>65</v>
      </c>
      <c r="C29" s="111" t="s">
        <v>252</v>
      </c>
      <c r="D29" s="130"/>
    </row>
    <row r="30" ht="15.75" customHeight="1">
      <c r="B30" s="129" t="s">
        <v>66</v>
      </c>
      <c r="C30" s="111" t="s">
        <v>253</v>
      </c>
      <c r="D30" s="130"/>
    </row>
    <row r="31" ht="15.75" customHeight="1">
      <c r="B31" s="129" t="s">
        <v>67</v>
      </c>
      <c r="C31" s="111" t="s">
        <v>254</v>
      </c>
      <c r="D31" s="130"/>
    </row>
    <row r="32" ht="15.75" customHeight="1">
      <c r="B32" s="129" t="s">
        <v>69</v>
      </c>
      <c r="C32" s="111" t="s">
        <v>255</v>
      </c>
      <c r="D32" s="130"/>
    </row>
    <row r="33" ht="15.75" customHeight="1">
      <c r="B33" s="129" t="s">
        <v>70</v>
      </c>
      <c r="C33" s="111" t="s">
        <v>256</v>
      </c>
      <c r="D33" s="130"/>
    </row>
    <row r="34" ht="15.75" customHeight="1">
      <c r="B34" s="129" t="s">
        <v>71</v>
      </c>
      <c r="C34" s="111" t="s">
        <v>257</v>
      </c>
      <c r="D34" s="130"/>
    </row>
    <row r="35" ht="15.75" customHeight="1">
      <c r="B35" s="132" t="s">
        <v>73</v>
      </c>
      <c r="C35" s="111" t="s">
        <v>258</v>
      </c>
      <c r="D35" s="133" t="s">
        <v>259</v>
      </c>
    </row>
    <row r="36" ht="15.75" customHeight="1">
      <c r="B36" s="132" t="s">
        <v>74</v>
      </c>
      <c r="C36" s="111" t="s">
        <v>260</v>
      </c>
      <c r="D36" s="130" t="s">
        <v>261</v>
      </c>
    </row>
    <row r="37" ht="15.75" customHeight="1">
      <c r="B37" s="132" t="s">
        <v>75</v>
      </c>
      <c r="C37" s="111" t="s">
        <v>262</v>
      </c>
      <c r="D37" s="130" t="s">
        <v>263</v>
      </c>
    </row>
    <row r="38" ht="15.75" customHeight="1">
      <c r="B38" s="132" t="s">
        <v>76</v>
      </c>
      <c r="C38" s="111" t="s">
        <v>264</v>
      </c>
      <c r="D38" s="130" t="s">
        <v>265</v>
      </c>
    </row>
    <row r="39" ht="15.75" customHeight="1">
      <c r="B39" s="132" t="s">
        <v>78</v>
      </c>
      <c r="C39" s="111" t="s">
        <v>266</v>
      </c>
      <c r="D39" s="130" t="s">
        <v>267</v>
      </c>
    </row>
    <row r="40" ht="15.75" customHeight="1">
      <c r="B40" s="132" t="s">
        <v>79</v>
      </c>
      <c r="C40" s="111" t="s">
        <v>264</v>
      </c>
      <c r="D40" s="130" t="s">
        <v>267</v>
      </c>
    </row>
    <row r="41" ht="15.75" customHeight="1">
      <c r="B41" s="132" t="s">
        <v>80</v>
      </c>
      <c r="C41" s="111" t="s">
        <v>268</v>
      </c>
      <c r="D41" s="130" t="s">
        <v>269</v>
      </c>
    </row>
    <row r="42" ht="15.75" customHeight="1">
      <c r="B42" s="132" t="s">
        <v>81</v>
      </c>
      <c r="C42" s="111" t="s">
        <v>270</v>
      </c>
      <c r="D42" s="130" t="s">
        <v>271</v>
      </c>
    </row>
    <row r="43" ht="15.75" customHeight="1">
      <c r="B43" s="132" t="s">
        <v>82</v>
      </c>
      <c r="C43" s="111" t="s">
        <v>272</v>
      </c>
      <c r="D43" s="130" t="s">
        <v>273</v>
      </c>
    </row>
    <row r="44" ht="15.75" customHeight="1">
      <c r="B44" s="132" t="s">
        <v>204</v>
      </c>
      <c r="C44" s="111" t="s">
        <v>274</v>
      </c>
      <c r="D44" s="130" t="s">
        <v>275</v>
      </c>
    </row>
    <row r="45" ht="15.75" customHeight="1">
      <c r="B45" s="132" t="s">
        <v>84</v>
      </c>
      <c r="C45" s="111" t="s">
        <v>276</v>
      </c>
      <c r="D45" s="133" t="s">
        <v>208</v>
      </c>
    </row>
    <row r="46" ht="15.75" customHeight="1">
      <c r="B46" s="132" t="s">
        <v>85</v>
      </c>
      <c r="C46" s="111" t="s">
        <v>277</v>
      </c>
      <c r="D46" s="133" t="s">
        <v>278</v>
      </c>
    </row>
    <row r="47" ht="15.75" customHeight="1">
      <c r="B47" s="132" t="s">
        <v>86</v>
      </c>
      <c r="C47" s="111" t="s">
        <v>279</v>
      </c>
      <c r="D47" s="130" t="s">
        <v>280</v>
      </c>
    </row>
    <row r="48" ht="15.75" customHeight="1">
      <c r="B48" s="132" t="s">
        <v>87</v>
      </c>
      <c r="C48" s="111"/>
      <c r="D48" s="130"/>
    </row>
    <row r="49" ht="15.75" customHeight="1">
      <c r="B49" s="132" t="s">
        <v>88</v>
      </c>
      <c r="C49" s="111" t="s">
        <v>281</v>
      </c>
      <c r="D49" s="133" t="s">
        <v>282</v>
      </c>
    </row>
    <row r="50" ht="15.75" customHeight="1">
      <c r="B50" s="132" t="s">
        <v>89</v>
      </c>
      <c r="C50" s="111"/>
      <c r="D50" s="130"/>
    </row>
    <row r="51" ht="15.75" customHeight="1">
      <c r="B51" s="132" t="s">
        <v>90</v>
      </c>
      <c r="C51" s="111" t="s">
        <v>283</v>
      </c>
      <c r="D51" s="133" t="s">
        <v>284</v>
      </c>
    </row>
    <row r="52" ht="15.75" customHeight="1">
      <c r="B52" s="132" t="s">
        <v>91</v>
      </c>
      <c r="C52" s="111" t="s">
        <v>285</v>
      </c>
      <c r="D52" s="131" t="s">
        <v>286</v>
      </c>
    </row>
    <row r="53" ht="15.75" customHeight="1">
      <c r="B53" s="132" t="s">
        <v>92</v>
      </c>
      <c r="C53" s="111" t="s">
        <v>287</v>
      </c>
      <c r="D53" s="133" t="s">
        <v>288</v>
      </c>
    </row>
    <row r="54" ht="15.75" customHeight="1">
      <c r="B54" s="132" t="s">
        <v>93</v>
      </c>
      <c r="C54" s="111" t="s">
        <v>289</v>
      </c>
      <c r="D54" s="133" t="s">
        <v>290</v>
      </c>
    </row>
    <row r="55" ht="30.0" customHeight="1">
      <c r="B55" s="132" t="s">
        <v>94</v>
      </c>
      <c r="C55" s="111"/>
      <c r="D55" s="130"/>
    </row>
    <row r="56" ht="15.75" customHeight="1">
      <c r="B56" s="132" t="s">
        <v>95</v>
      </c>
      <c r="C56" s="111" t="s">
        <v>291</v>
      </c>
      <c r="D56" s="130" t="s">
        <v>292</v>
      </c>
    </row>
    <row r="57" ht="15.75" customHeight="1">
      <c r="B57" s="132" t="s">
        <v>96</v>
      </c>
      <c r="C57" s="111" t="s">
        <v>293</v>
      </c>
      <c r="D57" s="130" t="s">
        <v>294</v>
      </c>
    </row>
    <row r="58" ht="15.75" customHeight="1">
      <c r="B58" s="132" t="s">
        <v>219</v>
      </c>
      <c r="C58" s="111"/>
      <c r="D58" s="130"/>
    </row>
    <row r="59" ht="15.75" customHeight="1">
      <c r="B59" s="132" t="s">
        <v>98</v>
      </c>
      <c r="C59" s="111" t="s">
        <v>295</v>
      </c>
      <c r="D59" s="130" t="s">
        <v>296</v>
      </c>
    </row>
    <row r="60" ht="15.75" customHeight="1">
      <c r="B60" s="132" t="s">
        <v>97</v>
      </c>
      <c r="C60" s="111"/>
      <c r="D60" s="134"/>
    </row>
    <row r="61" ht="189.75" customHeight="1">
      <c r="B61" s="132" t="s">
        <v>100</v>
      </c>
      <c r="C61" s="111" t="s">
        <v>297</v>
      </c>
      <c r="D61" s="134" t="s">
        <v>298</v>
      </c>
    </row>
    <row r="62" ht="15.75" customHeight="1">
      <c r="B62" s="132" t="s">
        <v>102</v>
      </c>
      <c r="C62" s="111" t="s">
        <v>299</v>
      </c>
      <c r="D62" s="135" t="s">
        <v>300</v>
      </c>
    </row>
    <row r="63" ht="15.75" customHeight="1">
      <c r="B63" s="132" t="s">
        <v>104</v>
      </c>
      <c r="C63" s="111" t="s">
        <v>301</v>
      </c>
      <c r="D63" s="134" t="s">
        <v>302</v>
      </c>
    </row>
    <row r="64" ht="15.75" customHeight="1">
      <c r="B64" s="132" t="s">
        <v>105</v>
      </c>
      <c r="C64" s="136" t="s">
        <v>303</v>
      </c>
      <c r="D64" s="134" t="s">
        <v>304</v>
      </c>
    </row>
    <row r="65" ht="37.5" customHeight="1">
      <c r="B65" s="132" t="s">
        <v>106</v>
      </c>
      <c r="C65" s="111" t="s">
        <v>305</v>
      </c>
      <c r="D65" s="133" t="s">
        <v>306</v>
      </c>
    </row>
    <row r="66" ht="69.75" customHeight="1">
      <c r="B66" s="132" t="s">
        <v>107</v>
      </c>
      <c r="C66" s="107" t="s">
        <v>307</v>
      </c>
      <c r="D66" s="135" t="s">
        <v>308</v>
      </c>
    </row>
    <row r="67" ht="15.75" customHeight="1">
      <c r="B67" s="132" t="s">
        <v>108</v>
      </c>
      <c r="C67" s="137" t="s">
        <v>309</v>
      </c>
      <c r="D67" s="131" t="s">
        <v>310</v>
      </c>
    </row>
    <row r="68" ht="15.75" customHeight="1">
      <c r="B68" s="132" t="s">
        <v>109</v>
      </c>
      <c r="C68" s="137" t="s">
        <v>311</v>
      </c>
      <c r="D68" s="131" t="s">
        <v>312</v>
      </c>
    </row>
    <row r="69" ht="15.75" customHeight="1">
      <c r="B69" s="132" t="s">
        <v>110</v>
      </c>
      <c r="C69" s="111" t="s">
        <v>313</v>
      </c>
      <c r="D69" s="130"/>
    </row>
    <row r="70" ht="15.75" customHeight="1">
      <c r="B70" s="132" t="s">
        <v>113</v>
      </c>
      <c r="C70" s="137" t="s">
        <v>314</v>
      </c>
      <c r="D70" s="131" t="s">
        <v>315</v>
      </c>
    </row>
    <row r="71" ht="15.75" customHeight="1">
      <c r="B71" s="132" t="s">
        <v>115</v>
      </c>
      <c r="C71" s="138" t="s">
        <v>316</v>
      </c>
      <c r="D71" s="131" t="s">
        <v>315</v>
      </c>
    </row>
    <row r="72" ht="15.75" customHeight="1">
      <c r="B72" s="132" t="s">
        <v>116</v>
      </c>
      <c r="C72" s="139" t="s">
        <v>317</v>
      </c>
      <c r="D72" s="131" t="s">
        <v>310</v>
      </c>
    </row>
    <row r="73" ht="15.75" customHeight="1">
      <c r="B73" s="132" t="s">
        <v>117</v>
      </c>
      <c r="C73" s="138" t="s">
        <v>318</v>
      </c>
      <c r="D73" s="131" t="s">
        <v>319</v>
      </c>
    </row>
    <row r="74" ht="15.75" customHeight="1">
      <c r="B74" s="132" t="s">
        <v>118</v>
      </c>
      <c r="C74" s="111"/>
      <c r="D74" s="130"/>
    </row>
    <row r="75" ht="15.75" customHeight="1">
      <c r="B75" s="132" t="s">
        <v>119</v>
      </c>
      <c r="C75" s="111"/>
      <c r="D75" s="130"/>
    </row>
    <row r="76" ht="15.75" customHeight="1">
      <c r="B76" s="132" t="s">
        <v>120</v>
      </c>
      <c r="C76" s="111"/>
      <c r="D76" s="130"/>
    </row>
    <row r="77" ht="117.0" customHeight="1">
      <c r="B77" s="132" t="s">
        <v>121</v>
      </c>
      <c r="C77" s="111" t="s">
        <v>320</v>
      </c>
      <c r="D77" s="133" t="s">
        <v>321</v>
      </c>
    </row>
    <row r="78" ht="15.75" customHeight="1">
      <c r="B78" s="132" t="s">
        <v>124</v>
      </c>
      <c r="C78" s="111" t="s">
        <v>322</v>
      </c>
      <c r="D78" s="133" t="s">
        <v>323</v>
      </c>
    </row>
    <row r="79" ht="15.75" customHeight="1">
      <c r="B79" s="132" t="s">
        <v>125</v>
      </c>
      <c r="C79" s="111" t="s">
        <v>320</v>
      </c>
      <c r="D79" s="130" t="s">
        <v>321</v>
      </c>
    </row>
    <row r="80" ht="15.75" customHeight="1">
      <c r="B80" s="132" t="s">
        <v>126</v>
      </c>
      <c r="C80" s="111"/>
      <c r="D80" s="130"/>
    </row>
    <row r="81" ht="15.75" customHeight="1">
      <c r="B81" s="132" t="s">
        <v>128</v>
      </c>
      <c r="C81" s="111" t="s">
        <v>324</v>
      </c>
      <c r="D81" s="131" t="s">
        <v>325</v>
      </c>
    </row>
    <row r="82" ht="15.75" customHeight="1">
      <c r="B82" s="132" t="s">
        <v>131</v>
      </c>
      <c r="C82" s="111" t="s">
        <v>326</v>
      </c>
      <c r="D82" s="131" t="s">
        <v>327</v>
      </c>
    </row>
    <row r="83" ht="45.0" customHeight="1">
      <c r="B83" s="132" t="s">
        <v>133</v>
      </c>
      <c r="C83" s="111" t="s">
        <v>328</v>
      </c>
      <c r="D83" s="133" t="s">
        <v>329</v>
      </c>
    </row>
    <row r="84" ht="15.75" customHeight="1">
      <c r="B84" s="132" t="s">
        <v>134</v>
      </c>
      <c r="C84" s="140" t="s">
        <v>330</v>
      </c>
      <c r="D84" s="133" t="s">
        <v>331</v>
      </c>
    </row>
    <row r="85" ht="15.75" customHeight="1">
      <c r="B85" s="132" t="s">
        <v>136</v>
      </c>
      <c r="C85" s="111"/>
      <c r="D85" s="130"/>
    </row>
    <row r="86" ht="345.0" customHeight="1">
      <c r="B86" s="132" t="s">
        <v>137</v>
      </c>
      <c r="C86" s="111" t="s">
        <v>332</v>
      </c>
      <c r="D86" s="131" t="s">
        <v>333</v>
      </c>
    </row>
    <row r="87" ht="15.75" customHeight="1">
      <c r="B87" s="132" t="s">
        <v>138</v>
      </c>
      <c r="C87" s="111"/>
      <c r="D87" s="130"/>
    </row>
    <row r="88" ht="15.75" customHeight="1">
      <c r="B88" s="132" t="s">
        <v>139</v>
      </c>
      <c r="C88" s="111"/>
      <c r="D88" s="130"/>
    </row>
    <row r="89" ht="48.0" customHeight="1">
      <c r="B89" s="132" t="s">
        <v>140</v>
      </c>
      <c r="C89" s="141" t="s">
        <v>334</v>
      </c>
      <c r="D89" s="133" t="s">
        <v>329</v>
      </c>
    </row>
    <row r="90" ht="15.75" customHeight="1">
      <c r="B90" s="132" t="s">
        <v>141</v>
      </c>
      <c r="C90" s="140" t="s">
        <v>330</v>
      </c>
      <c r="D90" s="133" t="s">
        <v>331</v>
      </c>
    </row>
    <row r="91" ht="15.75" customHeight="1">
      <c r="B91" s="132" t="s">
        <v>142</v>
      </c>
      <c r="C91" s="111"/>
      <c r="D91" s="130"/>
    </row>
    <row r="92" ht="15.75" customHeight="1">
      <c r="B92" s="132" t="s">
        <v>143</v>
      </c>
      <c r="C92" s="111" t="s">
        <v>332</v>
      </c>
      <c r="D92" s="131" t="s">
        <v>333</v>
      </c>
    </row>
    <row r="93" ht="15.75" customHeight="1">
      <c r="B93" s="132" t="s">
        <v>144</v>
      </c>
      <c r="C93" s="111"/>
      <c r="D93" s="130"/>
    </row>
    <row r="94" ht="15.75" customHeight="1">
      <c r="B94" s="132" t="s">
        <v>144</v>
      </c>
      <c r="C94" s="111"/>
      <c r="D94" s="130"/>
    </row>
    <row r="95" ht="15.75" customHeight="1">
      <c r="B95" s="132" t="s">
        <v>145</v>
      </c>
      <c r="C95" s="111"/>
      <c r="D95" s="130"/>
    </row>
    <row r="96" ht="15.75" customHeight="1">
      <c r="B96" s="132" t="s">
        <v>146</v>
      </c>
      <c r="C96" s="111"/>
      <c r="D96" s="130"/>
    </row>
    <row r="97" ht="15.75" customHeight="1">
      <c r="B97" s="132" t="s">
        <v>147</v>
      </c>
      <c r="C97" s="111"/>
      <c r="D97" s="130"/>
    </row>
    <row r="98" ht="15.75" customHeight="1">
      <c r="B98" s="132" t="s">
        <v>149</v>
      </c>
      <c r="C98" s="111"/>
      <c r="D98" s="130"/>
    </row>
    <row r="99" ht="15.75" customHeight="1">
      <c r="B99" s="132" t="s">
        <v>150</v>
      </c>
      <c r="C99" s="111" t="s">
        <v>335</v>
      </c>
      <c r="D99" s="130"/>
    </row>
    <row r="100" ht="15.75" customHeight="1">
      <c r="B100" s="132" t="s">
        <v>152</v>
      </c>
      <c r="C100" s="111" t="s">
        <v>336</v>
      </c>
      <c r="D100" s="130"/>
    </row>
    <row r="101" ht="15.75" customHeight="1">
      <c r="B101" s="132" t="s">
        <v>153</v>
      </c>
      <c r="C101" s="111" t="s">
        <v>337</v>
      </c>
      <c r="D101" s="131" t="s">
        <v>338</v>
      </c>
    </row>
    <row r="102" ht="15.75" customHeight="1">
      <c r="B102" s="132" t="s">
        <v>155</v>
      </c>
      <c r="C102" s="111"/>
      <c r="D102" s="130"/>
    </row>
    <row r="103" ht="15.75" customHeight="1">
      <c r="B103" s="132" t="s">
        <v>156</v>
      </c>
      <c r="C103" s="111" t="s">
        <v>238</v>
      </c>
      <c r="D103" s="131" t="s">
        <v>236</v>
      </c>
    </row>
    <row r="104" ht="15.75" customHeight="1">
      <c r="B104" s="132" t="s">
        <v>157</v>
      </c>
      <c r="C104" s="111" t="s">
        <v>339</v>
      </c>
      <c r="D104" s="131" t="s">
        <v>236</v>
      </c>
    </row>
    <row r="105" ht="15.75" customHeight="1">
      <c r="B105" s="132" t="s">
        <v>158</v>
      </c>
      <c r="C105" s="111" t="s">
        <v>340</v>
      </c>
      <c r="D105" s="131" t="s">
        <v>236</v>
      </c>
    </row>
    <row r="106" ht="15.75" customHeight="1">
      <c r="B106" s="132" t="s">
        <v>159</v>
      </c>
      <c r="C106" s="111" t="s">
        <v>238</v>
      </c>
      <c r="D106" s="131" t="s">
        <v>236</v>
      </c>
    </row>
    <row r="107" ht="15.75" customHeight="1">
      <c r="B107" s="132" t="s">
        <v>160</v>
      </c>
      <c r="C107" s="111" t="s">
        <v>341</v>
      </c>
      <c r="D107" s="130" t="s">
        <v>236</v>
      </c>
    </row>
    <row r="108" ht="15.75" customHeight="1">
      <c r="B108" s="132" t="s">
        <v>161</v>
      </c>
      <c r="C108" s="111" t="s">
        <v>342</v>
      </c>
      <c r="D108" s="130" t="s">
        <v>236</v>
      </c>
    </row>
    <row r="109" ht="15.75" customHeight="1">
      <c r="B109" s="132" t="s">
        <v>162</v>
      </c>
      <c r="C109" s="111" t="s">
        <v>342</v>
      </c>
      <c r="D109" s="130" t="s">
        <v>236</v>
      </c>
    </row>
    <row r="110" ht="15.75" customHeight="1">
      <c r="B110" s="132" t="s">
        <v>163</v>
      </c>
      <c r="C110" s="111" t="s">
        <v>343</v>
      </c>
      <c r="D110" s="130" t="s">
        <v>236</v>
      </c>
    </row>
    <row r="111" ht="15.75" customHeight="1">
      <c r="B111" s="132" t="s">
        <v>164</v>
      </c>
      <c r="C111" s="111" t="s">
        <v>343</v>
      </c>
      <c r="D111" s="130" t="s">
        <v>236</v>
      </c>
    </row>
    <row r="112" ht="15.75" customHeight="1">
      <c r="B112" s="132" t="s">
        <v>165</v>
      </c>
      <c r="C112" s="111" t="s">
        <v>343</v>
      </c>
      <c r="D112" s="130" t="s">
        <v>236</v>
      </c>
    </row>
    <row r="113" ht="15.75" customHeight="1">
      <c r="B113" s="132" t="s">
        <v>166</v>
      </c>
      <c r="C113" s="111" t="s">
        <v>135</v>
      </c>
      <c r="D113" s="130" t="s">
        <v>135</v>
      </c>
    </row>
    <row r="114" ht="15.75" customHeight="1">
      <c r="B114" s="132" t="s">
        <v>168</v>
      </c>
      <c r="C114" s="111"/>
      <c r="D114" s="130"/>
    </row>
    <row r="115" ht="15.75" customHeight="1">
      <c r="B115" s="132" t="s">
        <v>169</v>
      </c>
      <c r="C115" s="111"/>
      <c r="D115" s="130"/>
    </row>
    <row r="116" ht="15.75" customHeight="1">
      <c r="B116" s="132" t="s">
        <v>170</v>
      </c>
      <c r="C116" s="111"/>
      <c r="D116" s="130"/>
    </row>
    <row r="117" ht="15.75" customHeight="1">
      <c r="B117" s="132" t="s">
        <v>171</v>
      </c>
      <c r="C117" s="111" t="s">
        <v>344</v>
      </c>
      <c r="D117" s="131" t="s">
        <v>345</v>
      </c>
    </row>
    <row r="118" ht="15.75" customHeight="1">
      <c r="B118" s="132" t="s">
        <v>173</v>
      </c>
      <c r="C118" s="142" t="s">
        <v>346</v>
      </c>
      <c r="D118" s="143" t="s">
        <v>347</v>
      </c>
    </row>
    <row r="119" ht="15.75" customHeight="1">
      <c r="B119" s="132" t="s">
        <v>174</v>
      </c>
      <c r="C119" s="111"/>
      <c r="D119" s="130"/>
    </row>
    <row r="120" ht="15.75" customHeight="1">
      <c r="B120" s="132" t="s">
        <v>175</v>
      </c>
      <c r="C120" s="111"/>
      <c r="D120" s="130"/>
    </row>
    <row r="121" ht="15.75" customHeight="1">
      <c r="B121" s="132" t="s">
        <v>176</v>
      </c>
      <c r="C121" s="144" t="s">
        <v>348</v>
      </c>
      <c r="D121" s="145" t="s">
        <v>349</v>
      </c>
    </row>
    <row r="122" ht="15.75" customHeight="1">
      <c r="B122" s="132" t="s">
        <v>177</v>
      </c>
      <c r="C122" s="144" t="s">
        <v>350</v>
      </c>
      <c r="D122" s="146" t="s">
        <v>351</v>
      </c>
    </row>
    <row r="123" ht="15.75" customHeight="1">
      <c r="B123" s="132" t="s">
        <v>178</v>
      </c>
      <c r="C123" s="144" t="s">
        <v>352</v>
      </c>
      <c r="D123" s="146" t="s">
        <v>353</v>
      </c>
    </row>
    <row r="124" ht="15.75" customHeight="1">
      <c r="B124" s="132" t="s">
        <v>179</v>
      </c>
      <c r="C124" s="144" t="s">
        <v>354</v>
      </c>
      <c r="D124" s="147" t="s">
        <v>355</v>
      </c>
    </row>
    <row r="125" ht="15.75" customHeight="1">
      <c r="B125" s="132" t="s">
        <v>180</v>
      </c>
      <c r="C125" s="144" t="s">
        <v>356</v>
      </c>
      <c r="D125" s="148"/>
    </row>
    <row r="126" ht="15.75" customHeight="1">
      <c r="B126" s="132" t="s">
        <v>181</v>
      </c>
      <c r="C126" s="144" t="s">
        <v>357</v>
      </c>
      <c r="D126" s="146" t="s">
        <v>358</v>
      </c>
    </row>
    <row r="127" ht="15.75" customHeight="1">
      <c r="B127" s="132" t="s">
        <v>182</v>
      </c>
      <c r="C127" s="144" t="s">
        <v>359</v>
      </c>
      <c r="D127" s="146" t="s">
        <v>360</v>
      </c>
    </row>
    <row r="128" ht="15.75" customHeight="1">
      <c r="B128" s="149" t="s">
        <v>183</v>
      </c>
      <c r="C128" s="150" t="s">
        <v>361</v>
      </c>
      <c r="D128" s="151" t="s">
        <v>362</v>
      </c>
    </row>
    <row r="129" ht="15.75" customHeight="1">
      <c r="C129" s="152"/>
    </row>
    <row r="130" ht="15.75" customHeight="1">
      <c r="C130" s="152"/>
    </row>
    <row r="131" ht="15.75" customHeight="1">
      <c r="C131" s="152"/>
    </row>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D8"/>
    <hyperlink r:id="rId2" ref="D9"/>
    <hyperlink r:id="rId3" ref="D10"/>
    <hyperlink r:id="rId4" ref="D11"/>
    <hyperlink r:id="rId5" ref="D12"/>
    <hyperlink r:id="rId6" ref="D13"/>
    <hyperlink r:id="rId7" ref="D14"/>
    <hyperlink r:id="rId8" ref="D15"/>
    <hyperlink r:id="rId9" ref="D16"/>
    <hyperlink r:id="rId10" ref="D17"/>
    <hyperlink r:id="rId11" ref="D18"/>
    <hyperlink r:id="rId12" ref="D19"/>
    <hyperlink r:id="rId13" ref="D35"/>
    <hyperlink r:id="rId14" location=":~:text=EuroAsia%20Interconnector%20Limited%2C%20as%20the,estimated%20at%202.5%20billion%20euros" ref="D45"/>
    <hyperlink r:id="rId15" ref="D46"/>
    <hyperlink r:id="rId16" ref="D49"/>
    <hyperlink r:id="rId17" ref="D51"/>
    <hyperlink r:id="rId18" ref="D52"/>
    <hyperlink r:id="rId19" ref="D53"/>
    <hyperlink r:id="rId20" ref="D54"/>
    <hyperlink r:id="rId21" ref="D61"/>
    <hyperlink r:id="rId22" ref="D62"/>
    <hyperlink r:id="rId23" ref="D63"/>
    <hyperlink r:id="rId24" ref="D64"/>
    <hyperlink r:id="rId25" ref="D65"/>
    <hyperlink r:id="rId26" ref="D66"/>
    <hyperlink r:id="rId27" ref="D67"/>
    <hyperlink r:id="rId28" ref="D68"/>
    <hyperlink r:id="rId29" ref="D70"/>
    <hyperlink r:id="rId30" ref="D71"/>
    <hyperlink r:id="rId31" ref="D72"/>
    <hyperlink r:id="rId32" ref="D73"/>
    <hyperlink r:id="rId33" ref="D77"/>
    <hyperlink r:id="rId34" ref="D78"/>
    <hyperlink r:id="rId35" ref="D81"/>
    <hyperlink r:id="rId36" ref="D82"/>
    <hyperlink r:id="rId37" ref="D83"/>
    <hyperlink r:id="rId38" ref="D84"/>
    <hyperlink r:id="rId39" ref="D89"/>
    <hyperlink r:id="rId40" ref="D90"/>
    <hyperlink r:id="rId41" ref="D101"/>
    <hyperlink r:id="rId42" ref="D103"/>
    <hyperlink r:id="rId43" ref="D104"/>
    <hyperlink r:id="rId44" ref="D105"/>
    <hyperlink r:id="rId45" ref="D106"/>
    <hyperlink r:id="rId46" ref="D117"/>
    <hyperlink r:id="rId47" ref="D118"/>
    <hyperlink r:id="rId48" ref="D121"/>
    <hyperlink r:id="rId49" ref="D122"/>
    <hyperlink r:id="rId50" ref="D123"/>
    <hyperlink r:id="rId51" ref="D124"/>
    <hyperlink r:id="rId52" ref="D126"/>
    <hyperlink r:id="rId53" ref="D127"/>
    <hyperlink r:id="rId54" ref="D128"/>
  </hyperlinks>
  <drawing r:id="rId55"/>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2" max="2" width="17.29"/>
    <col customWidth="1" min="3" max="3" width="69.0"/>
    <col customWidth="1" min="4" max="4" width="54.0"/>
  </cols>
  <sheetData>
    <row r="1" ht="15.75" customHeight="1"/>
    <row r="2" ht="15.75" customHeight="1">
      <c r="B2" s="153" t="s">
        <v>184</v>
      </c>
      <c r="C2" s="153" t="s">
        <v>185</v>
      </c>
      <c r="D2" s="153" t="s">
        <v>186</v>
      </c>
      <c r="E2" s="104"/>
      <c r="F2" s="104"/>
      <c r="G2" s="104"/>
      <c r="H2" s="104"/>
    </row>
    <row r="3" ht="15.75" customHeight="1">
      <c r="B3" s="126" t="s">
        <v>187</v>
      </c>
      <c r="C3" s="154" t="s">
        <v>363</v>
      </c>
      <c r="D3" s="155" t="s">
        <v>364</v>
      </c>
      <c r="E3" s="104"/>
      <c r="F3" s="104"/>
      <c r="G3" s="104"/>
      <c r="H3" s="104"/>
    </row>
    <row r="4" ht="15.75" customHeight="1">
      <c r="B4" s="129" t="s">
        <v>188</v>
      </c>
      <c r="C4" s="108" t="s">
        <v>365</v>
      </c>
      <c r="D4" s="156" t="s">
        <v>366</v>
      </c>
      <c r="E4" s="104"/>
      <c r="F4" s="104"/>
      <c r="G4" s="104"/>
      <c r="H4" s="104"/>
    </row>
    <row r="5" ht="15.75" customHeight="1">
      <c r="B5" s="129" t="s">
        <v>189</v>
      </c>
      <c r="C5" s="108" t="s">
        <v>367</v>
      </c>
      <c r="D5" s="156" t="s">
        <v>368</v>
      </c>
      <c r="E5" s="104"/>
      <c r="F5" s="104"/>
      <c r="G5" s="104"/>
      <c r="H5" s="104"/>
    </row>
    <row r="6" ht="15.75" customHeight="1">
      <c r="B6" s="129" t="s">
        <v>190</v>
      </c>
      <c r="C6" s="108" t="s">
        <v>369</v>
      </c>
      <c r="D6" s="145" t="s">
        <v>370</v>
      </c>
      <c r="E6" s="104"/>
      <c r="F6" s="104"/>
      <c r="G6" s="104"/>
      <c r="H6" s="104"/>
    </row>
    <row r="7" ht="15.75" customHeight="1">
      <c r="B7" s="129" t="s">
        <v>191</v>
      </c>
      <c r="C7" s="108" t="s">
        <v>371</v>
      </c>
      <c r="D7" s="156" t="s">
        <v>372</v>
      </c>
      <c r="E7" s="104"/>
      <c r="F7" s="104"/>
      <c r="G7" s="104"/>
      <c r="H7" s="104"/>
    </row>
    <row r="8" ht="15.75" customHeight="1">
      <c r="B8" s="129" t="s">
        <v>192</v>
      </c>
      <c r="C8" s="108" t="s">
        <v>373</v>
      </c>
      <c r="D8" s="156" t="s">
        <v>374</v>
      </c>
      <c r="E8" s="104"/>
      <c r="F8" s="104"/>
      <c r="G8" s="104"/>
      <c r="H8" s="104"/>
    </row>
    <row r="9" ht="15.75" customHeight="1">
      <c r="B9" s="129" t="s">
        <v>193</v>
      </c>
      <c r="C9" s="108" t="s">
        <v>375</v>
      </c>
      <c r="D9" s="156" t="s">
        <v>376</v>
      </c>
      <c r="E9" s="104"/>
      <c r="F9" s="104"/>
      <c r="G9" s="104"/>
      <c r="H9" s="104"/>
    </row>
    <row r="10" ht="15.75" customHeight="1">
      <c r="B10" s="129" t="s">
        <v>43</v>
      </c>
      <c r="C10" s="157" t="s">
        <v>377</v>
      </c>
      <c r="D10" s="131" t="s">
        <v>236</v>
      </c>
      <c r="E10" s="104"/>
      <c r="F10" s="104"/>
      <c r="G10" s="104"/>
      <c r="H10" s="104"/>
    </row>
    <row r="11" ht="15.75" customHeight="1">
      <c r="B11" s="129" t="s">
        <v>44</v>
      </c>
      <c r="C11" s="157" t="s">
        <v>378</v>
      </c>
      <c r="D11" s="131" t="s">
        <v>236</v>
      </c>
      <c r="E11" s="104"/>
      <c r="F11" s="104"/>
      <c r="G11" s="104"/>
      <c r="H11" s="104"/>
    </row>
    <row r="12" ht="15.75" customHeight="1">
      <c r="B12" s="129" t="s">
        <v>45</v>
      </c>
      <c r="C12" s="157" t="s">
        <v>379</v>
      </c>
      <c r="D12" s="131" t="s">
        <v>236</v>
      </c>
      <c r="E12" s="104"/>
      <c r="F12" s="104"/>
      <c r="G12" s="104"/>
      <c r="H12" s="104"/>
    </row>
    <row r="13" ht="15.75" customHeight="1">
      <c r="B13" s="129" t="s">
        <v>46</v>
      </c>
      <c r="C13" s="157" t="s">
        <v>380</v>
      </c>
      <c r="D13" s="131" t="s">
        <v>236</v>
      </c>
      <c r="E13" s="104"/>
      <c r="F13" s="104"/>
      <c r="G13" s="104"/>
      <c r="H13" s="104"/>
    </row>
    <row r="14" ht="15.75" customHeight="1">
      <c r="B14" s="129" t="s">
        <v>47</v>
      </c>
      <c r="C14" s="108" t="s">
        <v>381</v>
      </c>
      <c r="D14" s="131" t="s">
        <v>236</v>
      </c>
      <c r="E14" s="104"/>
      <c r="F14" s="104"/>
      <c r="G14" s="104"/>
      <c r="H14" s="104"/>
    </row>
    <row r="15" ht="15.75" customHeight="1">
      <c r="B15" s="129" t="s">
        <v>48</v>
      </c>
      <c r="C15" s="157" t="s">
        <v>382</v>
      </c>
      <c r="D15" s="131" t="s">
        <v>236</v>
      </c>
      <c r="E15" s="104"/>
      <c r="F15" s="104"/>
      <c r="G15" s="104"/>
      <c r="H15" s="104"/>
    </row>
    <row r="16" ht="15.75" customHeight="1">
      <c r="B16" s="129" t="s">
        <v>49</v>
      </c>
      <c r="C16" s="157" t="s">
        <v>383</v>
      </c>
      <c r="D16" s="131" t="s">
        <v>236</v>
      </c>
      <c r="E16" s="104"/>
      <c r="F16" s="104"/>
      <c r="G16" s="104"/>
      <c r="H16" s="104"/>
    </row>
    <row r="17" ht="15.75" customHeight="1">
      <c r="B17" s="129" t="s">
        <v>50</v>
      </c>
      <c r="C17" s="157" t="s">
        <v>384</v>
      </c>
      <c r="D17" s="131" t="s">
        <v>236</v>
      </c>
      <c r="E17" s="104"/>
      <c r="F17" s="104"/>
      <c r="G17" s="104"/>
      <c r="H17" s="104"/>
    </row>
    <row r="18" ht="15.75" customHeight="1">
      <c r="B18" s="129" t="s">
        <v>51</v>
      </c>
      <c r="C18" s="157" t="s">
        <v>385</v>
      </c>
      <c r="D18" s="131" t="s">
        <v>236</v>
      </c>
      <c r="E18" s="104"/>
      <c r="F18" s="104"/>
      <c r="G18" s="104"/>
      <c r="H18" s="104"/>
    </row>
    <row r="19" ht="15.75" customHeight="1">
      <c r="B19" s="129" t="s">
        <v>52</v>
      </c>
      <c r="C19" s="157" t="s">
        <v>386</v>
      </c>
      <c r="D19" s="131" t="s">
        <v>236</v>
      </c>
      <c r="E19" s="104"/>
      <c r="F19" s="104"/>
      <c r="G19" s="104"/>
      <c r="H19" s="104"/>
    </row>
    <row r="20" ht="15.75" customHeight="1">
      <c r="B20" s="129" t="s">
        <v>54</v>
      </c>
      <c r="C20" s="108" t="s">
        <v>387</v>
      </c>
      <c r="D20" s="156" t="s">
        <v>388</v>
      </c>
      <c r="E20" s="104"/>
      <c r="F20" s="104"/>
      <c r="G20" s="104"/>
      <c r="H20" s="104"/>
    </row>
    <row r="21" ht="15.75" customHeight="1">
      <c r="B21" s="129" t="s">
        <v>55</v>
      </c>
      <c r="C21" s="108" t="s">
        <v>389</v>
      </c>
      <c r="D21" s="156" t="s">
        <v>390</v>
      </c>
      <c r="E21" s="104"/>
      <c r="F21" s="104"/>
      <c r="G21" s="104"/>
      <c r="H21" s="104"/>
    </row>
    <row r="22" ht="15.75" customHeight="1">
      <c r="B22" s="129" t="s">
        <v>56</v>
      </c>
      <c r="C22" s="108" t="s">
        <v>391</v>
      </c>
      <c r="D22" s="156" t="s">
        <v>392</v>
      </c>
      <c r="E22" s="104"/>
      <c r="F22" s="104"/>
      <c r="G22" s="104"/>
      <c r="H22" s="104"/>
    </row>
    <row r="23" ht="15.75" customHeight="1">
      <c r="B23" s="129" t="s">
        <v>57</v>
      </c>
      <c r="C23" s="108" t="s">
        <v>393</v>
      </c>
      <c r="D23" s="156" t="s">
        <v>394</v>
      </c>
      <c r="E23" s="104"/>
      <c r="F23" s="104"/>
      <c r="G23" s="104"/>
      <c r="H23" s="104"/>
    </row>
    <row r="24" ht="15.75" customHeight="1">
      <c r="B24" s="129" t="s">
        <v>58</v>
      </c>
      <c r="C24" s="108" t="s">
        <v>395</v>
      </c>
      <c r="D24" s="156" t="s">
        <v>396</v>
      </c>
      <c r="E24" s="104"/>
      <c r="F24" s="104"/>
      <c r="G24" s="104"/>
      <c r="H24" s="104"/>
    </row>
    <row r="25" ht="15.75" customHeight="1">
      <c r="B25" s="129" t="s">
        <v>59</v>
      </c>
      <c r="C25" s="108" t="s">
        <v>397</v>
      </c>
      <c r="D25" s="156" t="s">
        <v>398</v>
      </c>
      <c r="E25" s="104"/>
      <c r="F25" s="104"/>
      <c r="G25" s="104"/>
      <c r="H25" s="104"/>
    </row>
    <row r="26" ht="15.75" customHeight="1">
      <c r="B26" s="129" t="s">
        <v>60</v>
      </c>
      <c r="C26" s="108" t="s">
        <v>399</v>
      </c>
      <c r="D26" s="156" t="s">
        <v>400</v>
      </c>
      <c r="E26" s="104"/>
      <c r="F26" s="104"/>
      <c r="G26" s="104"/>
      <c r="H26" s="104"/>
    </row>
    <row r="27" ht="15.75" customHeight="1">
      <c r="B27" s="129" t="s">
        <v>61</v>
      </c>
      <c r="C27" s="108" t="s">
        <v>401</v>
      </c>
      <c r="D27" s="156" t="s">
        <v>402</v>
      </c>
      <c r="E27" s="104"/>
      <c r="F27" s="104"/>
      <c r="G27" s="104"/>
      <c r="H27" s="104"/>
    </row>
    <row r="28" ht="15.75" customHeight="1">
      <c r="B28" s="129" t="s">
        <v>63</v>
      </c>
      <c r="C28" s="108" t="s">
        <v>403</v>
      </c>
      <c r="D28" s="156" t="s">
        <v>404</v>
      </c>
      <c r="E28" s="104"/>
      <c r="F28" s="104"/>
      <c r="G28" s="104"/>
      <c r="H28" s="104"/>
    </row>
    <row r="29" ht="15.75" customHeight="1">
      <c r="B29" s="129" t="s">
        <v>64</v>
      </c>
      <c r="C29" s="108" t="s">
        <v>405</v>
      </c>
      <c r="D29" s="156" t="s">
        <v>406</v>
      </c>
    </row>
    <row r="30" ht="15.75" customHeight="1">
      <c r="B30" s="129" t="s">
        <v>65</v>
      </c>
      <c r="C30" s="108" t="s">
        <v>407</v>
      </c>
      <c r="D30" s="156" t="s">
        <v>408</v>
      </c>
    </row>
    <row r="31" ht="15.75" customHeight="1">
      <c r="B31" s="129" t="s">
        <v>66</v>
      </c>
      <c r="C31" s="108" t="s">
        <v>409</v>
      </c>
      <c r="D31" s="156" t="s">
        <v>410</v>
      </c>
    </row>
    <row r="32" ht="15.75" customHeight="1">
      <c r="B32" s="129" t="s">
        <v>67</v>
      </c>
      <c r="C32" s="108" t="s">
        <v>411</v>
      </c>
      <c r="D32" s="156" t="s">
        <v>412</v>
      </c>
    </row>
    <row r="33" ht="15.75" customHeight="1">
      <c r="B33" s="129" t="s">
        <v>69</v>
      </c>
      <c r="C33" s="108" t="s">
        <v>413</v>
      </c>
      <c r="D33" s="156" t="s">
        <v>414</v>
      </c>
    </row>
    <row r="34" ht="15.75" customHeight="1">
      <c r="B34" s="129" t="s">
        <v>70</v>
      </c>
      <c r="C34" s="108" t="s">
        <v>415</v>
      </c>
      <c r="D34" s="156" t="s">
        <v>416</v>
      </c>
    </row>
    <row r="35" ht="15.75" customHeight="1">
      <c r="B35" s="129" t="s">
        <v>71</v>
      </c>
      <c r="C35" s="108" t="s">
        <v>417</v>
      </c>
      <c r="D35" s="156" t="s">
        <v>418</v>
      </c>
    </row>
    <row r="36" ht="15.75" customHeight="1">
      <c r="B36" s="132" t="s">
        <v>73</v>
      </c>
      <c r="C36" s="108" t="s">
        <v>419</v>
      </c>
      <c r="D36" s="145" t="s">
        <v>259</v>
      </c>
    </row>
    <row r="37" ht="15.75" customHeight="1">
      <c r="B37" s="132" t="s">
        <v>74</v>
      </c>
      <c r="C37" s="108" t="s">
        <v>420</v>
      </c>
      <c r="D37" s="156" t="s">
        <v>261</v>
      </c>
    </row>
    <row r="38" ht="15.75" customHeight="1">
      <c r="B38" s="132" t="s">
        <v>75</v>
      </c>
      <c r="C38" s="108" t="s">
        <v>421</v>
      </c>
      <c r="D38" s="156" t="s">
        <v>263</v>
      </c>
    </row>
    <row r="39" ht="15.75" customHeight="1">
      <c r="B39" s="132" t="s">
        <v>76</v>
      </c>
      <c r="C39" s="108" t="s">
        <v>422</v>
      </c>
      <c r="D39" s="156" t="s">
        <v>265</v>
      </c>
    </row>
    <row r="40" ht="15.75" customHeight="1">
      <c r="B40" s="132" t="s">
        <v>78</v>
      </c>
      <c r="C40" s="108" t="s">
        <v>423</v>
      </c>
      <c r="D40" s="156" t="s">
        <v>267</v>
      </c>
    </row>
    <row r="41" ht="15.75" customHeight="1">
      <c r="B41" s="132" t="s">
        <v>79</v>
      </c>
      <c r="C41" s="108"/>
      <c r="D41" s="156"/>
    </row>
    <row r="42" ht="15.75" customHeight="1">
      <c r="B42" s="132" t="s">
        <v>80</v>
      </c>
      <c r="C42" s="108" t="s">
        <v>424</v>
      </c>
      <c r="D42" s="156" t="s">
        <v>269</v>
      </c>
    </row>
    <row r="43" ht="15.75" customHeight="1">
      <c r="B43" s="132" t="s">
        <v>81</v>
      </c>
      <c r="C43" s="108" t="s">
        <v>425</v>
      </c>
      <c r="D43" s="156" t="s">
        <v>271</v>
      </c>
    </row>
    <row r="44" ht="15.75" customHeight="1">
      <c r="B44" s="132" t="s">
        <v>82</v>
      </c>
      <c r="C44" s="108" t="s">
        <v>426</v>
      </c>
      <c r="D44" s="156" t="s">
        <v>273</v>
      </c>
    </row>
    <row r="45" ht="15.75" customHeight="1">
      <c r="B45" s="132" t="s">
        <v>204</v>
      </c>
      <c r="C45" s="108" t="s">
        <v>427</v>
      </c>
      <c r="D45" s="156" t="s">
        <v>275</v>
      </c>
    </row>
    <row r="46" ht="15.75" customHeight="1">
      <c r="B46" s="132" t="s">
        <v>84</v>
      </c>
      <c r="C46" s="108" t="s">
        <v>428</v>
      </c>
      <c r="D46" s="145" t="s">
        <v>208</v>
      </c>
    </row>
    <row r="47" ht="15.75" customHeight="1">
      <c r="B47" s="132" t="s">
        <v>85</v>
      </c>
      <c r="C47" s="108" t="s">
        <v>429</v>
      </c>
      <c r="D47" s="145" t="s">
        <v>278</v>
      </c>
    </row>
    <row r="48" ht="15.75" customHeight="1">
      <c r="B48" s="132" t="s">
        <v>86</v>
      </c>
      <c r="C48" s="108" t="s">
        <v>430</v>
      </c>
      <c r="D48" s="156" t="s">
        <v>280</v>
      </c>
    </row>
    <row r="49" ht="15.75" customHeight="1">
      <c r="B49" s="132" t="s">
        <v>87</v>
      </c>
      <c r="C49" s="108"/>
      <c r="D49" s="156"/>
    </row>
    <row r="50" ht="15.75" customHeight="1">
      <c r="B50" s="132" t="s">
        <v>88</v>
      </c>
      <c r="C50" s="108" t="s">
        <v>431</v>
      </c>
      <c r="D50" s="156" t="s">
        <v>432</v>
      </c>
    </row>
    <row r="51" ht="15.75" customHeight="1">
      <c r="B51" s="132" t="s">
        <v>89</v>
      </c>
      <c r="C51" s="108"/>
      <c r="D51" s="156"/>
    </row>
    <row r="52" ht="15.75" customHeight="1">
      <c r="B52" s="132" t="s">
        <v>90</v>
      </c>
      <c r="C52" s="108" t="s">
        <v>433</v>
      </c>
      <c r="D52" s="156" t="s">
        <v>434</v>
      </c>
    </row>
    <row r="53" ht="15.75" customHeight="1">
      <c r="B53" s="132" t="s">
        <v>91</v>
      </c>
      <c r="C53" s="108" t="s">
        <v>435</v>
      </c>
      <c r="D53" s="145" t="s">
        <v>286</v>
      </c>
    </row>
    <row r="54" ht="15.75" customHeight="1">
      <c r="B54" s="132" t="s">
        <v>92</v>
      </c>
      <c r="C54" s="108" t="s">
        <v>287</v>
      </c>
      <c r="D54" s="156"/>
    </row>
    <row r="55" ht="15.75" customHeight="1">
      <c r="B55" s="132" t="s">
        <v>93</v>
      </c>
      <c r="C55" s="108" t="s">
        <v>436</v>
      </c>
      <c r="D55" s="145" t="s">
        <v>288</v>
      </c>
    </row>
    <row r="56" ht="15.75" customHeight="1">
      <c r="B56" s="132" t="s">
        <v>94</v>
      </c>
      <c r="C56" s="108" t="s">
        <v>437</v>
      </c>
      <c r="D56" s="145" t="s">
        <v>290</v>
      </c>
    </row>
    <row r="57" ht="15.75" customHeight="1">
      <c r="B57" s="132" t="s">
        <v>95</v>
      </c>
      <c r="C57" s="108" t="s">
        <v>438</v>
      </c>
      <c r="D57" s="156" t="s">
        <v>292</v>
      </c>
    </row>
    <row r="58" ht="15.75" customHeight="1">
      <c r="B58" s="132" t="s">
        <v>96</v>
      </c>
      <c r="C58" s="108" t="s">
        <v>439</v>
      </c>
      <c r="D58" s="156" t="s">
        <v>294</v>
      </c>
    </row>
    <row r="59" ht="15.75" customHeight="1">
      <c r="B59" s="132" t="s">
        <v>219</v>
      </c>
      <c r="C59" s="108"/>
      <c r="D59" s="156"/>
    </row>
    <row r="60" ht="15.75" customHeight="1">
      <c r="B60" s="132" t="s">
        <v>98</v>
      </c>
      <c r="C60" s="108" t="s">
        <v>440</v>
      </c>
      <c r="D60" s="156" t="s">
        <v>296</v>
      </c>
    </row>
    <row r="61" ht="15.75" customHeight="1">
      <c r="B61" s="132" t="s">
        <v>97</v>
      </c>
      <c r="C61" s="108"/>
      <c r="D61" s="156"/>
    </row>
    <row r="62" ht="15.75" customHeight="1">
      <c r="B62" s="132" t="s">
        <v>100</v>
      </c>
      <c r="C62" s="108" t="s">
        <v>441</v>
      </c>
      <c r="D62" s="135" t="s">
        <v>442</v>
      </c>
    </row>
    <row r="63" ht="15.75" customHeight="1">
      <c r="B63" s="132" t="s">
        <v>102</v>
      </c>
      <c r="C63" s="108" t="s">
        <v>443</v>
      </c>
      <c r="D63" s="135" t="s">
        <v>300</v>
      </c>
    </row>
    <row r="64" ht="15.75" customHeight="1">
      <c r="B64" s="132" t="s">
        <v>104</v>
      </c>
      <c r="C64" s="108" t="s">
        <v>444</v>
      </c>
      <c r="D64" s="134" t="s">
        <v>445</v>
      </c>
    </row>
    <row r="65" ht="15.75" customHeight="1">
      <c r="B65" s="132" t="s">
        <v>105</v>
      </c>
      <c r="C65" s="108" t="s">
        <v>446</v>
      </c>
      <c r="D65" s="134" t="s">
        <v>447</v>
      </c>
    </row>
    <row r="66" ht="15.75" customHeight="1">
      <c r="B66" s="132" t="s">
        <v>106</v>
      </c>
      <c r="C66" s="108" t="s">
        <v>448</v>
      </c>
      <c r="D66" s="133" t="s">
        <v>449</v>
      </c>
    </row>
    <row r="67" ht="15.75" customHeight="1">
      <c r="B67" s="132" t="s">
        <v>107</v>
      </c>
      <c r="C67" s="108" t="s">
        <v>450</v>
      </c>
      <c r="D67" s="135" t="s">
        <v>451</v>
      </c>
    </row>
    <row r="68" ht="15.75" customHeight="1">
      <c r="B68" s="132" t="s">
        <v>108</v>
      </c>
      <c r="C68" s="158" t="s">
        <v>452</v>
      </c>
      <c r="D68" s="159" t="s">
        <v>453</v>
      </c>
    </row>
    <row r="69" ht="15.75" customHeight="1">
      <c r="B69" s="132" t="s">
        <v>109</v>
      </c>
      <c r="C69" s="108" t="s">
        <v>454</v>
      </c>
      <c r="D69" s="159" t="s">
        <v>455</v>
      </c>
    </row>
    <row r="70" ht="15.75" customHeight="1">
      <c r="B70" s="132" t="s">
        <v>110</v>
      </c>
      <c r="C70" s="108" t="s">
        <v>456</v>
      </c>
      <c r="D70" s="156"/>
    </row>
    <row r="71" ht="15.75" customHeight="1">
      <c r="B71" s="132" t="s">
        <v>113</v>
      </c>
      <c r="C71" s="108" t="s">
        <v>457</v>
      </c>
      <c r="D71" s="159" t="s">
        <v>458</v>
      </c>
    </row>
    <row r="72" ht="15.75" customHeight="1">
      <c r="B72" s="132" t="s">
        <v>115</v>
      </c>
      <c r="C72" s="108" t="s">
        <v>457</v>
      </c>
      <c r="D72" s="159" t="s">
        <v>458</v>
      </c>
    </row>
    <row r="73" ht="15.75" customHeight="1">
      <c r="B73" s="132" t="s">
        <v>116</v>
      </c>
      <c r="C73" s="158" t="s">
        <v>459</v>
      </c>
      <c r="D73" s="159" t="s">
        <v>460</v>
      </c>
    </row>
    <row r="74" ht="15.75" customHeight="1">
      <c r="B74" s="132" t="s">
        <v>117</v>
      </c>
      <c r="C74" s="108" t="s">
        <v>461</v>
      </c>
      <c r="D74" s="159" t="s">
        <v>319</v>
      </c>
    </row>
    <row r="75" ht="15.75" customHeight="1">
      <c r="B75" s="132" t="s">
        <v>118</v>
      </c>
      <c r="C75" s="108"/>
      <c r="D75" s="156"/>
    </row>
    <row r="76" ht="15.75" customHeight="1">
      <c r="B76" s="132" t="s">
        <v>119</v>
      </c>
      <c r="C76" s="108"/>
      <c r="D76" s="156"/>
    </row>
    <row r="77" ht="15.75" customHeight="1">
      <c r="B77" s="132" t="s">
        <v>120</v>
      </c>
      <c r="C77" s="108"/>
      <c r="D77" s="156"/>
    </row>
    <row r="78" ht="15.75" customHeight="1">
      <c r="B78" s="132" t="s">
        <v>121</v>
      </c>
      <c r="C78" s="108" t="s">
        <v>462</v>
      </c>
      <c r="D78" s="160" t="s">
        <v>463</v>
      </c>
    </row>
    <row r="79" ht="15.75" customHeight="1">
      <c r="B79" s="132" t="s">
        <v>124</v>
      </c>
      <c r="C79" s="108" t="s">
        <v>464</v>
      </c>
      <c r="D79" s="156"/>
    </row>
    <row r="80" ht="15.75" customHeight="1">
      <c r="B80" s="132" t="s">
        <v>125</v>
      </c>
      <c r="C80" s="108" t="s">
        <v>462</v>
      </c>
      <c r="D80" s="160" t="s">
        <v>465</v>
      </c>
    </row>
    <row r="81" ht="15.75" customHeight="1">
      <c r="B81" s="132" t="s">
        <v>126</v>
      </c>
      <c r="C81" s="108"/>
      <c r="D81" s="156"/>
    </row>
    <row r="82" ht="15.75" customHeight="1">
      <c r="B82" s="132" t="s">
        <v>128</v>
      </c>
      <c r="C82" s="108" t="s">
        <v>466</v>
      </c>
      <c r="D82" s="145" t="s">
        <v>467</v>
      </c>
    </row>
    <row r="83" ht="15.75" customHeight="1">
      <c r="B83" s="132" t="s">
        <v>131</v>
      </c>
      <c r="C83" s="108" t="s">
        <v>468</v>
      </c>
      <c r="D83" s="145" t="s">
        <v>469</v>
      </c>
    </row>
    <row r="84" ht="15.75" customHeight="1">
      <c r="B84" s="132" t="s">
        <v>133</v>
      </c>
      <c r="C84" s="108" t="s">
        <v>470</v>
      </c>
      <c r="D84" s="145" t="s">
        <v>471</v>
      </c>
    </row>
    <row r="85" ht="15.75" customHeight="1">
      <c r="B85" s="132" t="s">
        <v>134</v>
      </c>
      <c r="C85" s="108" t="s">
        <v>472</v>
      </c>
      <c r="D85" s="145" t="s">
        <v>331</v>
      </c>
    </row>
    <row r="86" ht="15.75" customHeight="1">
      <c r="B86" s="132" t="s">
        <v>136</v>
      </c>
      <c r="C86" s="108"/>
      <c r="D86" s="156"/>
    </row>
    <row r="87" ht="15.75" customHeight="1">
      <c r="B87" s="132" t="s">
        <v>137</v>
      </c>
      <c r="C87" s="161" t="s">
        <v>473</v>
      </c>
      <c r="D87" s="145" t="s">
        <v>474</v>
      </c>
    </row>
    <row r="88" ht="15.75" customHeight="1">
      <c r="B88" s="132" t="s">
        <v>138</v>
      </c>
      <c r="C88" s="108"/>
      <c r="D88" s="156"/>
    </row>
    <row r="89" ht="15.75" customHeight="1">
      <c r="B89" s="132" t="s">
        <v>139</v>
      </c>
      <c r="C89" s="108"/>
      <c r="D89" s="156"/>
    </row>
    <row r="90" ht="15.75" customHeight="1">
      <c r="B90" s="132" t="s">
        <v>140</v>
      </c>
      <c r="C90" s="158" t="s">
        <v>475</v>
      </c>
      <c r="D90" s="145" t="s">
        <v>471</v>
      </c>
    </row>
    <row r="91" ht="15.75" customHeight="1">
      <c r="B91" s="132" t="s">
        <v>141</v>
      </c>
      <c r="C91" s="108" t="s">
        <v>472</v>
      </c>
      <c r="D91" s="145" t="s">
        <v>331</v>
      </c>
    </row>
    <row r="92" ht="15.75" customHeight="1">
      <c r="B92" s="132" t="s">
        <v>142</v>
      </c>
      <c r="C92" s="108"/>
      <c r="D92" s="156"/>
    </row>
    <row r="93" ht="15.75" customHeight="1">
      <c r="B93" s="132" t="s">
        <v>143</v>
      </c>
      <c r="C93" s="158" t="s">
        <v>473</v>
      </c>
      <c r="D93" s="145" t="s">
        <v>474</v>
      </c>
    </row>
    <row r="94" ht="15.75" customHeight="1">
      <c r="B94" s="132" t="s">
        <v>144</v>
      </c>
      <c r="C94" s="108"/>
      <c r="D94" s="156"/>
    </row>
    <row r="95" ht="15.75" customHeight="1">
      <c r="B95" s="132" t="s">
        <v>144</v>
      </c>
      <c r="C95" s="108"/>
      <c r="D95" s="156"/>
    </row>
    <row r="96" ht="15.75" customHeight="1">
      <c r="B96" s="132" t="s">
        <v>145</v>
      </c>
      <c r="C96" s="108"/>
      <c r="D96" s="156"/>
    </row>
    <row r="97" ht="15.75" customHeight="1">
      <c r="B97" s="132" t="s">
        <v>146</v>
      </c>
      <c r="C97" s="108"/>
      <c r="D97" s="156"/>
    </row>
    <row r="98" ht="15.75" customHeight="1">
      <c r="B98" s="132" t="s">
        <v>147</v>
      </c>
      <c r="C98" s="108"/>
      <c r="D98" s="156"/>
    </row>
    <row r="99" ht="15.75" customHeight="1">
      <c r="B99" s="132" t="s">
        <v>149</v>
      </c>
      <c r="C99" s="108"/>
      <c r="D99" s="156"/>
    </row>
    <row r="100" ht="15.75" customHeight="1">
      <c r="B100" s="132" t="s">
        <v>150</v>
      </c>
      <c r="C100" s="108" t="s">
        <v>476</v>
      </c>
      <c r="D100" s="156" t="s">
        <v>477</v>
      </c>
    </row>
    <row r="101" ht="15.75" customHeight="1">
      <c r="B101" s="132" t="s">
        <v>152</v>
      </c>
      <c r="C101" s="108" t="s">
        <v>478</v>
      </c>
      <c r="D101" s="156" t="s">
        <v>479</v>
      </c>
    </row>
    <row r="102" ht="15.75" customHeight="1">
      <c r="B102" s="132" t="s">
        <v>153</v>
      </c>
      <c r="C102" s="108" t="s">
        <v>480</v>
      </c>
      <c r="D102" s="145" t="s">
        <v>481</v>
      </c>
    </row>
    <row r="103" ht="15.75" customHeight="1">
      <c r="B103" s="132" t="s">
        <v>155</v>
      </c>
      <c r="C103" s="108"/>
      <c r="D103" s="131" t="s">
        <v>236</v>
      </c>
    </row>
    <row r="104" ht="15.75" customHeight="1">
      <c r="B104" s="132" t="s">
        <v>156</v>
      </c>
      <c r="C104" s="162" t="s">
        <v>482</v>
      </c>
      <c r="D104" s="156"/>
    </row>
    <row r="105" ht="15.75" customHeight="1">
      <c r="B105" s="132" t="s">
        <v>157</v>
      </c>
      <c r="C105" s="108" t="s">
        <v>135</v>
      </c>
      <c r="D105" s="156"/>
    </row>
    <row r="106" ht="15.75" customHeight="1">
      <c r="B106" s="132" t="s">
        <v>158</v>
      </c>
      <c r="C106" s="108" t="s">
        <v>135</v>
      </c>
      <c r="D106" s="156"/>
    </row>
    <row r="107" ht="15.75" customHeight="1">
      <c r="B107" s="132" t="s">
        <v>159</v>
      </c>
      <c r="C107" s="157" t="s">
        <v>483</v>
      </c>
      <c r="D107" s="131" t="s">
        <v>236</v>
      </c>
    </row>
    <row r="108" ht="15.75" customHeight="1">
      <c r="B108" s="132" t="s">
        <v>160</v>
      </c>
      <c r="C108" s="108" t="s">
        <v>484</v>
      </c>
      <c r="D108" s="163" t="s">
        <v>485</v>
      </c>
    </row>
    <row r="109" ht="15.75" customHeight="1">
      <c r="B109" s="132" t="s">
        <v>161</v>
      </c>
      <c r="C109" s="108" t="s">
        <v>486</v>
      </c>
      <c r="D109" s="163" t="s">
        <v>487</v>
      </c>
    </row>
    <row r="110" ht="15.75" customHeight="1">
      <c r="B110" s="132" t="s">
        <v>162</v>
      </c>
      <c r="C110" s="108" t="s">
        <v>488</v>
      </c>
      <c r="D110" s="145" t="s">
        <v>489</v>
      </c>
    </row>
    <row r="111" ht="15.75" customHeight="1">
      <c r="B111" s="132" t="s">
        <v>163</v>
      </c>
      <c r="C111" s="108" t="s">
        <v>490</v>
      </c>
      <c r="D111" s="145" t="s">
        <v>491</v>
      </c>
    </row>
    <row r="112" ht="15.75" customHeight="1">
      <c r="B112" s="132" t="s">
        <v>164</v>
      </c>
      <c r="C112" s="108" t="s">
        <v>492</v>
      </c>
      <c r="D112" s="145" t="s">
        <v>493</v>
      </c>
    </row>
    <row r="113" ht="15.75" customHeight="1">
      <c r="B113" s="132" t="s">
        <v>165</v>
      </c>
      <c r="C113" s="108" t="s">
        <v>494</v>
      </c>
      <c r="D113" s="145" t="s">
        <v>495</v>
      </c>
    </row>
    <row r="114" ht="15.75" customHeight="1">
      <c r="B114" s="132" t="s">
        <v>166</v>
      </c>
      <c r="C114" s="108"/>
      <c r="D114" s="156"/>
    </row>
    <row r="115" ht="15.75" customHeight="1">
      <c r="B115" s="132" t="s">
        <v>168</v>
      </c>
      <c r="C115" s="108"/>
      <c r="D115" s="156"/>
    </row>
    <row r="116" ht="15.75" customHeight="1">
      <c r="B116" s="132" t="s">
        <v>169</v>
      </c>
      <c r="C116" s="108"/>
      <c r="D116" s="156"/>
    </row>
    <row r="117" ht="15.75" customHeight="1">
      <c r="B117" s="132" t="s">
        <v>170</v>
      </c>
      <c r="C117" s="108"/>
      <c r="D117" s="156"/>
    </row>
    <row r="118" ht="15.75" customHeight="1">
      <c r="B118" s="132" t="s">
        <v>171</v>
      </c>
      <c r="C118" s="108" t="s">
        <v>496</v>
      </c>
      <c r="D118" s="163" t="s">
        <v>345</v>
      </c>
    </row>
    <row r="119" ht="15.75" customHeight="1">
      <c r="B119" s="132" t="s">
        <v>173</v>
      </c>
      <c r="C119" s="108" t="s">
        <v>497</v>
      </c>
      <c r="D119" s="156" t="s">
        <v>498</v>
      </c>
    </row>
    <row r="120" ht="15.75" customHeight="1">
      <c r="B120" s="132" t="s">
        <v>174</v>
      </c>
      <c r="C120" s="108"/>
      <c r="D120" s="156"/>
    </row>
    <row r="121" ht="15.75" customHeight="1">
      <c r="B121" s="132" t="s">
        <v>175</v>
      </c>
      <c r="C121" s="108"/>
      <c r="D121" s="156"/>
    </row>
    <row r="122" ht="15.75" customHeight="1">
      <c r="B122" s="132" t="s">
        <v>176</v>
      </c>
      <c r="C122" s="108" t="s">
        <v>499</v>
      </c>
      <c r="D122" s="145" t="s">
        <v>349</v>
      </c>
    </row>
    <row r="123" ht="15.75" customHeight="1">
      <c r="B123" s="132" t="s">
        <v>177</v>
      </c>
      <c r="C123" s="108" t="s">
        <v>500</v>
      </c>
      <c r="D123" s="146" t="s">
        <v>351</v>
      </c>
    </row>
    <row r="124" ht="15.75" customHeight="1">
      <c r="B124" s="132" t="s">
        <v>178</v>
      </c>
      <c r="C124" s="108" t="s">
        <v>501</v>
      </c>
      <c r="D124" s="146" t="s">
        <v>353</v>
      </c>
    </row>
    <row r="125" ht="15.75" customHeight="1">
      <c r="B125" s="132" t="s">
        <v>179</v>
      </c>
      <c r="C125" s="121" t="s">
        <v>502</v>
      </c>
      <c r="D125" s="147" t="s">
        <v>355</v>
      </c>
    </row>
    <row r="126" ht="15.75" customHeight="1">
      <c r="B126" s="132" t="s">
        <v>180</v>
      </c>
      <c r="C126" s="108" t="s">
        <v>503</v>
      </c>
      <c r="D126" s="156"/>
    </row>
    <row r="127" ht="15.75" customHeight="1">
      <c r="B127" s="132" t="s">
        <v>181</v>
      </c>
      <c r="C127" s="144" t="s">
        <v>504</v>
      </c>
      <c r="D127" s="146" t="s">
        <v>358</v>
      </c>
    </row>
    <row r="128" ht="15.75" customHeight="1">
      <c r="B128" s="132" t="s">
        <v>182</v>
      </c>
      <c r="C128" s="144" t="s">
        <v>505</v>
      </c>
      <c r="D128" s="146" t="s">
        <v>360</v>
      </c>
    </row>
    <row r="129" ht="15.75" customHeight="1">
      <c r="B129" s="149" t="s">
        <v>183</v>
      </c>
      <c r="C129" s="150" t="s">
        <v>506</v>
      </c>
      <c r="D129" s="151" t="s">
        <v>362</v>
      </c>
    </row>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D6"/>
    <hyperlink r:id="rId2" ref="D10"/>
    <hyperlink r:id="rId3" ref="D11"/>
    <hyperlink r:id="rId4" ref="D12"/>
    <hyperlink r:id="rId5" ref="D13"/>
    <hyperlink r:id="rId6" ref="D14"/>
    <hyperlink r:id="rId7" ref="D15"/>
    <hyperlink r:id="rId8" ref="D16"/>
    <hyperlink r:id="rId9" ref="D17"/>
    <hyperlink r:id="rId10" ref="D18"/>
    <hyperlink r:id="rId11" ref="D19"/>
    <hyperlink r:id="rId12" ref="D36"/>
    <hyperlink r:id="rId13" location=":~:text=EuroAsia%20Interconnector%20Limited%2C%20as%20the,estimated%20at%202.5%20billion%20euros" ref="D46"/>
    <hyperlink r:id="rId14" ref="D47"/>
    <hyperlink r:id="rId15" ref="D53"/>
    <hyperlink r:id="rId16" ref="D55"/>
    <hyperlink r:id="rId17" ref="D56"/>
    <hyperlink r:id="rId18" ref="D62"/>
    <hyperlink r:id="rId19" ref="D63"/>
    <hyperlink r:id="rId20" ref="D64"/>
    <hyperlink r:id="rId21" ref="D65"/>
    <hyperlink r:id="rId22" ref="D66"/>
    <hyperlink r:id="rId23" ref="D67"/>
    <hyperlink r:id="rId24" ref="D68"/>
    <hyperlink r:id="rId25" ref="D69"/>
    <hyperlink r:id="rId26" ref="D71"/>
    <hyperlink r:id="rId27" ref="D72"/>
    <hyperlink r:id="rId28" ref="D73"/>
    <hyperlink r:id="rId29" ref="D74"/>
    <hyperlink r:id="rId30" ref="D78"/>
    <hyperlink r:id="rId31" ref="D80"/>
    <hyperlink r:id="rId32" ref="D82"/>
    <hyperlink r:id="rId33" ref="D83"/>
    <hyperlink r:id="rId34" ref="D84"/>
    <hyperlink r:id="rId35" ref="D85"/>
    <hyperlink r:id="rId36" ref="D87"/>
    <hyperlink r:id="rId37" ref="D90"/>
    <hyperlink r:id="rId38" ref="D91"/>
    <hyperlink r:id="rId39" ref="D93"/>
    <hyperlink r:id="rId40" ref="D102"/>
    <hyperlink r:id="rId41" ref="D103"/>
    <hyperlink r:id="rId42" ref="D107"/>
    <hyperlink r:id="rId43" ref="D108"/>
    <hyperlink r:id="rId44" ref="D109"/>
    <hyperlink r:id="rId45" ref="D110"/>
    <hyperlink r:id="rId46" ref="D111"/>
    <hyperlink r:id="rId47" ref="D112"/>
    <hyperlink r:id="rId48" ref="D113"/>
    <hyperlink r:id="rId49" ref="D118"/>
    <hyperlink r:id="rId50" ref="D122"/>
    <hyperlink r:id="rId51" ref="D123"/>
    <hyperlink r:id="rId52" ref="D124"/>
    <hyperlink r:id="rId53" ref="D125"/>
    <hyperlink r:id="rId54" ref="D127"/>
    <hyperlink r:id="rId55" ref="D128"/>
    <hyperlink r:id="rId56" ref="D129"/>
  </hyperlinks>
  <drawing r:id="rId57"/>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2" max="2" width="17.29"/>
    <col customWidth="1" min="3" max="3" width="56.29"/>
    <col customWidth="1" min="4" max="4" width="51.86"/>
  </cols>
  <sheetData>
    <row r="1" ht="15.75" customHeight="1"/>
    <row r="2" ht="15.75" customHeight="1">
      <c r="B2" s="153" t="s">
        <v>184</v>
      </c>
      <c r="C2" s="153" t="s">
        <v>185</v>
      </c>
      <c r="D2" s="153" t="s">
        <v>186</v>
      </c>
      <c r="E2" s="104"/>
      <c r="F2" s="104"/>
      <c r="G2" s="104"/>
    </row>
    <row r="3" ht="15.75" customHeight="1">
      <c r="B3" s="126" t="s">
        <v>187</v>
      </c>
      <c r="C3" s="154" t="s">
        <v>507</v>
      </c>
      <c r="D3" s="155" t="s">
        <v>508</v>
      </c>
      <c r="E3" s="104"/>
      <c r="F3" s="104"/>
      <c r="G3" s="104"/>
    </row>
    <row r="4" ht="15.75" customHeight="1">
      <c r="B4" s="129" t="s">
        <v>188</v>
      </c>
      <c r="C4" s="108" t="s">
        <v>509</v>
      </c>
      <c r="D4" s="156" t="s">
        <v>510</v>
      </c>
      <c r="E4" s="104"/>
      <c r="F4" s="104"/>
      <c r="G4" s="104"/>
    </row>
    <row r="5" ht="15.75" customHeight="1">
      <c r="B5" s="129" t="s">
        <v>189</v>
      </c>
      <c r="C5" s="108" t="s">
        <v>511</v>
      </c>
      <c r="D5" s="156" t="s">
        <v>512</v>
      </c>
      <c r="E5" s="104"/>
      <c r="F5" s="104"/>
      <c r="G5" s="104"/>
    </row>
    <row r="6" ht="15.75" customHeight="1">
      <c r="B6" s="129" t="s">
        <v>190</v>
      </c>
      <c r="C6" s="108" t="s">
        <v>513</v>
      </c>
      <c r="D6" s="156" t="s">
        <v>514</v>
      </c>
      <c r="E6" s="104"/>
      <c r="F6" s="104"/>
      <c r="G6" s="104"/>
    </row>
    <row r="7" ht="15.75" customHeight="1">
      <c r="B7" s="129" t="s">
        <v>191</v>
      </c>
      <c r="C7" s="108" t="s">
        <v>515</v>
      </c>
      <c r="D7" s="156" t="s">
        <v>516</v>
      </c>
      <c r="E7" s="104"/>
      <c r="F7" s="104"/>
      <c r="G7" s="104"/>
    </row>
    <row r="8" ht="15.75" customHeight="1">
      <c r="B8" s="129" t="s">
        <v>192</v>
      </c>
      <c r="C8" s="108" t="s">
        <v>517</v>
      </c>
      <c r="D8" s="156" t="s">
        <v>518</v>
      </c>
      <c r="E8" s="104"/>
      <c r="F8" s="104"/>
      <c r="G8" s="104"/>
    </row>
    <row r="9" ht="15.75" customHeight="1">
      <c r="B9" s="129" t="s">
        <v>193</v>
      </c>
      <c r="C9" s="108" t="s">
        <v>519</v>
      </c>
      <c r="D9" s="156" t="s">
        <v>520</v>
      </c>
      <c r="E9" s="104"/>
      <c r="F9" s="104"/>
      <c r="G9" s="104"/>
    </row>
    <row r="10" ht="15.75" customHeight="1">
      <c r="B10" s="129" t="s">
        <v>43</v>
      </c>
      <c r="C10" s="108"/>
      <c r="D10" s="156"/>
      <c r="E10" s="104"/>
      <c r="F10" s="104"/>
      <c r="G10" s="104"/>
    </row>
    <row r="11" ht="15.75" customHeight="1">
      <c r="B11" s="129" t="s">
        <v>44</v>
      </c>
      <c r="C11" s="108"/>
      <c r="D11" s="156"/>
      <c r="E11" s="104"/>
      <c r="F11" s="104"/>
      <c r="G11" s="104"/>
    </row>
    <row r="12" ht="15.75" customHeight="1">
      <c r="B12" s="129" t="s">
        <v>45</v>
      </c>
      <c r="C12" s="108"/>
      <c r="D12" s="156"/>
      <c r="E12" s="104"/>
      <c r="F12" s="104"/>
      <c r="G12" s="104"/>
    </row>
    <row r="13" ht="15.75" customHeight="1">
      <c r="B13" s="129" t="s">
        <v>46</v>
      </c>
      <c r="C13" s="108"/>
      <c r="D13" s="156"/>
      <c r="E13" s="104"/>
      <c r="F13" s="104"/>
      <c r="G13" s="104"/>
    </row>
    <row r="14" ht="15.75" customHeight="1">
      <c r="B14" s="129" t="s">
        <v>47</v>
      </c>
      <c r="C14" s="108"/>
      <c r="D14" s="156"/>
      <c r="E14" s="104"/>
      <c r="F14" s="104"/>
      <c r="G14" s="104"/>
    </row>
    <row r="15" ht="15.75" customHeight="1">
      <c r="B15" s="129" t="s">
        <v>48</v>
      </c>
      <c r="C15" s="108"/>
      <c r="D15" s="156"/>
      <c r="E15" s="104"/>
      <c r="F15" s="104"/>
      <c r="G15" s="104"/>
    </row>
    <row r="16" ht="15.75" customHeight="1">
      <c r="B16" s="129" t="s">
        <v>49</v>
      </c>
      <c r="C16" s="108"/>
      <c r="D16" s="156"/>
      <c r="E16" s="104"/>
      <c r="F16" s="104"/>
      <c r="G16" s="104"/>
    </row>
    <row r="17" ht="15.75" customHeight="1">
      <c r="B17" s="129" t="s">
        <v>50</v>
      </c>
      <c r="C17" s="108"/>
      <c r="D17" s="156"/>
      <c r="E17" s="104"/>
      <c r="F17" s="104"/>
      <c r="G17" s="104"/>
    </row>
    <row r="18" ht="15.75" customHeight="1">
      <c r="B18" s="129" t="s">
        <v>51</v>
      </c>
      <c r="C18" s="108"/>
      <c r="D18" s="156"/>
      <c r="E18" s="104"/>
      <c r="F18" s="104"/>
      <c r="G18" s="104"/>
    </row>
    <row r="19" ht="15.75" customHeight="1">
      <c r="B19" s="129" t="s">
        <v>52</v>
      </c>
      <c r="C19" s="108"/>
      <c r="D19" s="156"/>
      <c r="E19" s="104"/>
      <c r="F19" s="104"/>
      <c r="G19" s="104"/>
    </row>
    <row r="20" ht="15.75" customHeight="1">
      <c r="B20" s="129" t="s">
        <v>54</v>
      </c>
      <c r="C20" s="108" t="s">
        <v>521</v>
      </c>
      <c r="D20" s="156" t="s">
        <v>522</v>
      </c>
      <c r="E20" s="104"/>
      <c r="F20" s="104"/>
      <c r="G20" s="104"/>
    </row>
    <row r="21" ht="15.75" customHeight="1">
      <c r="B21" s="129" t="s">
        <v>55</v>
      </c>
      <c r="C21" s="108" t="s">
        <v>523</v>
      </c>
      <c r="D21" s="145" t="s">
        <v>524</v>
      </c>
      <c r="E21" s="104"/>
      <c r="F21" s="104"/>
      <c r="G21" s="104"/>
    </row>
    <row r="22" ht="15.75" customHeight="1">
      <c r="B22" s="129" t="s">
        <v>56</v>
      </c>
      <c r="C22" s="108" t="s">
        <v>523</v>
      </c>
      <c r="D22" s="145" t="s">
        <v>524</v>
      </c>
      <c r="E22" s="104"/>
      <c r="F22" s="104"/>
      <c r="G22" s="104"/>
    </row>
    <row r="23" ht="15.75" customHeight="1">
      <c r="B23" s="129" t="s">
        <v>57</v>
      </c>
      <c r="C23" s="108" t="s">
        <v>525</v>
      </c>
      <c r="D23" s="145" t="s">
        <v>524</v>
      </c>
      <c r="E23" s="104"/>
      <c r="F23" s="104"/>
      <c r="G23" s="104"/>
    </row>
    <row r="24" ht="15.75" customHeight="1">
      <c r="B24" s="129" t="s">
        <v>59</v>
      </c>
      <c r="C24" s="108" t="s">
        <v>523</v>
      </c>
      <c r="D24" s="145" t="s">
        <v>524</v>
      </c>
      <c r="E24" s="104"/>
      <c r="F24" s="104"/>
      <c r="G24" s="104"/>
    </row>
    <row r="25" ht="15.75" customHeight="1">
      <c r="B25" s="129" t="s">
        <v>60</v>
      </c>
      <c r="C25" s="108" t="s">
        <v>526</v>
      </c>
      <c r="D25" s="145" t="s">
        <v>527</v>
      </c>
      <c r="E25" s="104"/>
      <c r="F25" s="104"/>
      <c r="G25" s="104"/>
    </row>
    <row r="26" ht="15.75" customHeight="1">
      <c r="B26" s="129" t="s">
        <v>61</v>
      </c>
      <c r="C26" s="108" t="s">
        <v>135</v>
      </c>
      <c r="D26" s="145" t="s">
        <v>528</v>
      </c>
      <c r="E26" s="104"/>
      <c r="F26" s="104"/>
      <c r="G26" s="104"/>
    </row>
    <row r="27" ht="15.75" customHeight="1">
      <c r="B27" s="129" t="s">
        <v>63</v>
      </c>
      <c r="C27" s="108" t="s">
        <v>529</v>
      </c>
      <c r="D27" s="145" t="s">
        <v>530</v>
      </c>
      <c r="E27" s="104"/>
      <c r="F27" s="104"/>
      <c r="G27" s="104"/>
    </row>
    <row r="28" ht="15.75" customHeight="1">
      <c r="B28" s="129" t="s">
        <v>64</v>
      </c>
      <c r="C28" s="108" t="s">
        <v>531</v>
      </c>
      <c r="D28" s="145" t="s">
        <v>532</v>
      </c>
      <c r="E28" s="104"/>
      <c r="F28" s="104"/>
      <c r="G28" s="104"/>
    </row>
    <row r="29" ht="15.75" customHeight="1">
      <c r="B29" s="129" t="s">
        <v>65</v>
      </c>
      <c r="C29" s="108" t="s">
        <v>533</v>
      </c>
      <c r="D29" s="145" t="s">
        <v>534</v>
      </c>
    </row>
    <row r="30" ht="15.75" customHeight="1">
      <c r="B30" s="129" t="s">
        <v>66</v>
      </c>
      <c r="C30" s="108" t="s">
        <v>535</v>
      </c>
      <c r="D30" s="145" t="s">
        <v>536</v>
      </c>
    </row>
    <row r="31" ht="15.75" customHeight="1">
      <c r="B31" s="129" t="s">
        <v>67</v>
      </c>
      <c r="C31" s="108" t="s">
        <v>523</v>
      </c>
      <c r="D31" s="145" t="s">
        <v>537</v>
      </c>
    </row>
    <row r="32" ht="15.75" customHeight="1">
      <c r="B32" s="129" t="s">
        <v>69</v>
      </c>
      <c r="C32" s="108" t="s">
        <v>538</v>
      </c>
      <c r="D32" s="145" t="s">
        <v>537</v>
      </c>
    </row>
    <row r="33" ht="15.75" customHeight="1">
      <c r="B33" s="129" t="s">
        <v>70</v>
      </c>
      <c r="C33" s="108" t="s">
        <v>539</v>
      </c>
      <c r="D33" s="145" t="s">
        <v>540</v>
      </c>
    </row>
    <row r="34" ht="15.75" customHeight="1">
      <c r="B34" s="129" t="s">
        <v>71</v>
      </c>
      <c r="C34" s="108" t="s">
        <v>135</v>
      </c>
      <c r="D34" s="145" t="s">
        <v>541</v>
      </c>
    </row>
    <row r="35" ht="15.75" customHeight="1">
      <c r="B35" s="132" t="s">
        <v>73</v>
      </c>
      <c r="C35" s="108" t="s">
        <v>542</v>
      </c>
      <c r="D35" s="145" t="s">
        <v>259</v>
      </c>
    </row>
    <row r="36" ht="15.75" customHeight="1">
      <c r="B36" s="132" t="s">
        <v>74</v>
      </c>
      <c r="C36" s="164" t="s">
        <v>543</v>
      </c>
      <c r="D36" s="156" t="s">
        <v>261</v>
      </c>
    </row>
    <row r="37" ht="15.75" customHeight="1">
      <c r="B37" s="132" t="s">
        <v>75</v>
      </c>
      <c r="C37" s="108" t="s">
        <v>544</v>
      </c>
      <c r="D37" s="156" t="s">
        <v>263</v>
      </c>
    </row>
    <row r="38" ht="15.75" customHeight="1">
      <c r="B38" s="132" t="s">
        <v>76</v>
      </c>
      <c r="C38" s="108" t="s">
        <v>545</v>
      </c>
      <c r="D38" s="156" t="s">
        <v>265</v>
      </c>
    </row>
    <row r="39" ht="15.75" customHeight="1">
      <c r="B39" s="132" t="s">
        <v>78</v>
      </c>
      <c r="C39" s="108" t="s">
        <v>546</v>
      </c>
      <c r="D39" s="156" t="s">
        <v>267</v>
      </c>
    </row>
    <row r="40" ht="15.75" customHeight="1">
      <c r="B40" s="132" t="s">
        <v>79</v>
      </c>
      <c r="C40" s="108" t="s">
        <v>546</v>
      </c>
      <c r="D40" s="156" t="s">
        <v>267</v>
      </c>
    </row>
    <row r="41" ht="15.75" customHeight="1">
      <c r="B41" s="132" t="s">
        <v>80</v>
      </c>
      <c r="C41" s="108" t="s">
        <v>547</v>
      </c>
      <c r="D41" s="156" t="s">
        <v>269</v>
      </c>
    </row>
    <row r="42" ht="15.75" customHeight="1">
      <c r="B42" s="132" t="s">
        <v>81</v>
      </c>
      <c r="C42" s="108" t="s">
        <v>548</v>
      </c>
      <c r="D42" s="156" t="s">
        <v>271</v>
      </c>
    </row>
    <row r="43" ht="15.75" customHeight="1">
      <c r="B43" s="132" t="s">
        <v>82</v>
      </c>
      <c r="C43" s="108" t="s">
        <v>549</v>
      </c>
      <c r="D43" s="156" t="s">
        <v>273</v>
      </c>
    </row>
    <row r="44" ht="15.75" customHeight="1">
      <c r="B44" s="132" t="s">
        <v>204</v>
      </c>
      <c r="C44" s="108" t="s">
        <v>550</v>
      </c>
      <c r="D44" s="156" t="s">
        <v>275</v>
      </c>
    </row>
    <row r="45" ht="15.75" customHeight="1">
      <c r="B45" s="132" t="s">
        <v>84</v>
      </c>
      <c r="C45" s="165" t="s">
        <v>551</v>
      </c>
      <c r="D45" s="145" t="s">
        <v>208</v>
      </c>
    </row>
    <row r="46" ht="15.75" customHeight="1">
      <c r="B46" s="132" t="s">
        <v>85</v>
      </c>
      <c r="C46" s="108" t="s">
        <v>552</v>
      </c>
      <c r="D46" s="145" t="s">
        <v>278</v>
      </c>
    </row>
    <row r="47" ht="15.75" customHeight="1">
      <c r="B47" s="132" t="s">
        <v>86</v>
      </c>
      <c r="C47" s="108" t="s">
        <v>553</v>
      </c>
      <c r="D47" s="156" t="s">
        <v>280</v>
      </c>
    </row>
    <row r="48" ht="15.75" customHeight="1">
      <c r="B48" s="132" t="s">
        <v>87</v>
      </c>
      <c r="C48" s="108"/>
      <c r="D48" s="156"/>
    </row>
    <row r="49" ht="15.75" customHeight="1">
      <c r="B49" s="132" t="s">
        <v>88</v>
      </c>
      <c r="C49" s="108" t="s">
        <v>554</v>
      </c>
      <c r="D49" s="156" t="s">
        <v>432</v>
      </c>
    </row>
    <row r="50" ht="15.75" customHeight="1">
      <c r="B50" s="132" t="s">
        <v>89</v>
      </c>
      <c r="C50" s="108"/>
      <c r="D50" s="156"/>
    </row>
    <row r="51" ht="15.75" customHeight="1">
      <c r="B51" s="132" t="s">
        <v>90</v>
      </c>
      <c r="C51" s="108" t="s">
        <v>433</v>
      </c>
      <c r="D51" s="156" t="s">
        <v>434</v>
      </c>
    </row>
    <row r="52" ht="15.75" customHeight="1">
      <c r="B52" s="132" t="s">
        <v>91</v>
      </c>
      <c r="C52" s="108" t="s">
        <v>555</v>
      </c>
      <c r="D52" s="145" t="s">
        <v>286</v>
      </c>
    </row>
    <row r="53" ht="15.75" customHeight="1">
      <c r="B53" s="132" t="s">
        <v>92</v>
      </c>
      <c r="C53" s="108"/>
      <c r="D53" s="156"/>
    </row>
    <row r="54" ht="15.75" customHeight="1">
      <c r="B54" s="132" t="s">
        <v>93</v>
      </c>
      <c r="C54" s="108" t="s">
        <v>556</v>
      </c>
      <c r="D54" s="145" t="s">
        <v>288</v>
      </c>
    </row>
    <row r="55" ht="15.75" customHeight="1">
      <c r="B55" s="132" t="s">
        <v>94</v>
      </c>
      <c r="C55" s="108" t="s">
        <v>557</v>
      </c>
      <c r="D55" s="145" t="s">
        <v>290</v>
      </c>
    </row>
    <row r="56" ht="15.75" customHeight="1">
      <c r="B56" s="132" t="s">
        <v>95</v>
      </c>
      <c r="C56" s="108" t="s">
        <v>558</v>
      </c>
      <c r="D56" s="156" t="s">
        <v>292</v>
      </c>
    </row>
    <row r="57" ht="15.75" customHeight="1">
      <c r="B57" s="132" t="s">
        <v>96</v>
      </c>
      <c r="C57" s="108" t="s">
        <v>559</v>
      </c>
      <c r="D57" s="156" t="s">
        <v>294</v>
      </c>
    </row>
    <row r="58" ht="15.75" customHeight="1">
      <c r="B58" s="132" t="s">
        <v>219</v>
      </c>
      <c r="C58" s="108"/>
      <c r="D58" s="156"/>
    </row>
    <row r="59" ht="15.75" customHeight="1">
      <c r="B59" s="132" t="s">
        <v>98</v>
      </c>
      <c r="C59" s="108" t="s">
        <v>560</v>
      </c>
      <c r="D59" s="156" t="s">
        <v>296</v>
      </c>
    </row>
    <row r="60" ht="15.75" customHeight="1">
      <c r="B60" s="132" t="s">
        <v>97</v>
      </c>
      <c r="C60" s="108" t="s">
        <v>561</v>
      </c>
      <c r="D60" s="145" t="s">
        <v>562</v>
      </c>
    </row>
    <row r="61" ht="15.75" customHeight="1">
      <c r="B61" s="132" t="s">
        <v>100</v>
      </c>
      <c r="C61" s="108" t="s">
        <v>563</v>
      </c>
      <c r="D61" s="135" t="s">
        <v>564</v>
      </c>
    </row>
    <row r="62" ht="15.75" customHeight="1">
      <c r="B62" s="132" t="s">
        <v>102</v>
      </c>
      <c r="C62" s="108" t="s">
        <v>565</v>
      </c>
      <c r="D62" s="135" t="s">
        <v>300</v>
      </c>
    </row>
    <row r="63" ht="15.75" customHeight="1">
      <c r="B63" s="132" t="s">
        <v>104</v>
      </c>
      <c r="C63" s="108" t="s">
        <v>566</v>
      </c>
      <c r="D63" s="134" t="s">
        <v>567</v>
      </c>
    </row>
    <row r="64" ht="15.75" customHeight="1">
      <c r="B64" s="132" t="s">
        <v>105</v>
      </c>
      <c r="C64" s="108" t="s">
        <v>568</v>
      </c>
      <c r="D64" s="134" t="s">
        <v>569</v>
      </c>
    </row>
    <row r="65" ht="15.75" customHeight="1">
      <c r="B65" s="132" t="s">
        <v>106</v>
      </c>
      <c r="C65" s="110" t="s">
        <v>570</v>
      </c>
      <c r="D65" s="133" t="s">
        <v>571</v>
      </c>
    </row>
    <row r="66" ht="15.75" customHeight="1">
      <c r="B66" s="132" t="s">
        <v>107</v>
      </c>
      <c r="C66" s="108" t="s">
        <v>572</v>
      </c>
      <c r="D66" s="135" t="s">
        <v>573</v>
      </c>
    </row>
    <row r="67" ht="15.75" customHeight="1">
      <c r="B67" s="132" t="s">
        <v>108</v>
      </c>
      <c r="C67" s="108" t="s">
        <v>574</v>
      </c>
      <c r="D67" s="145" t="s">
        <v>575</v>
      </c>
    </row>
    <row r="68" ht="15.75" customHeight="1">
      <c r="B68" s="132" t="s">
        <v>109</v>
      </c>
      <c r="C68" s="108" t="s">
        <v>433</v>
      </c>
      <c r="D68" s="145" t="s">
        <v>576</v>
      </c>
    </row>
    <row r="69" ht="15.75" customHeight="1">
      <c r="B69" s="132" t="s">
        <v>110</v>
      </c>
      <c r="C69" s="121" t="s">
        <v>577</v>
      </c>
      <c r="D69" s="156"/>
    </row>
    <row r="70" ht="15.75" customHeight="1">
      <c r="B70" s="132" t="s">
        <v>113</v>
      </c>
      <c r="C70" s="108" t="s">
        <v>578</v>
      </c>
      <c r="D70" s="145" t="s">
        <v>579</v>
      </c>
    </row>
    <row r="71" ht="15.75" customHeight="1">
      <c r="B71" s="132" t="s">
        <v>115</v>
      </c>
      <c r="C71" s="121" t="s">
        <v>578</v>
      </c>
      <c r="D71" s="145" t="s">
        <v>579</v>
      </c>
    </row>
    <row r="72" ht="15.75" customHeight="1">
      <c r="B72" s="132" t="s">
        <v>116</v>
      </c>
      <c r="C72" s="108" t="s">
        <v>580</v>
      </c>
      <c r="D72" s="145" t="s">
        <v>310</v>
      </c>
    </row>
    <row r="73" ht="15.75" customHeight="1">
      <c r="B73" s="132" t="s">
        <v>117</v>
      </c>
      <c r="C73" s="108" t="s">
        <v>581</v>
      </c>
      <c r="D73" s="145" t="s">
        <v>319</v>
      </c>
    </row>
    <row r="74" ht="15.75" customHeight="1">
      <c r="B74" s="132" t="s">
        <v>118</v>
      </c>
      <c r="C74" s="108"/>
      <c r="D74" s="156"/>
    </row>
    <row r="75" ht="15.75" customHeight="1">
      <c r="B75" s="132" t="s">
        <v>119</v>
      </c>
      <c r="C75" s="108"/>
      <c r="D75" s="156"/>
    </row>
    <row r="76" ht="15.75" customHeight="1">
      <c r="B76" s="132" t="s">
        <v>120</v>
      </c>
      <c r="C76" s="108"/>
      <c r="D76" s="156"/>
    </row>
    <row r="77" ht="15.75" customHeight="1">
      <c r="B77" s="132" t="s">
        <v>121</v>
      </c>
      <c r="C77" s="108" t="s">
        <v>582</v>
      </c>
      <c r="D77" s="156" t="s">
        <v>583</v>
      </c>
    </row>
    <row r="78" ht="15.75" customHeight="1">
      <c r="B78" s="132" t="s">
        <v>124</v>
      </c>
      <c r="C78" s="108" t="s">
        <v>584</v>
      </c>
      <c r="D78" s="156"/>
    </row>
    <row r="79" ht="15.75" customHeight="1">
      <c r="B79" s="132" t="s">
        <v>125</v>
      </c>
      <c r="C79" s="108" t="s">
        <v>582</v>
      </c>
      <c r="D79" s="156" t="s">
        <v>583</v>
      </c>
    </row>
    <row r="80" ht="15.75" customHeight="1">
      <c r="B80" s="132" t="s">
        <v>126</v>
      </c>
      <c r="C80" s="108"/>
      <c r="D80" s="156"/>
    </row>
    <row r="81" ht="15.75" customHeight="1">
      <c r="B81" s="132" t="s">
        <v>128</v>
      </c>
      <c r="C81" s="108" t="s">
        <v>585</v>
      </c>
      <c r="D81" s="145" t="s">
        <v>586</v>
      </c>
    </row>
    <row r="82" ht="15.75" customHeight="1">
      <c r="B82" s="132" t="s">
        <v>131</v>
      </c>
      <c r="C82" s="166" t="s">
        <v>587</v>
      </c>
      <c r="D82" s="145" t="s">
        <v>588</v>
      </c>
    </row>
    <row r="83" ht="15.75" customHeight="1">
      <c r="B83" s="132" t="s">
        <v>133</v>
      </c>
      <c r="C83" s="108" t="s">
        <v>589</v>
      </c>
      <c r="D83" s="167" t="s">
        <v>329</v>
      </c>
    </row>
    <row r="84" ht="15.75" customHeight="1">
      <c r="B84" s="132" t="s">
        <v>134</v>
      </c>
      <c r="C84" s="108" t="s">
        <v>135</v>
      </c>
      <c r="D84" s="145" t="s">
        <v>331</v>
      </c>
    </row>
    <row r="85" ht="15.75" customHeight="1">
      <c r="B85" s="132" t="s">
        <v>136</v>
      </c>
      <c r="C85" s="108"/>
      <c r="D85" s="156"/>
    </row>
    <row r="86" ht="33.75" customHeight="1">
      <c r="B86" s="132" t="s">
        <v>137</v>
      </c>
      <c r="C86" s="108" t="s">
        <v>590</v>
      </c>
      <c r="D86" s="145" t="s">
        <v>591</v>
      </c>
    </row>
    <row r="87" ht="15.75" customHeight="1">
      <c r="B87" s="132" t="s">
        <v>138</v>
      </c>
      <c r="C87" s="108"/>
      <c r="D87" s="156"/>
    </row>
    <row r="88" ht="15.75" customHeight="1">
      <c r="B88" s="132" t="s">
        <v>139</v>
      </c>
      <c r="C88" s="108"/>
      <c r="D88" s="156"/>
    </row>
    <row r="89" ht="15.75" customHeight="1">
      <c r="B89" s="132" t="s">
        <v>140</v>
      </c>
      <c r="C89" s="108" t="s">
        <v>589</v>
      </c>
      <c r="D89" s="167" t="s">
        <v>329</v>
      </c>
    </row>
    <row r="90" ht="15.75" customHeight="1">
      <c r="B90" s="132" t="s">
        <v>141</v>
      </c>
      <c r="C90" s="108" t="s">
        <v>135</v>
      </c>
      <c r="D90" s="145" t="s">
        <v>331</v>
      </c>
    </row>
    <row r="91" ht="15.75" customHeight="1">
      <c r="B91" s="132" t="s">
        <v>142</v>
      </c>
      <c r="C91" s="108"/>
      <c r="D91" s="156"/>
    </row>
    <row r="92" ht="40.5" customHeight="1">
      <c r="B92" s="132" t="s">
        <v>143</v>
      </c>
      <c r="C92" s="158" t="s">
        <v>592</v>
      </c>
      <c r="D92" s="145" t="s">
        <v>591</v>
      </c>
    </row>
    <row r="93" ht="15.75" customHeight="1">
      <c r="B93" s="132" t="s">
        <v>144</v>
      </c>
      <c r="C93" s="108"/>
      <c r="D93" s="156"/>
    </row>
    <row r="94" ht="15.75" customHeight="1">
      <c r="B94" s="132" t="s">
        <v>144</v>
      </c>
      <c r="C94" s="108"/>
      <c r="D94" s="156"/>
    </row>
    <row r="95" ht="15.75" customHeight="1">
      <c r="B95" s="132" t="s">
        <v>145</v>
      </c>
      <c r="C95" s="108"/>
      <c r="D95" s="156"/>
    </row>
    <row r="96" ht="15.75" customHeight="1">
      <c r="B96" s="132" t="s">
        <v>146</v>
      </c>
      <c r="C96" s="108"/>
      <c r="D96" s="156"/>
    </row>
    <row r="97" ht="15.75" customHeight="1">
      <c r="B97" s="132" t="s">
        <v>147</v>
      </c>
      <c r="C97" s="108"/>
      <c r="D97" s="156"/>
    </row>
    <row r="98" ht="15.75" customHeight="1">
      <c r="B98" s="132" t="s">
        <v>149</v>
      </c>
      <c r="C98" s="108"/>
      <c r="D98" s="156"/>
    </row>
    <row r="99" ht="15.75" customHeight="1">
      <c r="B99" s="132" t="s">
        <v>150</v>
      </c>
      <c r="C99" s="108" t="s">
        <v>593</v>
      </c>
      <c r="D99" s="156" t="s">
        <v>594</v>
      </c>
    </row>
    <row r="100" ht="15.75" customHeight="1">
      <c r="B100" s="132" t="s">
        <v>152</v>
      </c>
      <c r="C100" s="108" t="s">
        <v>593</v>
      </c>
      <c r="D100" s="156" t="s">
        <v>595</v>
      </c>
    </row>
    <row r="101" ht="15.75" customHeight="1">
      <c r="B101" s="132" t="s">
        <v>153</v>
      </c>
      <c r="C101" s="108" t="s">
        <v>596</v>
      </c>
      <c r="D101" s="145" t="s">
        <v>597</v>
      </c>
    </row>
    <row r="102" ht="15.75" customHeight="1">
      <c r="B102" s="132" t="s">
        <v>155</v>
      </c>
      <c r="C102" s="108"/>
      <c r="D102" s="156"/>
    </row>
    <row r="103" ht="15.75" customHeight="1">
      <c r="B103" s="132" t="s">
        <v>156</v>
      </c>
      <c r="C103" s="108"/>
      <c r="D103" s="156"/>
    </row>
    <row r="104" ht="15.75" customHeight="1">
      <c r="B104" s="132" t="s">
        <v>157</v>
      </c>
      <c r="C104" s="108"/>
      <c r="D104" s="156"/>
    </row>
    <row r="105" ht="15.75" customHeight="1">
      <c r="B105" s="132" t="s">
        <v>158</v>
      </c>
      <c r="C105" s="108"/>
      <c r="D105" s="156"/>
    </row>
    <row r="106" ht="15.75" customHeight="1">
      <c r="B106" s="132" t="s">
        <v>159</v>
      </c>
      <c r="C106" s="108" t="s">
        <v>598</v>
      </c>
      <c r="D106" s="156" t="s">
        <v>487</v>
      </c>
    </row>
    <row r="107" ht="15.75" customHeight="1">
      <c r="B107" s="132" t="s">
        <v>160</v>
      </c>
      <c r="C107" s="108" t="s">
        <v>599</v>
      </c>
      <c r="D107" s="156" t="s">
        <v>487</v>
      </c>
    </row>
    <row r="108" ht="15.75" customHeight="1">
      <c r="B108" s="132" t="s">
        <v>161</v>
      </c>
      <c r="C108" s="108" t="s">
        <v>599</v>
      </c>
      <c r="D108" s="156" t="s">
        <v>487</v>
      </c>
    </row>
    <row r="109" ht="15.75" customHeight="1">
      <c r="B109" s="132" t="s">
        <v>162</v>
      </c>
      <c r="C109" s="108" t="s">
        <v>600</v>
      </c>
      <c r="D109" s="156" t="s">
        <v>487</v>
      </c>
    </row>
    <row r="110" ht="15.75" customHeight="1">
      <c r="B110" s="132" t="s">
        <v>163</v>
      </c>
      <c r="C110" s="108" t="s">
        <v>601</v>
      </c>
      <c r="D110" s="156" t="s">
        <v>487</v>
      </c>
    </row>
    <row r="111" ht="15.75" customHeight="1">
      <c r="B111" s="132" t="s">
        <v>164</v>
      </c>
      <c r="C111" s="108" t="s">
        <v>602</v>
      </c>
      <c r="D111" s="156" t="s">
        <v>487</v>
      </c>
    </row>
    <row r="112" ht="15.75" customHeight="1">
      <c r="B112" s="132" t="s">
        <v>165</v>
      </c>
      <c r="C112" s="108" t="s">
        <v>601</v>
      </c>
      <c r="D112" s="156" t="s">
        <v>487</v>
      </c>
    </row>
    <row r="113" ht="15.75" customHeight="1">
      <c r="B113" s="132" t="s">
        <v>166</v>
      </c>
      <c r="C113" s="108"/>
      <c r="D113" s="156"/>
    </row>
    <row r="114" ht="15.75" customHeight="1">
      <c r="B114" s="132" t="s">
        <v>168</v>
      </c>
      <c r="C114" s="108"/>
      <c r="D114" s="156"/>
    </row>
    <row r="115" ht="15.75" customHeight="1">
      <c r="B115" s="132" t="s">
        <v>169</v>
      </c>
      <c r="C115" s="108"/>
      <c r="D115" s="156"/>
    </row>
    <row r="116" ht="15.75" customHeight="1">
      <c r="B116" s="132" t="s">
        <v>170</v>
      </c>
      <c r="C116" s="108"/>
      <c r="D116" s="156"/>
    </row>
    <row r="117" ht="15.75" customHeight="1">
      <c r="B117" s="132" t="s">
        <v>171</v>
      </c>
      <c r="C117" s="108" t="s">
        <v>603</v>
      </c>
      <c r="D117" s="163" t="s">
        <v>591</v>
      </c>
    </row>
    <row r="118" ht="15.75" customHeight="1">
      <c r="B118" s="132" t="s">
        <v>173</v>
      </c>
      <c r="C118" s="108" t="s">
        <v>604</v>
      </c>
      <c r="D118" s="168" t="s">
        <v>605</v>
      </c>
    </row>
    <row r="119" ht="15.75" customHeight="1">
      <c r="B119" s="132" t="s">
        <v>174</v>
      </c>
      <c r="C119" s="108"/>
      <c r="D119" s="156"/>
    </row>
    <row r="120" ht="15.75" customHeight="1">
      <c r="B120" s="132" t="s">
        <v>175</v>
      </c>
      <c r="C120" s="108"/>
      <c r="D120" s="156"/>
    </row>
    <row r="121" ht="15.75" customHeight="1">
      <c r="B121" s="132" t="s">
        <v>176</v>
      </c>
      <c r="C121" s="108" t="s">
        <v>580</v>
      </c>
      <c r="D121" s="156"/>
    </row>
    <row r="122" ht="15.75" customHeight="1">
      <c r="B122" s="132" t="s">
        <v>177</v>
      </c>
      <c r="C122" s="108" t="s">
        <v>580</v>
      </c>
      <c r="D122" s="156"/>
    </row>
    <row r="123" ht="15.75" customHeight="1">
      <c r="B123" s="132" t="s">
        <v>178</v>
      </c>
      <c r="C123" s="108" t="s">
        <v>606</v>
      </c>
      <c r="D123" s="156"/>
    </row>
    <row r="124" ht="15.75" customHeight="1">
      <c r="B124" s="132" t="s">
        <v>179</v>
      </c>
      <c r="C124" s="108" t="s">
        <v>580</v>
      </c>
      <c r="D124" s="156"/>
    </row>
    <row r="125" ht="15.75" customHeight="1">
      <c r="B125" s="132" t="s">
        <v>180</v>
      </c>
      <c r="C125" s="108" t="s">
        <v>580</v>
      </c>
      <c r="D125" s="156"/>
    </row>
    <row r="126" ht="15.75" customHeight="1">
      <c r="B126" s="132" t="s">
        <v>181</v>
      </c>
      <c r="C126" s="108" t="s">
        <v>580</v>
      </c>
      <c r="D126" s="156"/>
    </row>
    <row r="127" ht="15.75" customHeight="1">
      <c r="B127" s="132" t="s">
        <v>182</v>
      </c>
      <c r="C127" s="108" t="s">
        <v>606</v>
      </c>
      <c r="D127" s="156"/>
    </row>
    <row r="128" ht="15.75" customHeight="1">
      <c r="B128" s="149" t="s">
        <v>183</v>
      </c>
      <c r="C128" s="169" t="s">
        <v>606</v>
      </c>
      <c r="D128" s="170"/>
    </row>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D21"/>
    <hyperlink r:id="rId2" ref="D22"/>
    <hyperlink r:id="rId3" ref="D23"/>
    <hyperlink r:id="rId4" ref="D24"/>
    <hyperlink r:id="rId5" ref="D25"/>
    <hyperlink r:id="rId6" ref="D26"/>
    <hyperlink r:id="rId7" ref="D27"/>
    <hyperlink r:id="rId8" ref="D28"/>
    <hyperlink r:id="rId9" ref="D29"/>
    <hyperlink r:id="rId10" ref="D30"/>
    <hyperlink r:id="rId11" ref="D31"/>
    <hyperlink r:id="rId12" ref="D32"/>
    <hyperlink r:id="rId13" ref="D33"/>
    <hyperlink r:id="rId14" ref="D34"/>
    <hyperlink r:id="rId15" ref="D35"/>
    <hyperlink r:id="rId16" location=":~:text=EuroAsia%20Interconnector%20Limited%2C%20as%20the,estimated%20at%202.5%20billion%20euros" ref="D45"/>
    <hyperlink r:id="rId17" ref="D46"/>
    <hyperlink r:id="rId18" ref="D52"/>
    <hyperlink r:id="rId19" ref="D54"/>
    <hyperlink r:id="rId20" ref="D55"/>
    <hyperlink r:id="rId21" ref="D60"/>
    <hyperlink r:id="rId22" ref="D61"/>
    <hyperlink r:id="rId23" ref="D62"/>
    <hyperlink r:id="rId24" ref="D63"/>
    <hyperlink r:id="rId25" ref="D64"/>
    <hyperlink r:id="rId26" ref="D65"/>
    <hyperlink r:id="rId27" ref="D66"/>
    <hyperlink r:id="rId28" ref="D67"/>
    <hyperlink r:id="rId29" ref="D68"/>
    <hyperlink r:id="rId30" ref="D70"/>
    <hyperlink r:id="rId31" ref="D71"/>
    <hyperlink r:id="rId32" ref="D72"/>
    <hyperlink r:id="rId33" ref="D73"/>
    <hyperlink r:id="rId34" ref="D81"/>
    <hyperlink r:id="rId35" ref="D82"/>
    <hyperlink r:id="rId36" ref="D83"/>
    <hyperlink r:id="rId37" ref="D84"/>
    <hyperlink r:id="rId38" ref="D86"/>
    <hyperlink r:id="rId39" ref="D89"/>
    <hyperlink r:id="rId40" ref="D90"/>
    <hyperlink r:id="rId41" ref="D92"/>
    <hyperlink r:id="rId42" ref="D101"/>
    <hyperlink r:id="rId43" ref="D117"/>
    <hyperlink r:id="rId44" ref="D118"/>
  </hyperlinks>
  <drawing r:id="rId45"/>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2" max="2" width="17.14"/>
    <col customWidth="1" min="3" max="3" width="47.14"/>
    <col customWidth="1" min="4" max="4" width="55.57"/>
  </cols>
  <sheetData>
    <row r="1" ht="15.75" customHeight="1"/>
    <row r="2" ht="15.75" customHeight="1">
      <c r="B2" s="171" t="s">
        <v>184</v>
      </c>
      <c r="C2" s="171" t="s">
        <v>185</v>
      </c>
      <c r="D2" s="171" t="s">
        <v>186</v>
      </c>
    </row>
    <row r="3" ht="15.75" customHeight="1">
      <c r="B3" s="172" t="s">
        <v>187</v>
      </c>
      <c r="C3" s="173" t="s">
        <v>607</v>
      </c>
      <c r="D3" s="108"/>
    </row>
    <row r="4" ht="15.75" customHeight="1">
      <c r="B4" s="129" t="s">
        <v>188</v>
      </c>
      <c r="C4" s="108" t="s">
        <v>607</v>
      </c>
      <c r="D4" s="108"/>
    </row>
    <row r="5" ht="15.75" customHeight="1">
      <c r="B5" s="129" t="s">
        <v>189</v>
      </c>
      <c r="C5" s="108" t="s">
        <v>607</v>
      </c>
      <c r="D5" s="108"/>
    </row>
    <row r="6" ht="15.75" customHeight="1">
      <c r="B6" s="129" t="s">
        <v>190</v>
      </c>
      <c r="C6" s="110" t="s">
        <v>608</v>
      </c>
      <c r="D6" s="108"/>
    </row>
    <row r="7" ht="15.75" customHeight="1">
      <c r="B7" s="129" t="s">
        <v>191</v>
      </c>
      <c r="C7" s="110" t="s">
        <v>608</v>
      </c>
      <c r="D7" s="108"/>
    </row>
    <row r="8" ht="15.75" customHeight="1">
      <c r="B8" s="129" t="s">
        <v>192</v>
      </c>
      <c r="C8" s="110" t="s">
        <v>608</v>
      </c>
      <c r="D8" s="108"/>
    </row>
    <row r="9" ht="15.75" customHeight="1">
      <c r="B9" s="129" t="s">
        <v>193</v>
      </c>
      <c r="C9" s="110" t="s">
        <v>608</v>
      </c>
      <c r="D9" s="108"/>
    </row>
    <row r="10" ht="15.75" customHeight="1">
      <c r="B10" s="129" t="s">
        <v>43</v>
      </c>
      <c r="C10" s="108"/>
      <c r="D10" s="156"/>
    </row>
    <row r="11" ht="15.75" customHeight="1">
      <c r="B11" s="129" t="s">
        <v>44</v>
      </c>
      <c r="C11" s="108"/>
      <c r="D11" s="156"/>
    </row>
    <row r="12" ht="15.75" customHeight="1">
      <c r="B12" s="129" t="s">
        <v>45</v>
      </c>
      <c r="C12" s="108"/>
      <c r="D12" s="156"/>
    </row>
    <row r="13" ht="15.75" customHeight="1">
      <c r="B13" s="129" t="s">
        <v>46</v>
      </c>
      <c r="C13" s="108"/>
      <c r="D13" s="156"/>
    </row>
    <row r="14" ht="15.75" customHeight="1">
      <c r="B14" s="129" t="s">
        <v>47</v>
      </c>
      <c r="C14" s="108"/>
      <c r="D14" s="156"/>
    </row>
    <row r="15" ht="15.75" customHeight="1">
      <c r="B15" s="129" t="s">
        <v>48</v>
      </c>
      <c r="C15" s="108"/>
      <c r="D15" s="156"/>
    </row>
    <row r="16" ht="15.75" customHeight="1">
      <c r="B16" s="129" t="s">
        <v>49</v>
      </c>
      <c r="C16" s="108"/>
      <c r="D16" s="156"/>
    </row>
    <row r="17" ht="15.75" customHeight="1">
      <c r="B17" s="129" t="s">
        <v>50</v>
      </c>
      <c r="C17" s="108"/>
      <c r="D17" s="156"/>
    </row>
    <row r="18" ht="15.75" customHeight="1">
      <c r="B18" s="129" t="s">
        <v>51</v>
      </c>
      <c r="C18" s="108"/>
      <c r="D18" s="156"/>
    </row>
    <row r="19" ht="15.75" customHeight="1">
      <c r="B19" s="129" t="s">
        <v>52</v>
      </c>
      <c r="C19" s="108"/>
      <c r="D19" s="156"/>
    </row>
    <row r="20" ht="15.75" customHeight="1">
      <c r="B20" s="129" t="s">
        <v>54</v>
      </c>
      <c r="C20" s="173"/>
      <c r="D20" s="108"/>
    </row>
    <row r="21" ht="15.75" customHeight="1">
      <c r="B21" s="129" t="s">
        <v>55</v>
      </c>
      <c r="C21" s="108"/>
      <c r="D21" s="108"/>
    </row>
    <row r="22" ht="15.75" customHeight="1">
      <c r="B22" s="129" t="s">
        <v>56</v>
      </c>
      <c r="C22" s="108"/>
      <c r="D22" s="108"/>
    </row>
    <row r="23" ht="15.75" customHeight="1">
      <c r="B23" s="129" t="s">
        <v>57</v>
      </c>
      <c r="C23" s="108"/>
      <c r="D23" s="108"/>
    </row>
    <row r="24" ht="15.75" customHeight="1">
      <c r="B24" s="129" t="s">
        <v>59</v>
      </c>
      <c r="C24" s="108"/>
      <c r="D24" s="108"/>
    </row>
    <row r="25" ht="15.75" customHeight="1">
      <c r="B25" s="129" t="s">
        <v>60</v>
      </c>
      <c r="C25" s="108"/>
      <c r="D25" s="108"/>
    </row>
    <row r="26" ht="15.75" customHeight="1">
      <c r="B26" s="129" t="s">
        <v>61</v>
      </c>
      <c r="C26" s="108"/>
      <c r="D26" s="108"/>
    </row>
    <row r="27" ht="15.75" customHeight="1">
      <c r="B27" s="129" t="s">
        <v>63</v>
      </c>
      <c r="C27" s="108" t="s">
        <v>609</v>
      </c>
      <c r="D27" s="108"/>
    </row>
    <row r="28" ht="15.75" customHeight="1">
      <c r="B28" s="129" t="s">
        <v>64</v>
      </c>
      <c r="C28" s="108"/>
      <c r="D28" s="108"/>
    </row>
    <row r="29" ht="15.75" customHeight="1">
      <c r="B29" s="129" t="s">
        <v>65</v>
      </c>
      <c r="C29" s="108" t="s">
        <v>610</v>
      </c>
      <c r="D29" s="108"/>
    </row>
    <row r="30" ht="15.75" customHeight="1">
      <c r="B30" s="129" t="s">
        <v>66</v>
      </c>
      <c r="C30" s="110" t="s">
        <v>611</v>
      </c>
      <c r="D30" s="108"/>
    </row>
    <row r="31" ht="15.75" customHeight="1">
      <c r="B31" s="129" t="s">
        <v>67</v>
      </c>
      <c r="C31" s="108"/>
      <c r="D31" s="108"/>
    </row>
    <row r="32" ht="15.75" customHeight="1">
      <c r="B32" s="129" t="s">
        <v>69</v>
      </c>
      <c r="C32" s="108" t="s">
        <v>607</v>
      </c>
      <c r="D32" s="108"/>
    </row>
    <row r="33" ht="15.75" customHeight="1">
      <c r="B33" s="129" t="s">
        <v>70</v>
      </c>
      <c r="C33" s="108" t="s">
        <v>607</v>
      </c>
      <c r="D33" s="108"/>
    </row>
    <row r="34" ht="15.75" customHeight="1">
      <c r="B34" s="129" t="s">
        <v>71</v>
      </c>
      <c r="C34" s="108" t="s">
        <v>607</v>
      </c>
      <c r="D34" s="174"/>
    </row>
    <row r="35" ht="15.75" customHeight="1">
      <c r="B35" s="132" t="s">
        <v>73</v>
      </c>
      <c r="C35" s="175" t="s">
        <v>612</v>
      </c>
      <c r="D35" s="176" t="s">
        <v>259</v>
      </c>
    </row>
    <row r="36" ht="15.75" customHeight="1">
      <c r="B36" s="132" t="s">
        <v>74</v>
      </c>
      <c r="C36" s="108" t="s">
        <v>613</v>
      </c>
      <c r="D36" s="177" t="s">
        <v>261</v>
      </c>
    </row>
    <row r="37" ht="15.75" customHeight="1">
      <c r="B37" s="132" t="s">
        <v>75</v>
      </c>
      <c r="C37" s="108" t="s">
        <v>614</v>
      </c>
      <c r="D37" s="156" t="s">
        <v>263</v>
      </c>
    </row>
    <row r="38" ht="15.75" customHeight="1">
      <c r="B38" s="132" t="s">
        <v>76</v>
      </c>
      <c r="C38" s="108" t="s">
        <v>615</v>
      </c>
      <c r="D38" s="156" t="s">
        <v>265</v>
      </c>
    </row>
    <row r="39" ht="15.75" customHeight="1">
      <c r="B39" s="132" t="s">
        <v>78</v>
      </c>
      <c r="C39" s="108" t="s">
        <v>616</v>
      </c>
      <c r="D39" s="156" t="s">
        <v>267</v>
      </c>
    </row>
    <row r="40" ht="15.75" customHeight="1">
      <c r="B40" s="132" t="s">
        <v>79</v>
      </c>
      <c r="C40" s="108" t="s">
        <v>616</v>
      </c>
      <c r="D40" s="156" t="s">
        <v>267</v>
      </c>
    </row>
    <row r="41" ht="15.75" customHeight="1">
      <c r="B41" s="132" t="s">
        <v>80</v>
      </c>
      <c r="C41" s="108" t="s">
        <v>617</v>
      </c>
      <c r="D41" s="156" t="s">
        <v>269</v>
      </c>
    </row>
    <row r="42" ht="15.75" customHeight="1">
      <c r="B42" s="132" t="s">
        <v>81</v>
      </c>
      <c r="C42" s="108" t="s">
        <v>618</v>
      </c>
      <c r="D42" s="156" t="s">
        <v>271</v>
      </c>
    </row>
    <row r="43" ht="15.75" customHeight="1">
      <c r="B43" s="132" t="s">
        <v>82</v>
      </c>
      <c r="C43" s="108" t="s">
        <v>619</v>
      </c>
      <c r="D43" s="156" t="s">
        <v>273</v>
      </c>
    </row>
    <row r="44" ht="15.75" customHeight="1">
      <c r="B44" s="132" t="s">
        <v>204</v>
      </c>
      <c r="C44" s="108" t="s">
        <v>620</v>
      </c>
      <c r="D44" s="156" t="s">
        <v>275</v>
      </c>
    </row>
    <row r="45" ht="15.75" customHeight="1">
      <c r="B45" s="132" t="s">
        <v>84</v>
      </c>
      <c r="C45" s="108" t="s">
        <v>621</v>
      </c>
      <c r="D45" s="145" t="s">
        <v>208</v>
      </c>
    </row>
    <row r="46" ht="15.75" customHeight="1">
      <c r="B46" s="132" t="s">
        <v>85</v>
      </c>
      <c r="C46" s="108" t="s">
        <v>622</v>
      </c>
      <c r="D46" s="145" t="s">
        <v>278</v>
      </c>
    </row>
    <row r="47" ht="15.75" customHeight="1">
      <c r="B47" s="132" t="s">
        <v>86</v>
      </c>
      <c r="C47" s="108" t="s">
        <v>623</v>
      </c>
      <c r="D47" s="156" t="s">
        <v>280</v>
      </c>
    </row>
    <row r="48" ht="15.75" customHeight="1">
      <c r="B48" s="132" t="s">
        <v>87</v>
      </c>
      <c r="C48" s="108"/>
      <c r="D48" s="156"/>
    </row>
    <row r="49" ht="15.75" customHeight="1">
      <c r="B49" s="132" t="s">
        <v>88</v>
      </c>
      <c r="C49" s="108" t="s">
        <v>624</v>
      </c>
      <c r="D49" s="156" t="s">
        <v>432</v>
      </c>
    </row>
    <row r="50" ht="15.75" customHeight="1">
      <c r="B50" s="132" t="s">
        <v>89</v>
      </c>
      <c r="C50" s="108"/>
      <c r="D50" s="156"/>
    </row>
    <row r="51" ht="15.75" customHeight="1">
      <c r="B51" s="132" t="s">
        <v>90</v>
      </c>
      <c r="C51" s="108" t="s">
        <v>625</v>
      </c>
      <c r="D51" s="156" t="s">
        <v>434</v>
      </c>
    </row>
    <row r="52" ht="15.75" customHeight="1">
      <c r="B52" s="132" t="s">
        <v>91</v>
      </c>
      <c r="C52" s="108" t="s">
        <v>626</v>
      </c>
      <c r="D52" s="145" t="s">
        <v>286</v>
      </c>
    </row>
    <row r="53" ht="15.75" customHeight="1">
      <c r="B53" s="132" t="s">
        <v>92</v>
      </c>
      <c r="C53" s="108"/>
      <c r="D53" s="156"/>
    </row>
    <row r="54" ht="15.75" customHeight="1">
      <c r="B54" s="132" t="s">
        <v>93</v>
      </c>
      <c r="C54" s="108" t="s">
        <v>627</v>
      </c>
      <c r="D54" s="145" t="s">
        <v>288</v>
      </c>
    </row>
    <row r="55" ht="15.75" customHeight="1">
      <c r="B55" s="132" t="s">
        <v>94</v>
      </c>
      <c r="C55" s="108" t="s">
        <v>628</v>
      </c>
      <c r="D55" s="145" t="s">
        <v>290</v>
      </c>
    </row>
    <row r="56" ht="15.75" customHeight="1">
      <c r="B56" s="132" t="s">
        <v>95</v>
      </c>
      <c r="C56" s="108" t="s">
        <v>629</v>
      </c>
      <c r="D56" s="156" t="s">
        <v>292</v>
      </c>
    </row>
    <row r="57" ht="15.75" customHeight="1">
      <c r="B57" s="132" t="s">
        <v>96</v>
      </c>
      <c r="C57" s="108" t="s">
        <v>625</v>
      </c>
      <c r="D57" s="156" t="s">
        <v>294</v>
      </c>
    </row>
    <row r="58" ht="15.75" customHeight="1">
      <c r="B58" s="132" t="s">
        <v>219</v>
      </c>
      <c r="C58" s="108"/>
      <c r="D58" s="156"/>
    </row>
    <row r="59" ht="15.75" customHeight="1">
      <c r="B59" s="132" t="s">
        <v>98</v>
      </c>
      <c r="C59" s="108" t="s">
        <v>630</v>
      </c>
      <c r="D59" s="156" t="s">
        <v>296</v>
      </c>
    </row>
    <row r="60" ht="15.75" customHeight="1">
      <c r="B60" s="132" t="s">
        <v>97</v>
      </c>
      <c r="C60" s="108" t="s">
        <v>631</v>
      </c>
      <c r="D60" s="156"/>
    </row>
    <row r="61" ht="15.75" customHeight="1">
      <c r="B61" s="132" t="s">
        <v>100</v>
      </c>
      <c r="C61" s="108" t="s">
        <v>632</v>
      </c>
      <c r="D61" s="178" t="s">
        <v>564</v>
      </c>
    </row>
    <row r="62" ht="15.75" customHeight="1">
      <c r="B62" s="132" t="s">
        <v>102</v>
      </c>
      <c r="C62" s="108" t="s">
        <v>633</v>
      </c>
      <c r="D62" s="178" t="s">
        <v>300</v>
      </c>
    </row>
    <row r="63" ht="15.75" customHeight="1">
      <c r="B63" s="132" t="s">
        <v>104</v>
      </c>
      <c r="C63" s="173" t="s">
        <v>634</v>
      </c>
      <c r="D63" s="179" t="s">
        <v>635</v>
      </c>
    </row>
    <row r="64" ht="15.75" customHeight="1">
      <c r="B64" s="132" t="s">
        <v>105</v>
      </c>
      <c r="C64" s="108" t="s">
        <v>636</v>
      </c>
      <c r="D64" s="179" t="s">
        <v>637</v>
      </c>
    </row>
    <row r="65" ht="15.75" customHeight="1">
      <c r="B65" s="132" t="s">
        <v>106</v>
      </c>
      <c r="C65" s="108" t="s">
        <v>638</v>
      </c>
      <c r="D65" s="180" t="s">
        <v>639</v>
      </c>
    </row>
    <row r="66" ht="15.75" customHeight="1">
      <c r="B66" s="132" t="s">
        <v>107</v>
      </c>
      <c r="C66" s="108" t="s">
        <v>640</v>
      </c>
      <c r="D66" s="178" t="s">
        <v>451</v>
      </c>
    </row>
    <row r="67" ht="15.75" customHeight="1">
      <c r="B67" s="132" t="s">
        <v>108</v>
      </c>
      <c r="C67" s="108" t="s">
        <v>641</v>
      </c>
      <c r="D67" s="145" t="s">
        <v>453</v>
      </c>
    </row>
    <row r="68" ht="15.75" customHeight="1">
      <c r="B68" s="132" t="s">
        <v>109</v>
      </c>
      <c r="C68" s="108" t="s">
        <v>642</v>
      </c>
      <c r="D68" s="156"/>
    </row>
    <row r="69" ht="15.75" customHeight="1">
      <c r="B69" s="132" t="s">
        <v>110</v>
      </c>
      <c r="C69" s="181" t="s">
        <v>643</v>
      </c>
      <c r="D69" s="156"/>
    </row>
    <row r="70" ht="15.75" customHeight="1">
      <c r="B70" s="132" t="s">
        <v>113</v>
      </c>
      <c r="C70" s="181" t="s">
        <v>641</v>
      </c>
      <c r="D70" s="145" t="s">
        <v>644</v>
      </c>
    </row>
    <row r="71" ht="15.75" customHeight="1">
      <c r="B71" s="132" t="s">
        <v>115</v>
      </c>
      <c r="C71" s="181" t="s">
        <v>641</v>
      </c>
      <c r="D71" s="145" t="s">
        <v>644</v>
      </c>
    </row>
    <row r="72" ht="15.75" customHeight="1">
      <c r="B72" s="132" t="s">
        <v>116</v>
      </c>
      <c r="C72" s="108" t="s">
        <v>645</v>
      </c>
      <c r="D72" s="145" t="s">
        <v>646</v>
      </c>
    </row>
    <row r="73" ht="15.75" customHeight="1">
      <c r="B73" s="132" t="s">
        <v>117</v>
      </c>
      <c r="C73" s="181" t="s">
        <v>647</v>
      </c>
      <c r="D73" s="156"/>
    </row>
    <row r="74" ht="15.75" customHeight="1">
      <c r="B74" s="132" t="s">
        <v>118</v>
      </c>
      <c r="C74" s="108"/>
      <c r="D74" s="156"/>
    </row>
    <row r="75" ht="15.75" customHeight="1">
      <c r="B75" s="132" t="s">
        <v>119</v>
      </c>
      <c r="C75" s="108"/>
      <c r="D75" s="156"/>
    </row>
    <row r="76" ht="15.75" customHeight="1">
      <c r="B76" s="132" t="s">
        <v>120</v>
      </c>
      <c r="C76" s="108"/>
      <c r="D76" s="156"/>
    </row>
    <row r="77" ht="15.75" customHeight="1">
      <c r="B77" s="108" t="s">
        <v>121</v>
      </c>
      <c r="C77" s="108" t="s">
        <v>648</v>
      </c>
      <c r="D77" s="108"/>
    </row>
    <row r="78" ht="15.75" customHeight="1">
      <c r="B78" s="108" t="s">
        <v>124</v>
      </c>
      <c r="C78" s="108" t="s">
        <v>643</v>
      </c>
      <c r="D78" s="108"/>
    </row>
    <row r="79" ht="15.75" customHeight="1">
      <c r="B79" s="108" t="s">
        <v>125</v>
      </c>
      <c r="C79" s="108" t="s">
        <v>648</v>
      </c>
      <c r="D79" s="108"/>
    </row>
    <row r="80" ht="15.75" customHeight="1">
      <c r="B80" s="108" t="s">
        <v>126</v>
      </c>
      <c r="C80" s="108"/>
      <c r="D80" s="108"/>
    </row>
    <row r="81" ht="15.75" customHeight="1">
      <c r="B81" s="132" t="s">
        <v>128</v>
      </c>
      <c r="C81" s="108" t="s">
        <v>649</v>
      </c>
      <c r="D81" s="145" t="s">
        <v>650</v>
      </c>
    </row>
    <row r="82" ht="15.75" customHeight="1">
      <c r="B82" s="132" t="s">
        <v>131</v>
      </c>
      <c r="C82" s="108" t="s">
        <v>649</v>
      </c>
      <c r="D82" s="163" t="s">
        <v>327</v>
      </c>
    </row>
    <row r="83" ht="15.75" customHeight="1">
      <c r="B83" s="132" t="s">
        <v>133</v>
      </c>
      <c r="C83" s="108" t="s">
        <v>651</v>
      </c>
      <c r="D83" s="182" t="s">
        <v>329</v>
      </c>
    </row>
    <row r="84" ht="15.75" customHeight="1">
      <c r="B84" s="132" t="s">
        <v>134</v>
      </c>
      <c r="C84" s="108" t="s">
        <v>135</v>
      </c>
      <c r="D84" s="145" t="s">
        <v>331</v>
      </c>
    </row>
    <row r="85" ht="15.75" customHeight="1">
      <c r="B85" s="132" t="s">
        <v>136</v>
      </c>
      <c r="C85" s="108"/>
      <c r="D85" s="156"/>
    </row>
    <row r="86" ht="54.75" customHeight="1">
      <c r="B86" s="132" t="s">
        <v>137</v>
      </c>
      <c r="C86" s="108" t="s">
        <v>652</v>
      </c>
      <c r="D86" s="145" t="s">
        <v>653</v>
      </c>
    </row>
    <row r="87" ht="15.75" customHeight="1">
      <c r="B87" s="132" t="s">
        <v>138</v>
      </c>
      <c r="C87" s="108"/>
      <c r="D87" s="156"/>
    </row>
    <row r="88" ht="15.75" customHeight="1">
      <c r="B88" s="132" t="s">
        <v>139</v>
      </c>
      <c r="C88" s="108"/>
      <c r="D88" s="156"/>
    </row>
    <row r="89" ht="15.75" customHeight="1">
      <c r="B89" s="132" t="s">
        <v>140</v>
      </c>
      <c r="C89" s="108" t="s">
        <v>651</v>
      </c>
      <c r="D89" s="182" t="s">
        <v>329</v>
      </c>
    </row>
    <row r="90" ht="15.75" customHeight="1">
      <c r="B90" s="132" t="s">
        <v>141</v>
      </c>
      <c r="C90" s="108" t="s">
        <v>135</v>
      </c>
      <c r="D90" s="145" t="s">
        <v>331</v>
      </c>
    </row>
    <row r="91" ht="15.75" customHeight="1">
      <c r="B91" s="132" t="s">
        <v>142</v>
      </c>
      <c r="C91" s="108"/>
      <c r="D91" s="156"/>
    </row>
    <row r="92" ht="64.5" customHeight="1">
      <c r="B92" s="132" t="s">
        <v>143</v>
      </c>
      <c r="C92" s="108" t="s">
        <v>652</v>
      </c>
      <c r="D92" s="145" t="s">
        <v>653</v>
      </c>
    </row>
    <row r="93" ht="15.75" customHeight="1">
      <c r="B93" s="132" t="s">
        <v>144</v>
      </c>
      <c r="C93" s="108"/>
      <c r="D93" s="156"/>
    </row>
    <row r="94" ht="15.75" customHeight="1">
      <c r="B94" s="132" t="s">
        <v>144</v>
      </c>
      <c r="C94" s="108"/>
      <c r="D94" s="156"/>
    </row>
    <row r="95" ht="15.75" customHeight="1">
      <c r="B95" s="132" t="s">
        <v>145</v>
      </c>
      <c r="C95" s="108"/>
      <c r="D95" s="156"/>
    </row>
    <row r="96" ht="15.75" customHeight="1">
      <c r="B96" s="132" t="s">
        <v>146</v>
      </c>
      <c r="C96" s="108"/>
      <c r="D96" s="156"/>
    </row>
    <row r="97" ht="15.75" customHeight="1">
      <c r="B97" s="132" t="s">
        <v>147</v>
      </c>
      <c r="C97" s="108"/>
      <c r="D97" s="156"/>
    </row>
    <row r="98" ht="15.75" customHeight="1">
      <c r="B98" s="132" t="s">
        <v>149</v>
      </c>
      <c r="C98" s="108"/>
      <c r="D98" s="156"/>
    </row>
    <row r="99" ht="15.75" customHeight="1">
      <c r="B99" s="132" t="s">
        <v>150</v>
      </c>
      <c r="C99" s="108"/>
      <c r="D99" s="156"/>
    </row>
    <row r="100" ht="15.75" customHeight="1">
      <c r="B100" s="132" t="s">
        <v>152</v>
      </c>
      <c r="C100" s="108"/>
      <c r="D100" s="156"/>
    </row>
    <row r="101" ht="15.75" customHeight="1">
      <c r="B101" s="132" t="s">
        <v>153</v>
      </c>
      <c r="C101" s="108" t="s">
        <v>654</v>
      </c>
      <c r="D101" s="183" t="s">
        <v>655</v>
      </c>
    </row>
    <row r="102" ht="15.75" customHeight="1">
      <c r="B102" s="132" t="s">
        <v>155</v>
      </c>
      <c r="C102" s="108"/>
      <c r="D102" s="156"/>
    </row>
    <row r="103" ht="15.75" customHeight="1">
      <c r="B103" s="132" t="s">
        <v>156</v>
      </c>
      <c r="C103" s="108"/>
      <c r="D103" s="156"/>
    </row>
    <row r="104" ht="15.75" customHeight="1">
      <c r="B104" s="132" t="s">
        <v>157</v>
      </c>
      <c r="C104" s="108"/>
      <c r="D104" s="156"/>
    </row>
    <row r="105" ht="15.75" customHeight="1">
      <c r="B105" s="132" t="s">
        <v>158</v>
      </c>
      <c r="C105" s="108"/>
      <c r="D105" s="156"/>
    </row>
    <row r="106" ht="15.75" customHeight="1">
      <c r="B106" s="132" t="s">
        <v>159</v>
      </c>
      <c r="C106" s="108" t="s">
        <v>656</v>
      </c>
      <c r="D106" s="156" t="s">
        <v>487</v>
      </c>
    </row>
    <row r="107" ht="15.75" customHeight="1">
      <c r="B107" s="132" t="s">
        <v>160</v>
      </c>
      <c r="C107" s="108" t="s">
        <v>656</v>
      </c>
      <c r="D107" s="156" t="s">
        <v>487</v>
      </c>
    </row>
    <row r="108" ht="15.75" customHeight="1">
      <c r="B108" s="132" t="s">
        <v>161</v>
      </c>
      <c r="C108" s="108" t="s">
        <v>656</v>
      </c>
      <c r="D108" s="156" t="s">
        <v>487</v>
      </c>
    </row>
    <row r="109" ht="15.75" customHeight="1">
      <c r="B109" s="132" t="s">
        <v>162</v>
      </c>
      <c r="C109" s="108" t="s">
        <v>656</v>
      </c>
      <c r="D109" s="156" t="s">
        <v>487</v>
      </c>
    </row>
    <row r="110" ht="15.75" customHeight="1">
      <c r="B110" s="132" t="s">
        <v>163</v>
      </c>
      <c r="C110" s="108" t="s">
        <v>656</v>
      </c>
      <c r="D110" s="156" t="s">
        <v>487</v>
      </c>
    </row>
    <row r="111" ht="15.75" customHeight="1">
      <c r="B111" s="132" t="s">
        <v>164</v>
      </c>
      <c r="C111" s="108" t="s">
        <v>656</v>
      </c>
      <c r="D111" s="156" t="s">
        <v>487</v>
      </c>
    </row>
    <row r="112" ht="15.75" customHeight="1">
      <c r="B112" s="132" t="s">
        <v>165</v>
      </c>
      <c r="C112" s="108" t="s">
        <v>656</v>
      </c>
      <c r="D112" s="156" t="s">
        <v>487</v>
      </c>
    </row>
    <row r="113" ht="15.75" customHeight="1">
      <c r="B113" s="132" t="s">
        <v>166</v>
      </c>
      <c r="C113" s="108"/>
      <c r="D113" s="156"/>
    </row>
    <row r="114" ht="15.75" customHeight="1">
      <c r="B114" s="132" t="s">
        <v>168</v>
      </c>
      <c r="C114" s="108"/>
      <c r="D114" s="156"/>
    </row>
    <row r="115" ht="15.75" customHeight="1">
      <c r="B115" s="132" t="s">
        <v>169</v>
      </c>
      <c r="C115" s="108"/>
      <c r="D115" s="156"/>
    </row>
    <row r="116" ht="15.75" customHeight="1">
      <c r="B116" s="132" t="s">
        <v>170</v>
      </c>
      <c r="C116" s="108"/>
      <c r="D116" s="156"/>
    </row>
    <row r="117" ht="15.75" customHeight="1">
      <c r="B117" s="132" t="s">
        <v>171</v>
      </c>
      <c r="C117" s="108" t="s">
        <v>657</v>
      </c>
      <c r="D117" s="163" t="s">
        <v>591</v>
      </c>
    </row>
    <row r="118" ht="15.75" customHeight="1">
      <c r="B118" s="132" t="s">
        <v>173</v>
      </c>
      <c r="C118" s="108" t="s">
        <v>658</v>
      </c>
      <c r="D118" s="163" t="s">
        <v>659</v>
      </c>
    </row>
    <row r="119" ht="15.75" customHeight="1">
      <c r="B119" s="132" t="s">
        <v>174</v>
      </c>
      <c r="C119" s="108"/>
      <c r="D119" s="156"/>
    </row>
    <row r="120" ht="15.75" customHeight="1">
      <c r="B120" s="132" t="s">
        <v>175</v>
      </c>
      <c r="C120" s="108"/>
      <c r="D120" s="156"/>
    </row>
    <row r="121" ht="15.75" customHeight="1">
      <c r="B121" s="132" t="s">
        <v>176</v>
      </c>
      <c r="C121" s="181" t="s">
        <v>660</v>
      </c>
      <c r="D121" s="156"/>
    </row>
    <row r="122" ht="15.75" customHeight="1">
      <c r="B122" s="132" t="s">
        <v>177</v>
      </c>
      <c r="C122" s="108" t="s">
        <v>661</v>
      </c>
      <c r="D122" s="156"/>
    </row>
    <row r="123" ht="15.75" customHeight="1">
      <c r="B123" s="132" t="s">
        <v>178</v>
      </c>
      <c r="C123" s="108" t="s">
        <v>662</v>
      </c>
      <c r="D123" s="156"/>
    </row>
    <row r="124" ht="15.75" customHeight="1">
      <c r="B124" s="132" t="s">
        <v>179</v>
      </c>
      <c r="C124" s="108" t="s">
        <v>663</v>
      </c>
      <c r="D124" s="156"/>
    </row>
    <row r="125" ht="15.75" customHeight="1">
      <c r="B125" s="132" t="s">
        <v>180</v>
      </c>
      <c r="C125" s="108" t="s">
        <v>664</v>
      </c>
      <c r="D125" s="156"/>
    </row>
    <row r="126" ht="15.75" customHeight="1">
      <c r="B126" s="132" t="s">
        <v>181</v>
      </c>
      <c r="C126" s="166" t="s">
        <v>663</v>
      </c>
      <c r="D126" s="156"/>
    </row>
    <row r="127" ht="15.75" customHeight="1">
      <c r="B127" s="132" t="s">
        <v>182</v>
      </c>
      <c r="C127" s="108" t="s">
        <v>664</v>
      </c>
      <c r="D127" s="156"/>
    </row>
    <row r="128" ht="15.75" customHeight="1">
      <c r="B128" s="149" t="s">
        <v>183</v>
      </c>
      <c r="C128" s="108" t="s">
        <v>664</v>
      </c>
      <c r="D128" s="170"/>
    </row>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D35"/>
    <hyperlink r:id="rId2" location=":~:text=EuroAsia%20Interconnector%20Limited%2C%20as%20the,estimated%20at%202.5%20billion%20euros" ref="D45"/>
    <hyperlink r:id="rId3" ref="D46"/>
    <hyperlink r:id="rId4" ref="D52"/>
    <hyperlink r:id="rId5" ref="D54"/>
    <hyperlink r:id="rId6" ref="D55"/>
    <hyperlink r:id="rId7" ref="D61"/>
    <hyperlink r:id="rId8" ref="D62"/>
    <hyperlink r:id="rId9" ref="D63"/>
    <hyperlink r:id="rId10" ref="D64"/>
    <hyperlink r:id="rId11" ref="D65"/>
    <hyperlink r:id="rId12" ref="D66"/>
    <hyperlink r:id="rId13" ref="D67"/>
    <hyperlink r:id="rId14" ref="D70"/>
    <hyperlink r:id="rId15" ref="D71"/>
    <hyperlink r:id="rId16" ref="D72"/>
    <hyperlink r:id="rId17" ref="D81"/>
    <hyperlink r:id="rId18" ref="D82"/>
    <hyperlink r:id="rId19" ref="D83"/>
    <hyperlink r:id="rId20" ref="D84"/>
    <hyperlink r:id="rId21" ref="D86"/>
    <hyperlink r:id="rId22" ref="D89"/>
    <hyperlink r:id="rId23" ref="D90"/>
    <hyperlink r:id="rId24" ref="D92"/>
    <hyperlink r:id="rId25" ref="D101"/>
    <hyperlink r:id="rId26" ref="D117"/>
    <hyperlink r:id="rId27" ref="D118"/>
  </hyperlinks>
  <drawing r:id="rId28"/>
</worksheet>
</file>