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P Envy\Dropbox\Gas_Subsidy_Model\3_Output\"/>
    </mc:Choice>
  </mc:AlternateContent>
  <xr:revisionPtr revIDLastSave="0" documentId="13_ncr:1_{47F6EF7B-44EC-401A-A60F-4BE8756A68E5}" xr6:coauthVersionLast="47" xr6:coauthVersionMax="47" xr10:uidLastSave="{00000000-0000-0000-0000-000000000000}"/>
  <bookViews>
    <workbookView xWindow="5928" yWindow="1632" windowWidth="10380" windowHeight="7776" xr2:uid="{00000000-000D-0000-FFFF-FFFF00000000}"/>
  </bookViews>
  <sheets>
    <sheet name="data" sheetId="1" r:id="rId1"/>
    <sheet name="Sheet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  <c r="C3" i="1"/>
  <c r="D3" i="1"/>
  <c r="F3" i="1"/>
  <c r="G3" i="1"/>
  <c r="C4" i="1"/>
  <c r="D4" i="1"/>
  <c r="F4" i="1"/>
  <c r="G4" i="1"/>
  <c r="C5" i="1"/>
  <c r="D5" i="1"/>
  <c r="F5" i="1"/>
  <c r="G5" i="1"/>
  <c r="C6" i="1"/>
  <c r="D6" i="1"/>
  <c r="F6" i="1"/>
  <c r="G6" i="1"/>
  <c r="C7" i="1"/>
  <c r="D7" i="1"/>
  <c r="F7" i="1"/>
  <c r="G7" i="1"/>
  <c r="H7" i="1" s="1"/>
  <c r="C8" i="1"/>
  <c r="D8" i="1"/>
  <c r="F8" i="1"/>
  <c r="G8" i="1"/>
  <c r="C9" i="1"/>
  <c r="D9" i="1"/>
  <c r="F9" i="1"/>
  <c r="G9" i="1"/>
  <c r="C10" i="1"/>
  <c r="D10" i="1"/>
  <c r="F10" i="1"/>
  <c r="G10" i="1"/>
  <c r="C11" i="1"/>
  <c r="D11" i="1"/>
  <c r="F11" i="1"/>
  <c r="G11" i="1"/>
  <c r="C12" i="1"/>
  <c r="D12" i="1"/>
  <c r="F12" i="1"/>
  <c r="G12" i="1"/>
  <c r="C13" i="1"/>
  <c r="D13" i="1"/>
  <c r="F13" i="1"/>
  <c r="G13" i="1"/>
  <c r="C14" i="1"/>
  <c r="D14" i="1"/>
  <c r="F14" i="1"/>
  <c r="G14" i="1"/>
  <c r="C15" i="1"/>
  <c r="D15" i="1"/>
  <c r="F15" i="1"/>
  <c r="G15" i="1"/>
  <c r="C16" i="1"/>
  <c r="D16" i="1"/>
  <c r="F16" i="1"/>
  <c r="G16" i="1"/>
  <c r="C17" i="1"/>
  <c r="D17" i="1"/>
  <c r="F17" i="1"/>
  <c r="G17" i="1"/>
  <c r="C18" i="1"/>
  <c r="D18" i="1"/>
  <c r="F18" i="1"/>
  <c r="G18" i="1"/>
  <c r="H18" i="1" s="1"/>
  <c r="C19" i="1"/>
  <c r="D19" i="1"/>
  <c r="F19" i="1"/>
  <c r="G19" i="1"/>
  <c r="C20" i="1"/>
  <c r="D20" i="1"/>
  <c r="F20" i="1"/>
  <c r="G20" i="1"/>
  <c r="C21" i="1"/>
  <c r="D21" i="1"/>
  <c r="F21" i="1"/>
  <c r="G21" i="1"/>
  <c r="C22" i="1"/>
  <c r="D22" i="1"/>
  <c r="F22" i="1"/>
  <c r="G22" i="1"/>
  <c r="H22" i="1"/>
  <c r="C23" i="1"/>
  <c r="D23" i="1"/>
  <c r="F23" i="1"/>
  <c r="G23" i="1"/>
  <c r="C24" i="1"/>
  <c r="D24" i="1"/>
  <c r="F24" i="1"/>
  <c r="G24" i="1"/>
  <c r="H24" i="1" s="1"/>
  <c r="C25" i="1"/>
  <c r="D25" i="1"/>
  <c r="F25" i="1"/>
  <c r="G25" i="1"/>
  <c r="C26" i="1"/>
  <c r="E26" i="1" s="1"/>
  <c r="D26" i="1"/>
  <c r="F26" i="1"/>
  <c r="G26" i="1"/>
  <c r="C27" i="1"/>
  <c r="D27" i="1"/>
  <c r="F27" i="1"/>
  <c r="G27" i="1"/>
  <c r="C28" i="1"/>
  <c r="D28" i="1"/>
  <c r="F28" i="1"/>
  <c r="G28" i="1"/>
  <c r="C29" i="1"/>
  <c r="D29" i="1"/>
  <c r="F29" i="1"/>
  <c r="G29" i="1"/>
  <c r="C30" i="1"/>
  <c r="D30" i="1"/>
  <c r="E30" i="1" s="1"/>
  <c r="F30" i="1"/>
  <c r="G30" i="1"/>
  <c r="C31" i="1"/>
  <c r="D31" i="1"/>
  <c r="F31" i="1"/>
  <c r="G31" i="1"/>
  <c r="C32" i="1"/>
  <c r="D32" i="1"/>
  <c r="F32" i="1"/>
  <c r="G32" i="1"/>
  <c r="C33" i="1"/>
  <c r="D33" i="1"/>
  <c r="E33" i="1" s="1"/>
  <c r="F33" i="1"/>
  <c r="G33" i="1"/>
  <c r="C34" i="1"/>
  <c r="D34" i="1"/>
  <c r="F34" i="1"/>
  <c r="G34" i="1"/>
  <c r="H34" i="1" s="1"/>
  <c r="C35" i="1"/>
  <c r="D35" i="1"/>
  <c r="F35" i="1"/>
  <c r="G35" i="1"/>
  <c r="C36" i="1"/>
  <c r="D36" i="1"/>
  <c r="F36" i="1"/>
  <c r="G36" i="1"/>
  <c r="C37" i="1"/>
  <c r="D37" i="1"/>
  <c r="F37" i="1"/>
  <c r="G37" i="1"/>
  <c r="C38" i="1"/>
  <c r="D38" i="1"/>
  <c r="F38" i="1"/>
  <c r="G38" i="1"/>
  <c r="C39" i="1"/>
  <c r="D39" i="1"/>
  <c r="F39" i="1"/>
  <c r="G39" i="1"/>
  <c r="C40" i="1"/>
  <c r="D40" i="1"/>
  <c r="F40" i="1"/>
  <c r="G40" i="1"/>
  <c r="C41" i="1"/>
  <c r="D41" i="1"/>
  <c r="F41" i="1"/>
  <c r="G41" i="1"/>
  <c r="C42" i="1"/>
  <c r="D42" i="1"/>
  <c r="F42" i="1"/>
  <c r="G42" i="1"/>
  <c r="C43" i="1"/>
  <c r="D43" i="1"/>
  <c r="F43" i="1"/>
  <c r="G43" i="1"/>
  <c r="C44" i="1"/>
  <c r="D44" i="1"/>
  <c r="F44" i="1"/>
  <c r="G44" i="1"/>
  <c r="C45" i="1"/>
  <c r="D45" i="1"/>
  <c r="F45" i="1"/>
  <c r="G45" i="1"/>
  <c r="C46" i="1"/>
  <c r="D46" i="1"/>
  <c r="E46" i="1" s="1"/>
  <c r="F46" i="1"/>
  <c r="G46" i="1"/>
  <c r="C47" i="1"/>
  <c r="D47" i="1"/>
  <c r="F47" i="1"/>
  <c r="G47" i="1"/>
  <c r="C48" i="1"/>
  <c r="D48" i="1"/>
  <c r="F48" i="1"/>
  <c r="G48" i="1"/>
  <c r="C49" i="1"/>
  <c r="D49" i="1"/>
  <c r="F49" i="1"/>
  <c r="G49" i="1"/>
  <c r="C50" i="1"/>
  <c r="D50" i="1"/>
  <c r="F50" i="1"/>
  <c r="G50" i="1"/>
  <c r="C51" i="1"/>
  <c r="D51" i="1"/>
  <c r="F51" i="1"/>
  <c r="G51" i="1"/>
  <c r="C52" i="1"/>
  <c r="D52" i="1"/>
  <c r="F52" i="1"/>
  <c r="G52" i="1"/>
  <c r="G2" i="1"/>
  <c r="F2" i="1"/>
  <c r="D2" i="1"/>
  <c r="C2" i="1"/>
  <c r="E6" i="1" l="1"/>
  <c r="H33" i="1"/>
  <c r="E20" i="1"/>
  <c r="E10" i="1"/>
  <c r="E49" i="1"/>
  <c r="E41" i="1"/>
  <c r="E22" i="1"/>
  <c r="H50" i="1"/>
  <c r="H46" i="1"/>
  <c r="H44" i="1"/>
  <c r="H38" i="1"/>
  <c r="H36" i="1"/>
  <c r="H16" i="1"/>
  <c r="E2" i="1"/>
  <c r="H39" i="1"/>
  <c r="E25" i="1"/>
  <c r="H32" i="1"/>
  <c r="E9" i="1"/>
  <c r="E3" i="1"/>
  <c r="E40" i="1"/>
  <c r="E5" i="1"/>
  <c r="H49" i="1"/>
  <c r="H12" i="1"/>
  <c r="H42" i="1"/>
  <c r="E50" i="1"/>
  <c r="E11" i="1"/>
  <c r="E7" i="1"/>
  <c r="E42" i="1"/>
  <c r="H2" i="1"/>
  <c r="E51" i="1"/>
  <c r="H31" i="1"/>
  <c r="H27" i="1"/>
  <c r="E24" i="1"/>
  <c r="H52" i="1"/>
  <c r="E45" i="1"/>
  <c r="E37" i="1"/>
  <c r="H13" i="1"/>
  <c r="H48" i="1"/>
  <c r="E35" i="1"/>
  <c r="H14" i="1"/>
  <c r="H10" i="1"/>
  <c r="H8" i="1"/>
  <c r="H6" i="1"/>
  <c r="H4" i="1"/>
  <c r="E48" i="1"/>
  <c r="H40" i="1"/>
  <c r="E29" i="1"/>
  <c r="E18" i="1"/>
  <c r="E14" i="1"/>
  <c r="H47" i="1"/>
  <c r="E38" i="1"/>
  <c r="H30" i="1"/>
  <c r="H28" i="1"/>
  <c r="H26" i="1"/>
  <c r="E4" i="1"/>
  <c r="H3" i="1"/>
  <c r="E34" i="1"/>
  <c r="H5" i="1"/>
  <c r="E43" i="1"/>
  <c r="E32" i="1"/>
  <c r="E28" i="1"/>
  <c r="H20" i="1"/>
  <c r="E15" i="1"/>
  <c r="H41" i="1"/>
  <c r="E23" i="1"/>
  <c r="H21" i="1"/>
  <c r="H19" i="1"/>
  <c r="E13" i="1"/>
  <c r="E8" i="1"/>
  <c r="H9" i="1"/>
  <c r="E52" i="1"/>
  <c r="H45" i="1"/>
  <c r="E39" i="1"/>
  <c r="H37" i="1"/>
  <c r="E36" i="1"/>
  <c r="E31" i="1"/>
  <c r="H29" i="1"/>
  <c r="E21" i="1"/>
  <c r="E16" i="1"/>
  <c r="E47" i="1"/>
  <c r="E44" i="1"/>
  <c r="H51" i="1"/>
  <c r="H43" i="1"/>
  <c r="H35" i="1"/>
  <c r="E19" i="1"/>
  <c r="H17" i="1"/>
  <c r="H15" i="1"/>
  <c r="E27" i="1"/>
  <c r="H25" i="1"/>
  <c r="H23" i="1"/>
  <c r="E17" i="1"/>
  <c r="E12" i="1"/>
  <c r="H11" i="1"/>
</calcChain>
</file>

<file path=xl/sharedStrings.xml><?xml version="1.0" encoding="utf-8"?>
<sst xmlns="http://schemas.openxmlformats.org/spreadsheetml/2006/main" count="118" uniqueCount="67">
  <si>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</si>
  <si>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</si>
  <si>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</si>
  <si>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</si>
  <si>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</si>
  <si>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</si>
  <si>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</si>
  <si>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</si>
  <si>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</si>
  <si>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</si>
  <si>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</si>
  <si>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</si>
  <si>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</si>
  <si>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</si>
  <si>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</si>
  <si>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</si>
  <si>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</si>
  <si>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</si>
  <si>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</si>
  <si>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</si>
  <si>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</si>
  <si>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</si>
  <si>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</si>
  <si>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</si>
  <si>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</si>
  <si>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</si>
  <si>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</si>
  <si>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</si>
  <si>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</si>
  <si>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</si>
  <si>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</si>
  <si>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</si>
  <si>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</si>
  <si>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</si>
  <si>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</si>
  <si>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</si>
  <si>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</si>
  <si>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</si>
  <si>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</si>
  <si>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</si>
  <si>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</si>
  <si>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</si>
  <si>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</si>
  <si>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</si>
  <si>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</si>
  <si>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</si>
  <si>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</si>
  <si>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</si>
  <si>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</si>
  <si>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</si>
  <si>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</si>
  <si>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superusers count (In relation to total country)</t>
  </si>
  <si>
    <t>total nhts count in this area</t>
  </si>
  <si>
    <t xml:space="preserve">share superusers in area </t>
  </si>
  <si>
    <t>usage total (nhts)</t>
  </si>
  <si>
    <t>usage superusers (nhts)</t>
  </si>
  <si>
    <t>state</t>
  </si>
  <si>
    <t>share_superusers_usage</t>
  </si>
  <si>
    <t>Postal Code</t>
  </si>
  <si>
    <t>FIPS</t>
  </si>
  <si>
    <t>AS</t>
  </si>
  <si>
    <t>GU</t>
  </si>
  <si>
    <t>MP</t>
  </si>
  <si>
    <t>PR</t>
  </si>
  <si>
    <t>VI</t>
  </si>
  <si>
    <t>Number Superusers</t>
  </si>
  <si>
    <t>EV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</si>
</sst>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9.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0" borderId="0" xfId="0" applyAlignment="1"/>
    <xf numFmtId="164" fontId="0" fillId="0" borderId="0" xfId="2" applyNumberFormat="1" applyFont="1"/>
    <xf numFmtId="10" fontId="0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erusers_st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%20Envy/Dropbox/Gas_Subsidy_Model/1_Input/vehicles_per_st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HHSTATE</v>
          </cell>
          <cell r="B1" t="str">
            <v>fuel_decile_x</v>
          </cell>
          <cell r="C1" t="str">
            <v>count_decile</v>
          </cell>
          <cell r="D1" t="str">
            <v>count_total</v>
          </cell>
          <cell r="E1" t="str">
            <v>GSYRGAL_x</v>
          </cell>
          <cell r="F1" t="str">
            <v>fuel_decile_y</v>
          </cell>
          <cell r="G1" t="str">
            <v>GSYRGAL_y</v>
          </cell>
        </row>
        <row r="2">
          <cell r="A2" t="str">
            <v>AK</v>
          </cell>
          <cell r="B2">
            <v>9</v>
          </cell>
          <cell r="C2">
            <v>35</v>
          </cell>
          <cell r="D2">
            <v>451</v>
          </cell>
          <cell r="E2">
            <v>207467.9636971431</v>
          </cell>
          <cell r="F2">
            <v>9</v>
          </cell>
          <cell r="G2">
            <v>50378.760719505692</v>
          </cell>
        </row>
        <row r="3">
          <cell r="A3" t="str">
            <v>AL</v>
          </cell>
          <cell r="B3">
            <v>9</v>
          </cell>
          <cell r="C3">
            <v>77</v>
          </cell>
          <cell r="D3">
            <v>650</v>
          </cell>
          <cell r="E3">
            <v>364159.29912581493</v>
          </cell>
          <cell r="F3">
            <v>9</v>
          </cell>
          <cell r="G3">
            <v>121564.5954680908</v>
          </cell>
        </row>
        <row r="4">
          <cell r="A4" t="str">
            <v>AR</v>
          </cell>
          <cell r="B4">
            <v>9</v>
          </cell>
          <cell r="C4">
            <v>43</v>
          </cell>
          <cell r="D4">
            <v>387</v>
          </cell>
          <cell r="E4">
            <v>208761.71495035911</v>
          </cell>
          <cell r="F4">
            <v>9</v>
          </cell>
          <cell r="G4">
            <v>68145.296828804334</v>
          </cell>
        </row>
        <row r="5">
          <cell r="A5" t="str">
            <v>AZ</v>
          </cell>
          <cell r="B5">
            <v>9</v>
          </cell>
          <cell r="C5">
            <v>508</v>
          </cell>
          <cell r="D5">
            <v>5749</v>
          </cell>
          <cell r="E5">
            <v>2758428.1342445072</v>
          </cell>
          <cell r="F5">
            <v>9</v>
          </cell>
          <cell r="G5">
            <v>831313.7015006541</v>
          </cell>
        </row>
        <row r="6">
          <cell r="A6" t="str">
            <v>CA</v>
          </cell>
          <cell r="B6">
            <v>9</v>
          </cell>
          <cell r="C6">
            <v>3953</v>
          </cell>
          <cell r="D6">
            <v>49537</v>
          </cell>
          <cell r="E6">
            <v>23996520.367217898</v>
          </cell>
          <cell r="F6">
            <v>9</v>
          </cell>
          <cell r="G6">
            <v>6552181.8907357212</v>
          </cell>
        </row>
        <row r="7">
          <cell r="A7" t="str">
            <v>CO</v>
          </cell>
          <cell r="B7">
            <v>9</v>
          </cell>
          <cell r="C7">
            <v>77</v>
          </cell>
          <cell r="D7">
            <v>890</v>
          </cell>
          <cell r="E7">
            <v>462346.00159394281</v>
          </cell>
          <cell r="F7">
            <v>9</v>
          </cell>
          <cell r="G7">
            <v>135714.5050610801</v>
          </cell>
        </row>
        <row r="8">
          <cell r="A8" t="str">
            <v>CT</v>
          </cell>
          <cell r="B8">
            <v>9</v>
          </cell>
          <cell r="C8">
            <v>37</v>
          </cell>
          <cell r="D8">
            <v>453</v>
          </cell>
          <cell r="E8">
            <v>227069.8735761432</v>
          </cell>
          <cell r="F8">
            <v>9</v>
          </cell>
          <cell r="G8">
            <v>65275.726111285418</v>
          </cell>
        </row>
        <row r="9">
          <cell r="A9" t="str">
            <v>DC</v>
          </cell>
          <cell r="B9">
            <v>9</v>
          </cell>
          <cell r="C9">
            <v>16</v>
          </cell>
          <cell r="D9">
            <v>277</v>
          </cell>
          <cell r="E9">
            <v>115151.22923563809</v>
          </cell>
          <cell r="F9">
            <v>9</v>
          </cell>
          <cell r="G9">
            <v>23106.693824866961</v>
          </cell>
        </row>
        <row r="10">
          <cell r="A10" t="str">
            <v>DE</v>
          </cell>
          <cell r="B10">
            <v>9</v>
          </cell>
          <cell r="C10">
            <v>45</v>
          </cell>
          <cell r="D10">
            <v>488</v>
          </cell>
          <cell r="E10">
            <v>262025.36847621441</v>
          </cell>
          <cell r="F10">
            <v>9</v>
          </cell>
          <cell r="G10">
            <v>78538.016679966939</v>
          </cell>
        </row>
        <row r="11">
          <cell r="A11" t="str">
            <v>FL</v>
          </cell>
          <cell r="B11">
            <v>9</v>
          </cell>
          <cell r="C11">
            <v>238</v>
          </cell>
          <cell r="D11">
            <v>2504</v>
          </cell>
          <cell r="E11">
            <v>1303899.2268836231</v>
          </cell>
          <cell r="F11">
            <v>9</v>
          </cell>
          <cell r="G11">
            <v>396312.40631329938</v>
          </cell>
        </row>
        <row r="12">
          <cell r="A12" t="str">
            <v>GA</v>
          </cell>
          <cell r="B12">
            <v>9</v>
          </cell>
          <cell r="C12">
            <v>1841</v>
          </cell>
          <cell r="D12">
            <v>16258</v>
          </cell>
          <cell r="E12">
            <v>9144041.2149500642</v>
          </cell>
          <cell r="F12">
            <v>9</v>
          </cell>
          <cell r="G12">
            <v>3054667.749177889</v>
          </cell>
        </row>
        <row r="13">
          <cell r="A13" t="str">
            <v>HI</v>
          </cell>
          <cell r="B13">
            <v>9</v>
          </cell>
          <cell r="C13">
            <v>31</v>
          </cell>
          <cell r="D13">
            <v>468</v>
          </cell>
          <cell r="E13">
            <v>220011.01457737619</v>
          </cell>
          <cell r="F13">
            <v>9</v>
          </cell>
          <cell r="G13">
            <v>47165.962271541714</v>
          </cell>
        </row>
        <row r="14">
          <cell r="A14" t="str">
            <v>IA</v>
          </cell>
          <cell r="B14">
            <v>9</v>
          </cell>
          <cell r="C14">
            <v>472</v>
          </cell>
          <cell r="D14">
            <v>5228</v>
          </cell>
          <cell r="E14">
            <v>2745945.2545277039</v>
          </cell>
          <cell r="F14">
            <v>9</v>
          </cell>
          <cell r="G14">
            <v>800402.44153859874</v>
          </cell>
        </row>
        <row r="15">
          <cell r="A15" t="str">
            <v>ID</v>
          </cell>
          <cell r="B15">
            <v>9</v>
          </cell>
          <cell r="C15">
            <v>77</v>
          </cell>
          <cell r="D15">
            <v>729</v>
          </cell>
          <cell r="E15">
            <v>375011.48187233141</v>
          </cell>
          <cell r="F15">
            <v>9</v>
          </cell>
          <cell r="G15">
            <v>127125.89923717191</v>
          </cell>
        </row>
        <row r="16">
          <cell r="A16" t="str">
            <v>IL</v>
          </cell>
          <cell r="B16">
            <v>9</v>
          </cell>
          <cell r="C16">
            <v>163</v>
          </cell>
          <cell r="D16">
            <v>1745</v>
          </cell>
          <cell r="E16">
            <v>916569.73609694105</v>
          </cell>
          <cell r="F16">
            <v>9</v>
          </cell>
          <cell r="G16">
            <v>267479.69754299038</v>
          </cell>
        </row>
        <row r="17">
          <cell r="A17" t="str">
            <v>IN</v>
          </cell>
          <cell r="B17">
            <v>9</v>
          </cell>
          <cell r="C17">
            <v>98</v>
          </cell>
          <cell r="D17">
            <v>992</v>
          </cell>
          <cell r="E17">
            <v>515504.22510949703</v>
          </cell>
          <cell r="F17">
            <v>9</v>
          </cell>
          <cell r="G17">
            <v>145420.3977504012</v>
          </cell>
        </row>
        <row r="18">
          <cell r="A18" t="str">
            <v>KS</v>
          </cell>
          <cell r="B18">
            <v>9</v>
          </cell>
          <cell r="C18">
            <v>56</v>
          </cell>
          <cell r="D18">
            <v>564</v>
          </cell>
          <cell r="E18">
            <v>283611.83882397192</v>
          </cell>
          <cell r="F18">
            <v>9</v>
          </cell>
          <cell r="G18">
            <v>71872.557073649761</v>
          </cell>
        </row>
        <row r="19">
          <cell r="A19" t="str">
            <v>KY</v>
          </cell>
          <cell r="B19">
            <v>9</v>
          </cell>
          <cell r="C19">
            <v>69</v>
          </cell>
          <cell r="D19">
            <v>577</v>
          </cell>
          <cell r="E19">
            <v>337904.8362837098</v>
          </cell>
          <cell r="F19">
            <v>9</v>
          </cell>
          <cell r="G19">
            <v>111007.67356899921</v>
          </cell>
        </row>
        <row r="20">
          <cell r="A20" t="str">
            <v>LA</v>
          </cell>
          <cell r="B20">
            <v>9</v>
          </cell>
          <cell r="C20">
            <v>58</v>
          </cell>
          <cell r="D20">
            <v>403</v>
          </cell>
          <cell r="E20">
            <v>230523.7824316466</v>
          </cell>
          <cell r="F20">
            <v>9</v>
          </cell>
          <cell r="G20">
            <v>89480.677152149015</v>
          </cell>
        </row>
        <row r="21">
          <cell r="A21" t="str">
            <v>MA</v>
          </cell>
          <cell r="B21">
            <v>9</v>
          </cell>
          <cell r="C21">
            <v>65</v>
          </cell>
          <cell r="D21">
            <v>785</v>
          </cell>
          <cell r="E21">
            <v>385334.06629564677</v>
          </cell>
          <cell r="F21">
            <v>9</v>
          </cell>
          <cell r="G21">
            <v>100028.3327059958</v>
          </cell>
        </row>
        <row r="22">
          <cell r="A22" t="str">
            <v>MD</v>
          </cell>
          <cell r="B22">
            <v>9</v>
          </cell>
          <cell r="C22">
            <v>274</v>
          </cell>
          <cell r="D22">
            <v>2815</v>
          </cell>
          <cell r="E22">
            <v>1502418.4196340791</v>
          </cell>
          <cell r="F22">
            <v>9</v>
          </cell>
          <cell r="G22">
            <v>440200.11806574289</v>
          </cell>
        </row>
        <row r="23">
          <cell r="A23" t="str">
            <v>ME</v>
          </cell>
          <cell r="B23">
            <v>9</v>
          </cell>
          <cell r="C23">
            <v>51</v>
          </cell>
          <cell r="D23">
            <v>583</v>
          </cell>
          <cell r="E23">
            <v>302858.70936787542</v>
          </cell>
          <cell r="F23">
            <v>9</v>
          </cell>
          <cell r="G23">
            <v>76544.148620679189</v>
          </cell>
        </row>
        <row r="24">
          <cell r="A24" t="str">
            <v>MI</v>
          </cell>
          <cell r="B24">
            <v>9</v>
          </cell>
          <cell r="C24">
            <v>170</v>
          </cell>
          <cell r="D24">
            <v>1482</v>
          </cell>
          <cell r="E24">
            <v>850632.71605465235</v>
          </cell>
          <cell r="F24">
            <v>9</v>
          </cell>
          <cell r="G24">
            <v>279952.49764888728</v>
          </cell>
        </row>
        <row r="25">
          <cell r="A25" t="str">
            <v>MN</v>
          </cell>
          <cell r="B25">
            <v>9</v>
          </cell>
          <cell r="C25">
            <v>133</v>
          </cell>
          <cell r="D25">
            <v>1256</v>
          </cell>
          <cell r="E25">
            <v>710222.32839863561</v>
          </cell>
          <cell r="F25">
            <v>9</v>
          </cell>
          <cell r="G25">
            <v>239310.25128015649</v>
          </cell>
        </row>
        <row r="26">
          <cell r="A26" t="str">
            <v>MO</v>
          </cell>
          <cell r="B26">
            <v>9</v>
          </cell>
          <cell r="C26">
            <v>86</v>
          </cell>
          <cell r="D26">
            <v>944</v>
          </cell>
          <cell r="E26">
            <v>506385.61641915719</v>
          </cell>
          <cell r="F26">
            <v>9</v>
          </cell>
          <cell r="G26">
            <v>147049.67812796519</v>
          </cell>
        </row>
        <row r="27">
          <cell r="A27" t="str">
            <v>MS</v>
          </cell>
          <cell r="B27">
            <v>9</v>
          </cell>
          <cell r="C27">
            <v>57</v>
          </cell>
          <cell r="D27">
            <v>400</v>
          </cell>
          <cell r="E27">
            <v>243328.9189911329</v>
          </cell>
          <cell r="F27">
            <v>9</v>
          </cell>
          <cell r="G27">
            <v>87767.553195775865</v>
          </cell>
        </row>
        <row r="28">
          <cell r="A28" t="str">
            <v>MT</v>
          </cell>
          <cell r="B28">
            <v>9</v>
          </cell>
          <cell r="C28">
            <v>71</v>
          </cell>
          <cell r="D28">
            <v>774</v>
          </cell>
          <cell r="E28">
            <v>374969.82512982539</v>
          </cell>
          <cell r="F28">
            <v>9</v>
          </cell>
          <cell r="G28">
            <v>105536.0731399658</v>
          </cell>
        </row>
        <row r="29">
          <cell r="A29" t="str">
            <v>NC</v>
          </cell>
          <cell r="B29">
            <v>9</v>
          </cell>
          <cell r="C29">
            <v>1849</v>
          </cell>
          <cell r="D29">
            <v>17355</v>
          </cell>
          <cell r="E29">
            <v>9551876.0925606377</v>
          </cell>
          <cell r="F29">
            <v>9</v>
          </cell>
          <cell r="G29">
            <v>3059250.1554154539</v>
          </cell>
        </row>
        <row r="30">
          <cell r="A30" t="str">
            <v>ND</v>
          </cell>
          <cell r="B30">
            <v>9</v>
          </cell>
          <cell r="C30">
            <v>64</v>
          </cell>
          <cell r="D30">
            <v>646</v>
          </cell>
          <cell r="E30">
            <v>372181.03395674832</v>
          </cell>
          <cell r="F30">
            <v>9</v>
          </cell>
          <cell r="G30">
            <v>124719.02257307721</v>
          </cell>
        </row>
        <row r="31">
          <cell r="A31" t="str">
            <v>NE</v>
          </cell>
          <cell r="B31">
            <v>9</v>
          </cell>
          <cell r="C31">
            <v>68</v>
          </cell>
          <cell r="D31">
            <v>591</v>
          </cell>
          <cell r="E31">
            <v>318730.2891567506</v>
          </cell>
          <cell r="F31">
            <v>9</v>
          </cell>
          <cell r="G31">
            <v>109508.97573899011</v>
          </cell>
        </row>
        <row r="32">
          <cell r="A32" t="str">
            <v>NH</v>
          </cell>
          <cell r="B32">
            <v>9</v>
          </cell>
          <cell r="C32">
            <v>53</v>
          </cell>
          <cell r="D32">
            <v>529</v>
          </cell>
          <cell r="E32">
            <v>281886.77150883828</v>
          </cell>
          <cell r="F32">
            <v>9</v>
          </cell>
          <cell r="G32">
            <v>85777.768631723869</v>
          </cell>
        </row>
        <row r="33">
          <cell r="A33" t="str">
            <v>NJ</v>
          </cell>
          <cell r="B33">
            <v>9</v>
          </cell>
          <cell r="C33">
            <v>95</v>
          </cell>
          <cell r="D33">
            <v>973</v>
          </cell>
          <cell r="E33">
            <v>490839.50169669348</v>
          </cell>
          <cell r="F33">
            <v>9</v>
          </cell>
          <cell r="G33">
            <v>135467.28134468189</v>
          </cell>
        </row>
        <row r="34">
          <cell r="A34" t="str">
            <v>NM</v>
          </cell>
          <cell r="B34">
            <v>9</v>
          </cell>
          <cell r="C34">
            <v>44</v>
          </cell>
          <cell r="D34">
            <v>456</v>
          </cell>
          <cell r="E34">
            <v>239527.08500952981</v>
          </cell>
          <cell r="F34">
            <v>9</v>
          </cell>
          <cell r="G34">
            <v>82194.367212605401</v>
          </cell>
        </row>
        <row r="35">
          <cell r="A35" t="str">
            <v>NV</v>
          </cell>
          <cell r="B35">
            <v>9</v>
          </cell>
          <cell r="C35">
            <v>38</v>
          </cell>
          <cell r="D35">
            <v>356</v>
          </cell>
          <cell r="E35">
            <v>186211.7031016128</v>
          </cell>
          <cell r="F35">
            <v>9</v>
          </cell>
          <cell r="G35">
            <v>61586.476390263277</v>
          </cell>
        </row>
        <row r="36">
          <cell r="A36" t="str">
            <v>NY</v>
          </cell>
          <cell r="B36">
            <v>9</v>
          </cell>
          <cell r="C36">
            <v>2553</v>
          </cell>
          <cell r="D36">
            <v>29482</v>
          </cell>
          <cell r="E36">
            <v>15134659.621380599</v>
          </cell>
          <cell r="F36">
            <v>9</v>
          </cell>
          <cell r="G36">
            <v>4169325.7554984279</v>
          </cell>
        </row>
        <row r="37">
          <cell r="A37" t="str">
            <v>OH</v>
          </cell>
          <cell r="B37">
            <v>9</v>
          </cell>
          <cell r="C37">
            <v>182</v>
          </cell>
          <cell r="D37">
            <v>1901</v>
          </cell>
          <cell r="E37">
            <v>979738.26423867606</v>
          </cell>
          <cell r="F37">
            <v>9</v>
          </cell>
          <cell r="G37">
            <v>278262.80920961039</v>
          </cell>
        </row>
        <row r="38">
          <cell r="A38" t="str">
            <v>OK</v>
          </cell>
          <cell r="B38">
            <v>9</v>
          </cell>
          <cell r="C38">
            <v>277</v>
          </cell>
          <cell r="D38">
            <v>2465</v>
          </cell>
          <cell r="E38">
            <v>1393356.854155723</v>
          </cell>
          <cell r="F38">
            <v>9</v>
          </cell>
          <cell r="G38">
            <v>485722.85715006641</v>
          </cell>
        </row>
        <row r="39">
          <cell r="A39" t="str">
            <v>OR</v>
          </cell>
          <cell r="B39">
            <v>9</v>
          </cell>
          <cell r="C39">
            <v>74</v>
          </cell>
          <cell r="D39">
            <v>745</v>
          </cell>
          <cell r="E39">
            <v>343490.39971412963</v>
          </cell>
          <cell r="F39">
            <v>9</v>
          </cell>
          <cell r="G39">
            <v>102056.35607455581</v>
          </cell>
        </row>
        <row r="40">
          <cell r="A40" t="str">
            <v>PA</v>
          </cell>
          <cell r="B40">
            <v>9</v>
          </cell>
          <cell r="C40">
            <v>145</v>
          </cell>
          <cell r="D40">
            <v>1901</v>
          </cell>
          <cell r="E40">
            <v>936319.87747469055</v>
          </cell>
          <cell r="F40">
            <v>9</v>
          </cell>
          <cell r="G40">
            <v>238851.84572959671</v>
          </cell>
        </row>
        <row r="41">
          <cell r="A41" t="str">
            <v>RI</v>
          </cell>
          <cell r="B41">
            <v>9</v>
          </cell>
          <cell r="C41">
            <v>36</v>
          </cell>
          <cell r="D41">
            <v>401</v>
          </cell>
          <cell r="E41">
            <v>207825.43546971309</v>
          </cell>
          <cell r="F41">
            <v>9</v>
          </cell>
          <cell r="G41">
            <v>61353.645967405719</v>
          </cell>
        </row>
        <row r="42">
          <cell r="A42" t="str">
            <v>SC</v>
          </cell>
          <cell r="B42">
            <v>9</v>
          </cell>
          <cell r="C42">
            <v>1552</v>
          </cell>
          <cell r="D42">
            <v>13543</v>
          </cell>
          <cell r="E42">
            <v>7532233.060387576</v>
          </cell>
          <cell r="F42">
            <v>9</v>
          </cell>
          <cell r="G42">
            <v>2514749.51523931</v>
          </cell>
        </row>
        <row r="43">
          <cell r="A43" t="str">
            <v>SD</v>
          </cell>
          <cell r="B43">
            <v>9</v>
          </cell>
          <cell r="C43">
            <v>88</v>
          </cell>
          <cell r="D43">
            <v>690</v>
          </cell>
          <cell r="E43">
            <v>391614.12181500928</v>
          </cell>
          <cell r="F43">
            <v>9</v>
          </cell>
          <cell r="G43">
            <v>142968.87143779319</v>
          </cell>
        </row>
        <row r="44">
          <cell r="A44" t="str">
            <v>TN</v>
          </cell>
          <cell r="B44">
            <v>9</v>
          </cell>
          <cell r="C44">
            <v>89</v>
          </cell>
          <cell r="D44">
            <v>909</v>
          </cell>
          <cell r="E44">
            <v>504331.28675926558</v>
          </cell>
          <cell r="F44">
            <v>9</v>
          </cell>
          <cell r="G44">
            <v>148659.21524232291</v>
          </cell>
        </row>
        <row r="45">
          <cell r="A45" t="str">
            <v>TX</v>
          </cell>
          <cell r="B45">
            <v>9</v>
          </cell>
          <cell r="C45">
            <v>5511</v>
          </cell>
          <cell r="D45">
            <v>46013</v>
          </cell>
          <cell r="E45">
            <v>26577303.36403814</v>
          </cell>
          <cell r="F45">
            <v>9</v>
          </cell>
          <cell r="G45">
            <v>9279130.3526532687</v>
          </cell>
        </row>
        <row r="46">
          <cell r="A46" t="str">
            <v>UT</v>
          </cell>
          <cell r="B46">
            <v>9</v>
          </cell>
          <cell r="C46">
            <v>60</v>
          </cell>
          <cell r="D46">
            <v>694</v>
          </cell>
          <cell r="E46">
            <v>337526.83696292149</v>
          </cell>
          <cell r="F46">
            <v>9</v>
          </cell>
          <cell r="G46">
            <v>90568.253347439429</v>
          </cell>
        </row>
        <row r="47">
          <cell r="A47" t="str">
            <v>VA</v>
          </cell>
          <cell r="B47">
            <v>9</v>
          </cell>
          <cell r="C47">
            <v>117</v>
          </cell>
          <cell r="D47">
            <v>1411</v>
          </cell>
          <cell r="E47">
            <v>729449.36020595662</v>
          </cell>
          <cell r="F47">
            <v>9</v>
          </cell>
          <cell r="G47">
            <v>196165.6741287896</v>
          </cell>
        </row>
        <row r="48">
          <cell r="A48" t="str">
            <v>VT</v>
          </cell>
          <cell r="B48">
            <v>9</v>
          </cell>
          <cell r="C48">
            <v>59</v>
          </cell>
          <cell r="D48">
            <v>709</v>
          </cell>
          <cell r="E48">
            <v>351707.36498621397</v>
          </cell>
          <cell r="F48">
            <v>9</v>
          </cell>
          <cell r="G48">
            <v>85774.55529238905</v>
          </cell>
        </row>
        <row r="49">
          <cell r="A49" t="str">
            <v>WA</v>
          </cell>
          <cell r="B49">
            <v>9</v>
          </cell>
          <cell r="C49">
            <v>91</v>
          </cell>
          <cell r="D49">
            <v>1248</v>
          </cell>
          <cell r="E49">
            <v>574918.70215213287</v>
          </cell>
          <cell r="F49">
            <v>9</v>
          </cell>
          <cell r="G49">
            <v>145065.50994636529</v>
          </cell>
        </row>
        <row r="50">
          <cell r="A50" t="str">
            <v>WI</v>
          </cell>
          <cell r="B50">
            <v>9</v>
          </cell>
          <cell r="C50">
            <v>2412</v>
          </cell>
          <cell r="D50">
            <v>22285</v>
          </cell>
          <cell r="E50">
            <v>12510282.43623814</v>
          </cell>
          <cell r="F50">
            <v>9</v>
          </cell>
          <cell r="G50">
            <v>4028388.2921787249</v>
          </cell>
        </row>
        <row r="51">
          <cell r="A51" t="str">
            <v>WV</v>
          </cell>
          <cell r="B51">
            <v>9</v>
          </cell>
          <cell r="C51">
            <v>33</v>
          </cell>
          <cell r="D51">
            <v>417</v>
          </cell>
          <cell r="E51">
            <v>209429.52243419041</v>
          </cell>
          <cell r="F51">
            <v>9</v>
          </cell>
          <cell r="G51">
            <v>55562.989709448913</v>
          </cell>
        </row>
        <row r="52">
          <cell r="A52" t="str">
            <v>WY</v>
          </cell>
          <cell r="B52">
            <v>9</v>
          </cell>
          <cell r="C52">
            <v>82</v>
          </cell>
          <cell r="D52">
            <v>620</v>
          </cell>
          <cell r="E52">
            <v>338711.02012431732</v>
          </cell>
          <cell r="F52">
            <v>9</v>
          </cell>
          <cell r="G52">
            <v>125197.696999174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 MV-1"/>
      <sheetName val="data_sum"/>
      <sheetName val="name_2"/>
    </sheetNames>
    <sheetDataSet>
      <sheetData sheetId="0"/>
      <sheetData sheetId="1"/>
      <sheetData sheetId="2">
        <row r="1">
          <cell r="B1" t="str">
            <v>Abbreviation</v>
          </cell>
          <cell r="C1" t="str">
            <v>total</v>
          </cell>
        </row>
        <row r="2">
          <cell r="B2" t="str">
            <v>AL</v>
          </cell>
          <cell r="C2">
            <v>5062616</v>
          </cell>
          <cell r="D2">
            <v>2890</v>
          </cell>
          <cell r="E2">
            <v>5.7085111728797917E-4</v>
          </cell>
        </row>
        <row r="3">
          <cell r="B3" t="str">
            <v>AK</v>
          </cell>
          <cell r="C3">
            <v>739084</v>
          </cell>
          <cell r="D3">
            <v>940</v>
          </cell>
          <cell r="E3">
            <v>1.2718446076494688E-3</v>
          </cell>
        </row>
        <row r="4">
          <cell r="B4" t="str">
            <v>AS</v>
          </cell>
          <cell r="C4" t="e">
            <v>#N/A</v>
          </cell>
          <cell r="D4" t="e">
            <v>#N/A</v>
          </cell>
          <cell r="E4" t="e">
            <v>#N/A</v>
          </cell>
        </row>
        <row r="5">
          <cell r="B5" t="str">
            <v>AZ</v>
          </cell>
          <cell r="C5">
            <v>5758638</v>
          </cell>
          <cell r="D5">
            <v>28770</v>
          </cell>
          <cell r="E5">
            <v>4.9959730061170712E-3</v>
          </cell>
        </row>
        <row r="6">
          <cell r="B6" t="str">
            <v>AR</v>
          </cell>
          <cell r="C6">
            <v>2681106</v>
          </cell>
          <cell r="D6">
            <v>1330</v>
          </cell>
          <cell r="E6">
            <v>4.9606393779283626E-4</v>
          </cell>
        </row>
        <row r="7">
          <cell r="B7" t="str">
            <v>CA</v>
          </cell>
          <cell r="C7">
            <v>29806215</v>
          </cell>
          <cell r="D7">
            <v>425300</v>
          </cell>
          <cell r="E7">
            <v>1.4268836214192242E-2</v>
          </cell>
        </row>
        <row r="8">
          <cell r="B8" t="str">
            <v>CO</v>
          </cell>
          <cell r="C8">
            <v>5157767</v>
          </cell>
          <cell r="D8">
            <v>24670</v>
          </cell>
          <cell r="E8">
            <v>4.783077638055383E-3</v>
          </cell>
        </row>
        <row r="9">
          <cell r="B9" t="str">
            <v>CT</v>
          </cell>
          <cell r="C9">
            <v>2775549</v>
          </cell>
          <cell r="D9">
            <v>9040</v>
          </cell>
          <cell r="E9">
            <v>3.2570132971891327E-3</v>
          </cell>
        </row>
        <row r="10">
          <cell r="B10" t="str">
            <v>DE</v>
          </cell>
          <cell r="C10">
            <v>980417</v>
          </cell>
          <cell r="D10">
            <v>1950</v>
          </cell>
          <cell r="E10">
            <v>1.9889496000171356E-3</v>
          </cell>
        </row>
        <row r="11">
          <cell r="B11" t="str">
            <v>DC</v>
          </cell>
          <cell r="C11">
            <v>304285</v>
          </cell>
          <cell r="D11">
            <v>2360</v>
          </cell>
          <cell r="E11">
            <v>7.7558867509078663E-3</v>
          </cell>
        </row>
        <row r="12">
          <cell r="B12" t="str">
            <v>FM</v>
          </cell>
          <cell r="C12" t="e">
            <v>#N/A</v>
          </cell>
          <cell r="D12" t="e">
            <v>#N/A</v>
          </cell>
          <cell r="E12" t="e">
            <v>#N/A</v>
          </cell>
        </row>
        <row r="13">
          <cell r="B13" t="str">
            <v>FL</v>
          </cell>
          <cell r="C13">
            <v>16926033</v>
          </cell>
          <cell r="D13">
            <v>58160</v>
          </cell>
          <cell r="E13">
            <v>3.4361270594237881E-3</v>
          </cell>
        </row>
        <row r="14">
          <cell r="B14" t="str">
            <v>GA</v>
          </cell>
          <cell r="C14">
            <v>8215221</v>
          </cell>
          <cell r="D14">
            <v>23530</v>
          </cell>
          <cell r="E14">
            <v>2.8641956193266134E-3</v>
          </cell>
        </row>
        <row r="15">
          <cell r="B15" t="str">
            <v>GU</v>
          </cell>
          <cell r="C15" t="e">
            <v>#N/A</v>
          </cell>
          <cell r="D15" t="e">
            <v>#N/A</v>
          </cell>
          <cell r="E15" t="e">
            <v>#N/A</v>
          </cell>
        </row>
        <row r="16">
          <cell r="B16" t="str">
            <v>HI</v>
          </cell>
          <cell r="C16">
            <v>1209274</v>
          </cell>
          <cell r="D16">
            <v>10670</v>
          </cell>
          <cell r="E16">
            <v>8.823475903724053E-3</v>
          </cell>
        </row>
        <row r="17">
          <cell r="B17" t="str">
            <v>ID</v>
          </cell>
          <cell r="C17">
            <v>1873153</v>
          </cell>
          <cell r="D17">
            <v>2300</v>
          </cell>
          <cell r="E17">
            <v>1.2278762065885702E-3</v>
          </cell>
        </row>
        <row r="18">
          <cell r="B18" t="str">
            <v>IL</v>
          </cell>
          <cell r="C18">
            <v>10244689</v>
          </cell>
          <cell r="D18">
            <v>26000</v>
          </cell>
          <cell r="E18">
            <v>2.5379003696451886E-3</v>
          </cell>
        </row>
        <row r="19">
          <cell r="B19" t="str">
            <v>IN</v>
          </cell>
          <cell r="C19">
            <v>5937779</v>
          </cell>
          <cell r="D19">
            <v>6990</v>
          </cell>
          <cell r="E19">
            <v>1.1772078415178469E-3</v>
          </cell>
        </row>
        <row r="20">
          <cell r="B20" t="str">
            <v>IA</v>
          </cell>
          <cell r="C20">
            <v>3548850</v>
          </cell>
          <cell r="D20">
            <v>2260</v>
          </cell>
          <cell r="E20">
            <v>6.3682601406089292E-4</v>
          </cell>
        </row>
        <row r="21">
          <cell r="B21" t="str">
            <v>KS</v>
          </cell>
          <cell r="C21">
            <v>2569713</v>
          </cell>
          <cell r="D21">
            <v>3130</v>
          </cell>
          <cell r="E21">
            <v>1.2180348544759668E-3</v>
          </cell>
        </row>
        <row r="22">
          <cell r="B22" t="str">
            <v>KY</v>
          </cell>
          <cell r="C22">
            <v>4178559</v>
          </cell>
          <cell r="D22">
            <v>2650</v>
          </cell>
          <cell r="E22">
            <v>6.3418992049651566E-4</v>
          </cell>
        </row>
        <row r="23">
          <cell r="B23" t="str">
            <v>LA</v>
          </cell>
          <cell r="C23">
            <v>3651374</v>
          </cell>
          <cell r="D23">
            <v>1950</v>
          </cell>
          <cell r="E23">
            <v>5.3404554011722712E-4</v>
          </cell>
        </row>
        <row r="24">
          <cell r="B24" t="str">
            <v>ME</v>
          </cell>
          <cell r="C24">
            <v>1061426</v>
          </cell>
          <cell r="D24">
            <v>1920</v>
          </cell>
          <cell r="E24">
            <v>1.8088872893635543E-3</v>
          </cell>
        </row>
        <row r="25">
          <cell r="B25" t="str">
            <v>MH</v>
          </cell>
          <cell r="C25" t="e">
            <v>#N/A</v>
          </cell>
          <cell r="D25" t="e">
            <v>#N/A</v>
          </cell>
          <cell r="E25" t="e">
            <v>#N/A</v>
          </cell>
        </row>
        <row r="26">
          <cell r="B26" t="str">
            <v>MD</v>
          </cell>
          <cell r="C26">
            <v>3999574</v>
          </cell>
          <cell r="D26">
            <v>17970</v>
          </cell>
          <cell r="E26">
            <v>4.4929785022104858E-3</v>
          </cell>
        </row>
        <row r="27">
          <cell r="B27" t="str">
            <v>MA</v>
          </cell>
          <cell r="C27">
            <v>4869807</v>
          </cell>
          <cell r="D27">
            <v>21010</v>
          </cell>
          <cell r="E27">
            <v>4.3143393567753301E-3</v>
          </cell>
        </row>
        <row r="28">
          <cell r="B28" t="str">
            <v>MI</v>
          </cell>
          <cell r="C28">
            <v>8108874</v>
          </cell>
          <cell r="D28">
            <v>10620</v>
          </cell>
          <cell r="E28">
            <v>1.3096762879778376E-3</v>
          </cell>
        </row>
        <row r="29">
          <cell r="B29" t="str">
            <v>MN</v>
          </cell>
          <cell r="C29">
            <v>5123817</v>
          </cell>
          <cell r="D29">
            <v>10380</v>
          </cell>
          <cell r="E29">
            <v>2.0258334753173271E-3</v>
          </cell>
        </row>
        <row r="30">
          <cell r="B30" t="str">
            <v>MS</v>
          </cell>
          <cell r="C30">
            <v>2018820</v>
          </cell>
          <cell r="D30">
            <v>780</v>
          </cell>
          <cell r="E30">
            <v>3.8636431182571997E-4</v>
          </cell>
        </row>
        <row r="31">
          <cell r="B31" t="str">
            <v>MO</v>
          </cell>
          <cell r="C31">
            <v>5320776</v>
          </cell>
          <cell r="D31">
            <v>6740</v>
          </cell>
          <cell r="E31">
            <v>1.2667325217223953E-3</v>
          </cell>
        </row>
        <row r="32">
          <cell r="B32" t="str">
            <v>MT</v>
          </cell>
          <cell r="C32">
            <v>1552091</v>
          </cell>
          <cell r="D32">
            <v>940</v>
          </cell>
          <cell r="E32">
            <v>6.0563459230161115E-4</v>
          </cell>
        </row>
        <row r="33">
          <cell r="B33" t="str">
            <v>NE</v>
          </cell>
          <cell r="C33">
            <v>1857709</v>
          </cell>
          <cell r="D33">
            <v>1810</v>
          </cell>
          <cell r="E33">
            <v>9.7431836740845853E-4</v>
          </cell>
        </row>
        <row r="34">
          <cell r="B34" t="str">
            <v>NV</v>
          </cell>
          <cell r="C34">
            <v>2445876</v>
          </cell>
          <cell r="D34">
            <v>11040</v>
          </cell>
          <cell r="E34">
            <v>4.5137202376571827E-3</v>
          </cell>
        </row>
        <row r="35">
          <cell r="B35" t="str">
            <v>NH</v>
          </cell>
          <cell r="C35">
            <v>1272789</v>
          </cell>
          <cell r="D35">
            <v>2690</v>
          </cell>
          <cell r="E35">
            <v>2.1134689253285502E-3</v>
          </cell>
        </row>
        <row r="36">
          <cell r="B36" t="str">
            <v>NJ</v>
          </cell>
          <cell r="C36">
            <v>5799062</v>
          </cell>
          <cell r="D36">
            <v>30420</v>
          </cell>
          <cell r="E36">
            <v>5.2456759386259365E-3</v>
          </cell>
        </row>
        <row r="37">
          <cell r="B37" t="str">
            <v>NM</v>
          </cell>
          <cell r="C37">
            <v>1734709</v>
          </cell>
          <cell r="D37">
            <v>2620</v>
          </cell>
          <cell r="E37">
            <v>1.5103397745673769E-3</v>
          </cell>
        </row>
        <row r="38">
          <cell r="B38" t="str">
            <v>NY</v>
          </cell>
          <cell r="C38">
            <v>10864471</v>
          </cell>
          <cell r="D38">
            <v>32590</v>
          </cell>
          <cell r="E38">
            <v>2.9996858567711213E-3</v>
          </cell>
        </row>
        <row r="39">
          <cell r="B39" t="str">
            <v>NC</v>
          </cell>
          <cell r="C39">
            <v>8192284</v>
          </cell>
          <cell r="D39">
            <v>16190</v>
          </cell>
          <cell r="E39">
            <v>1.9762498468070687E-3</v>
          </cell>
        </row>
        <row r="40">
          <cell r="B40" t="str">
            <v>ND</v>
          </cell>
          <cell r="C40">
            <v>844886</v>
          </cell>
          <cell r="D40">
            <v>220</v>
          </cell>
          <cell r="E40">
            <v>2.6039015914573093E-4</v>
          </cell>
        </row>
        <row r="41">
          <cell r="B41" t="str">
            <v>MP</v>
          </cell>
          <cell r="C41" t="e">
            <v>#N/A</v>
          </cell>
          <cell r="D41" t="e">
            <v>#N/A</v>
          </cell>
          <cell r="E41" t="e">
            <v>#N/A</v>
          </cell>
        </row>
        <row r="42">
          <cell r="B42" t="str">
            <v>OH</v>
          </cell>
          <cell r="C42">
            <v>10342205</v>
          </cell>
          <cell r="D42">
            <v>14530</v>
          </cell>
          <cell r="E42">
            <v>1.4049228380214858E-3</v>
          </cell>
        </row>
        <row r="43">
          <cell r="B43" t="str">
            <v>OK</v>
          </cell>
          <cell r="C43">
            <v>3553693</v>
          </cell>
          <cell r="D43">
            <v>3410</v>
          </cell>
          <cell r="E43">
            <v>9.5956516221294295E-4</v>
          </cell>
        </row>
        <row r="44">
          <cell r="B44" t="str">
            <v>OR</v>
          </cell>
          <cell r="C44">
            <v>3695181</v>
          </cell>
          <cell r="D44">
            <v>22850</v>
          </cell>
          <cell r="E44">
            <v>6.1837295656153243E-3</v>
          </cell>
        </row>
        <row r="45">
          <cell r="B45" t="str">
            <v>PW</v>
          </cell>
          <cell r="C45" t="e">
            <v>#N/A</v>
          </cell>
          <cell r="D45" t="e">
            <v>#N/A</v>
          </cell>
          <cell r="E45" t="e">
            <v>#N/A</v>
          </cell>
        </row>
        <row r="46">
          <cell r="B46" t="str">
            <v>PA</v>
          </cell>
          <cell r="C46">
            <v>10257517</v>
          </cell>
          <cell r="D46">
            <v>17530</v>
          </cell>
          <cell r="E46">
            <v>1.7089905870982228E-3</v>
          </cell>
        </row>
        <row r="47">
          <cell r="B47" t="str">
            <v>PR</v>
          </cell>
          <cell r="C47" t="e">
            <v>#N/A</v>
          </cell>
          <cell r="D47" t="e">
            <v>#N/A</v>
          </cell>
          <cell r="E47" t="e">
            <v>#N/A</v>
          </cell>
        </row>
        <row r="48">
          <cell r="B48" t="str">
            <v>RI</v>
          </cell>
          <cell r="C48">
            <v>826245</v>
          </cell>
          <cell r="D48">
            <v>1580</v>
          </cell>
          <cell r="E48">
            <v>1.9122657323191064E-3</v>
          </cell>
        </row>
        <row r="49">
          <cell r="B49" t="str">
            <v>SC</v>
          </cell>
          <cell r="C49">
            <v>4190682</v>
          </cell>
          <cell r="D49">
            <v>4390</v>
          </cell>
          <cell r="E49">
            <v>1.0475621867753267E-3</v>
          </cell>
        </row>
        <row r="50">
          <cell r="B50" t="str">
            <v>SD</v>
          </cell>
          <cell r="C50">
            <v>1134042</v>
          </cell>
          <cell r="D50">
            <v>410</v>
          </cell>
          <cell r="E50">
            <v>3.6153863789877271E-4</v>
          </cell>
        </row>
        <row r="51">
          <cell r="B51" t="str">
            <v>TN</v>
          </cell>
          <cell r="C51">
            <v>5474412</v>
          </cell>
          <cell r="D51">
            <v>7810</v>
          </cell>
          <cell r="E51">
            <v>1.426637235195305E-3</v>
          </cell>
        </row>
        <row r="52">
          <cell r="B52" t="str">
            <v>TX</v>
          </cell>
          <cell r="C52">
            <v>22316074</v>
          </cell>
          <cell r="D52">
            <v>52190</v>
          </cell>
          <cell r="E52">
            <v>2.3386730121077747E-3</v>
          </cell>
        </row>
        <row r="53">
          <cell r="B53" t="str">
            <v>UT</v>
          </cell>
          <cell r="C53">
            <v>2285944</v>
          </cell>
          <cell r="D53">
            <v>11230</v>
          </cell>
          <cell r="E53">
            <v>4.9126312805563045E-3</v>
          </cell>
        </row>
        <row r="54">
          <cell r="B54" t="str">
            <v>VT</v>
          </cell>
          <cell r="C54">
            <v>577648</v>
          </cell>
          <cell r="D54">
            <v>2230</v>
          </cell>
          <cell r="E54">
            <v>3.8604825083788049E-3</v>
          </cell>
        </row>
        <row r="55">
          <cell r="B55" t="str">
            <v>VI</v>
          </cell>
          <cell r="C55" t="e">
            <v>#N/A</v>
          </cell>
          <cell r="D55" t="e">
            <v>#N/A</v>
          </cell>
          <cell r="E55" t="e">
            <v>#N/A</v>
          </cell>
        </row>
        <row r="56">
          <cell r="B56" t="str">
            <v>VA</v>
          </cell>
          <cell r="C56">
            <v>7309852</v>
          </cell>
          <cell r="D56">
            <v>20510</v>
          </cell>
          <cell r="E56">
            <v>2.8058023609780335E-3</v>
          </cell>
        </row>
        <row r="57">
          <cell r="B57" t="str">
            <v>WA</v>
          </cell>
          <cell r="C57">
            <v>6949367</v>
          </cell>
          <cell r="D57">
            <v>50520</v>
          </cell>
          <cell r="E57">
            <v>7.269726868648612E-3</v>
          </cell>
        </row>
        <row r="58">
          <cell r="B58" t="str">
            <v>WV</v>
          </cell>
          <cell r="C58">
            <v>1581595</v>
          </cell>
          <cell r="D58">
            <v>600</v>
          </cell>
          <cell r="E58">
            <v>3.7936387001729266E-4</v>
          </cell>
        </row>
        <row r="59">
          <cell r="B59" t="str">
            <v>WI</v>
          </cell>
          <cell r="C59">
            <v>5282671</v>
          </cell>
          <cell r="D59">
            <v>6310</v>
          </cell>
          <cell r="E59">
            <v>1.1944715088257436E-3</v>
          </cell>
        </row>
        <row r="60">
          <cell r="B60" t="str">
            <v>WY</v>
          </cell>
          <cell r="C60">
            <v>796300</v>
          </cell>
          <cell r="D60">
            <v>330</v>
          </cell>
          <cell r="E60">
            <v>4.1441667713173428E-4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topLeftCell="H1" workbookViewId="0">
      <selection activeCell="J2" sqref="J2"/>
    </sheetView>
  </sheetViews>
  <sheetFormatPr defaultRowHeight="14.4" x14ac:dyDescent="0.3"/>
  <cols>
    <col min="3" max="3" width="38.6640625" bestFit="1" customWidth="1"/>
    <col min="4" max="4" width="23.5546875" bestFit="1" customWidth="1"/>
    <col min="5" max="5" width="21.33203125" bestFit="1" customWidth="1"/>
    <col min="6" max="6" width="15.109375" bestFit="1" customWidth="1"/>
    <col min="7" max="7" width="20" bestFit="1" customWidth="1"/>
    <col min="8" max="8" width="19.88671875" bestFit="1" customWidth="1"/>
    <col min="9" max="9" width="16.88671875" bestFit="1" customWidth="1"/>
  </cols>
  <sheetData>
    <row r="1" spans="1:10" x14ac:dyDescent="0.3">
      <c r="A1" t="s">
        <v>56</v>
      </c>
      <c r="B1" t="s">
        <v>59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57</v>
      </c>
      <c r="I1" t="s">
        <v>65</v>
      </c>
      <c r="J1" t="s">
        <v>66</v>
      </c>
    </row>
    <row r="2" spans="1:10" x14ac:dyDescent="0.3">
      <c r="A2" t="s">
        <v>18</v>
      </c>
      <c r="B2">
        <f>VLOOKUP(A2,Sheet2!A:B,2,FALSE)</f>
        <v>22</v>
      </c>
      <c r="C2">
        <f>VLOOKUP(A2,[1]Sheet1!$A:$H,3,FALSE)</f>
        <v>58</v>
      </c>
      <c r="D2">
        <f>VLOOKUP(A2,[1]Sheet1!$A:$H,4,FALSE)</f>
        <v>403</v>
      </c>
      <c r="E2" s="1">
        <f>C2/D2</f>
        <v>0.14392059553349876</v>
      </c>
      <c r="F2">
        <f>VLOOKUP(A2,[1]Sheet1!$A:$H,5,FALSE)</f>
        <v>230523.7824316466</v>
      </c>
      <c r="G2">
        <f>VLOOKUP(A2,[1]Sheet1!$A:$H,7,FALSE)</f>
        <v>89480.677152149015</v>
      </c>
      <c r="H2" s="1">
        <f>G2/F2</f>
        <v>0.3881624542521171</v>
      </c>
      <c r="I2" s="5">
        <f>VLOOKUP(A2,[2]name_2!$B:$C,2,FALSE)*E2</f>
        <v>525507.92059553345</v>
      </c>
      <c r="J2" s="6">
        <f>VLOOKUP(A2,[2]name_2!$B$2:$E$60,4,FALSE)</f>
        <v>5.3404554011722712E-4</v>
      </c>
    </row>
    <row r="3" spans="1:10" x14ac:dyDescent="0.3">
      <c r="A3" t="s">
        <v>50</v>
      </c>
      <c r="B3">
        <f>VLOOKUP(A3,Sheet2!A:B,2,FALSE)</f>
        <v>56</v>
      </c>
      <c r="C3">
        <f>VLOOKUP(A3,[1]Sheet1!$A:$H,3,FALSE)</f>
        <v>82</v>
      </c>
      <c r="D3">
        <f>VLOOKUP(A3,[1]Sheet1!$A:$H,4,FALSE)</f>
        <v>620</v>
      </c>
      <c r="E3" s="1">
        <f t="shared" ref="E3:E52" si="0">C3/D3</f>
        <v>0.13225806451612904</v>
      </c>
      <c r="F3">
        <f>VLOOKUP(A3,[1]Sheet1!$A:$H,5,FALSE)</f>
        <v>338711.02012431732</v>
      </c>
      <c r="G3">
        <f>VLOOKUP(A3,[1]Sheet1!$A:$H,7,FALSE)</f>
        <v>125197.696999174</v>
      </c>
      <c r="H3" s="1">
        <f t="shared" ref="H3:H52" si="1">G3/F3</f>
        <v>0.36962983062441435</v>
      </c>
      <c r="I3" s="5">
        <f>VLOOKUP(A3,[2]name_2!$B:$C,2,FALSE)*E3</f>
        <v>105317.09677419355</v>
      </c>
      <c r="J3" s="6">
        <f>VLOOKUP(A3,[2]name_2!$B$2:$E$60,4,FALSE)</f>
        <v>4.1441667713173428E-4</v>
      </c>
    </row>
    <row r="4" spans="1:10" x14ac:dyDescent="0.3">
      <c r="A4" t="s">
        <v>25</v>
      </c>
      <c r="B4">
        <f>VLOOKUP(A4,Sheet2!A:B,2,FALSE)</f>
        <v>28</v>
      </c>
      <c r="C4">
        <f>VLOOKUP(A4,[1]Sheet1!$A:$H,3,FALSE)</f>
        <v>57</v>
      </c>
      <c r="D4">
        <f>VLOOKUP(A4,[1]Sheet1!$A:$H,4,FALSE)</f>
        <v>400</v>
      </c>
      <c r="E4" s="1">
        <f t="shared" si="0"/>
        <v>0.14249999999999999</v>
      </c>
      <c r="F4">
        <f>VLOOKUP(A4,[1]Sheet1!$A:$H,5,FALSE)</f>
        <v>243328.9189911329</v>
      </c>
      <c r="G4">
        <f>VLOOKUP(A4,[1]Sheet1!$A:$H,7,FALSE)</f>
        <v>87767.553195775865</v>
      </c>
      <c r="H4" s="1">
        <f t="shared" si="1"/>
        <v>0.36069511819503125</v>
      </c>
      <c r="I4" s="5">
        <f>VLOOKUP(A4,[2]name_2!$B:$C,2,FALSE)*E4</f>
        <v>287681.84999999998</v>
      </c>
      <c r="J4" s="6">
        <f>VLOOKUP(A4,[2]name_2!$B$2:$E$60,4,FALSE)</f>
        <v>3.8636431182571997E-4</v>
      </c>
    </row>
    <row r="5" spans="1:10" x14ac:dyDescent="0.3">
      <c r="A5" t="s">
        <v>41</v>
      </c>
      <c r="B5">
        <f>VLOOKUP(A5,Sheet2!A:B,2,FALSE)</f>
        <v>46</v>
      </c>
      <c r="C5">
        <f>VLOOKUP(A5,[1]Sheet1!$A:$H,3,FALSE)</f>
        <v>88</v>
      </c>
      <c r="D5">
        <f>VLOOKUP(A5,[1]Sheet1!$A:$H,4,FALSE)</f>
        <v>690</v>
      </c>
      <c r="E5" s="1">
        <f t="shared" si="0"/>
        <v>0.12753623188405797</v>
      </c>
      <c r="F5">
        <f>VLOOKUP(A5,[1]Sheet1!$A:$H,5,FALSE)</f>
        <v>391614.12181500928</v>
      </c>
      <c r="G5">
        <f>VLOOKUP(A5,[1]Sheet1!$A:$H,7,FALSE)</f>
        <v>142968.87143779319</v>
      </c>
      <c r="H5" s="1">
        <f t="shared" si="1"/>
        <v>0.36507588330874557</v>
      </c>
      <c r="I5" s="5">
        <f>VLOOKUP(A5,[2]name_2!$B:$C,2,FALSE)*E5</f>
        <v>144631.44347826086</v>
      </c>
      <c r="J5" s="6">
        <f>VLOOKUP(A5,[2]name_2!$B$2:$E$60,4,FALSE)</f>
        <v>3.6153863789877271E-4</v>
      </c>
    </row>
    <row r="6" spans="1:10" x14ac:dyDescent="0.3">
      <c r="A6" t="s">
        <v>43</v>
      </c>
      <c r="B6">
        <f>VLOOKUP(A6,Sheet2!A:B,2,FALSE)</f>
        <v>48</v>
      </c>
      <c r="C6">
        <f>VLOOKUP(A6,[1]Sheet1!$A:$H,3,FALSE)</f>
        <v>5511</v>
      </c>
      <c r="D6">
        <f>VLOOKUP(A6,[1]Sheet1!$A:$H,4,FALSE)</f>
        <v>46013</v>
      </c>
      <c r="E6" s="1">
        <f t="shared" si="0"/>
        <v>0.11977049964140569</v>
      </c>
      <c r="F6">
        <f>VLOOKUP(A6,[1]Sheet1!$A:$H,5,FALSE)</f>
        <v>26577303.36403814</v>
      </c>
      <c r="G6">
        <f>VLOOKUP(A6,[1]Sheet1!$A:$H,7,FALSE)</f>
        <v>9279130.3526532687</v>
      </c>
      <c r="H6" s="1">
        <f t="shared" si="1"/>
        <v>0.3491373908614408</v>
      </c>
      <c r="I6" s="5">
        <f>VLOOKUP(A6,[2]name_2!$B:$C,2,FALSE)*E6</f>
        <v>2672807.3330145827</v>
      </c>
      <c r="J6" s="6">
        <f>VLOOKUP(A6,[2]name_2!$B$2:$E$60,4,FALSE)</f>
        <v>2.3386730121077747E-3</v>
      </c>
    </row>
    <row r="7" spans="1:10" x14ac:dyDescent="0.3">
      <c r="A7" t="s">
        <v>36</v>
      </c>
      <c r="B7">
        <f>VLOOKUP(A7,Sheet2!A:B,2,FALSE)</f>
        <v>40</v>
      </c>
      <c r="C7">
        <f>VLOOKUP(A7,[1]Sheet1!$A:$H,3,FALSE)</f>
        <v>277</v>
      </c>
      <c r="D7">
        <f>VLOOKUP(A7,[1]Sheet1!$A:$H,4,FALSE)</f>
        <v>2465</v>
      </c>
      <c r="E7" s="1">
        <f t="shared" si="0"/>
        <v>0.11237322515212982</v>
      </c>
      <c r="F7">
        <f>VLOOKUP(A7,[1]Sheet1!$A:$H,5,FALSE)</f>
        <v>1393356.854155723</v>
      </c>
      <c r="G7">
        <f>VLOOKUP(A7,[1]Sheet1!$A:$H,7,FALSE)</f>
        <v>485722.85715006641</v>
      </c>
      <c r="H7" s="1">
        <f t="shared" si="1"/>
        <v>0.34859903670864029</v>
      </c>
      <c r="I7" s="5">
        <f>VLOOKUP(A7,[2]name_2!$B:$C,2,FALSE)*E7</f>
        <v>399339.94361054763</v>
      </c>
      <c r="J7" s="6">
        <f>VLOOKUP(A7,[2]name_2!$B$2:$E$60,4,FALSE)</f>
        <v>9.5956516221294295E-4</v>
      </c>
    </row>
    <row r="8" spans="1:10" x14ac:dyDescent="0.3">
      <c r="A8" t="s">
        <v>13</v>
      </c>
      <c r="B8">
        <f>VLOOKUP(A8,Sheet2!A:B,2,FALSE)</f>
        <v>16</v>
      </c>
      <c r="C8">
        <f>VLOOKUP(A8,[1]Sheet1!$A:$H,3,FALSE)</f>
        <v>77</v>
      </c>
      <c r="D8">
        <f>VLOOKUP(A8,[1]Sheet1!$A:$H,4,FALSE)</f>
        <v>729</v>
      </c>
      <c r="E8" s="1">
        <f t="shared" si="0"/>
        <v>0.1056241426611797</v>
      </c>
      <c r="F8">
        <f>VLOOKUP(A8,[1]Sheet1!$A:$H,5,FALSE)</f>
        <v>375011.48187233141</v>
      </c>
      <c r="G8">
        <f>VLOOKUP(A8,[1]Sheet1!$A:$H,7,FALSE)</f>
        <v>127125.89923717191</v>
      </c>
      <c r="H8" s="1">
        <f t="shared" si="1"/>
        <v>0.33899201859758132</v>
      </c>
      <c r="I8" s="5">
        <f>VLOOKUP(A8,[2]name_2!$B:$C,2,FALSE)*E8</f>
        <v>197850.17969821673</v>
      </c>
      <c r="J8" s="6">
        <f>VLOOKUP(A8,[2]name_2!$B$2:$E$60,4,FALSE)</f>
        <v>1.2278762065885702E-3</v>
      </c>
    </row>
    <row r="9" spans="1:10" x14ac:dyDescent="0.3">
      <c r="A9" t="s">
        <v>29</v>
      </c>
      <c r="B9">
        <f>VLOOKUP(A9,Sheet2!A:B,2,FALSE)</f>
        <v>31</v>
      </c>
      <c r="C9">
        <f>VLOOKUP(A9,[1]Sheet1!$A:$H,3,FALSE)</f>
        <v>68</v>
      </c>
      <c r="D9">
        <f>VLOOKUP(A9,[1]Sheet1!$A:$H,4,FALSE)</f>
        <v>591</v>
      </c>
      <c r="E9" s="1">
        <f t="shared" si="0"/>
        <v>0.11505922165820642</v>
      </c>
      <c r="F9">
        <f>VLOOKUP(A9,[1]Sheet1!$A:$H,5,FALSE)</f>
        <v>318730.2891567506</v>
      </c>
      <c r="G9">
        <f>VLOOKUP(A9,[1]Sheet1!$A:$H,7,FALSE)</f>
        <v>109508.97573899011</v>
      </c>
      <c r="H9" s="1">
        <f t="shared" si="1"/>
        <v>0.34357881715199623</v>
      </c>
      <c r="I9" s="5">
        <f>VLOOKUP(A9,[2]name_2!$B:$C,2,FALSE)*E9</f>
        <v>213746.551607445</v>
      </c>
      <c r="J9" s="6">
        <f>VLOOKUP(A9,[2]name_2!$B$2:$E$60,4,FALSE)</f>
        <v>9.7431836740845853E-4</v>
      </c>
    </row>
    <row r="10" spans="1:10" x14ac:dyDescent="0.3">
      <c r="A10" t="s">
        <v>32</v>
      </c>
      <c r="B10">
        <f>VLOOKUP(A10,Sheet2!A:B,2,FALSE)</f>
        <v>35</v>
      </c>
      <c r="C10">
        <f>VLOOKUP(A10,[1]Sheet1!$A:$H,3,FALSE)</f>
        <v>44</v>
      </c>
      <c r="D10">
        <f>VLOOKUP(A10,[1]Sheet1!$A:$H,4,FALSE)</f>
        <v>456</v>
      </c>
      <c r="E10" s="1">
        <f t="shared" si="0"/>
        <v>9.6491228070175433E-2</v>
      </c>
      <c r="F10">
        <f>VLOOKUP(A10,[1]Sheet1!$A:$H,5,FALSE)</f>
        <v>239527.08500952981</v>
      </c>
      <c r="G10">
        <f>VLOOKUP(A10,[1]Sheet1!$A:$H,7,FALSE)</f>
        <v>82194.367212605401</v>
      </c>
      <c r="H10" s="1">
        <f t="shared" si="1"/>
        <v>0.34315270529566716</v>
      </c>
      <c r="I10" s="5">
        <f>VLOOKUP(A10,[2]name_2!$B:$C,2,FALSE)*E10</f>
        <v>167384.20175438595</v>
      </c>
      <c r="J10" s="6">
        <f>VLOOKUP(A10,[2]name_2!$B$2:$E$60,4,FALSE)</f>
        <v>1.5103397745673769E-3</v>
      </c>
    </row>
    <row r="11" spans="1:10" x14ac:dyDescent="0.3">
      <c r="A11" t="s">
        <v>23</v>
      </c>
      <c r="B11">
        <f>VLOOKUP(A11,Sheet2!A:B,2,FALSE)</f>
        <v>27</v>
      </c>
      <c r="C11">
        <f>VLOOKUP(A11,[1]Sheet1!$A:$H,3,FALSE)</f>
        <v>133</v>
      </c>
      <c r="D11">
        <f>VLOOKUP(A11,[1]Sheet1!$A:$H,4,FALSE)</f>
        <v>1256</v>
      </c>
      <c r="E11" s="1">
        <f t="shared" si="0"/>
        <v>0.10589171974522293</v>
      </c>
      <c r="F11">
        <f>VLOOKUP(A11,[1]Sheet1!$A:$H,5,FALSE)</f>
        <v>710222.32839863561</v>
      </c>
      <c r="G11">
        <f>VLOOKUP(A11,[1]Sheet1!$A:$H,7,FALSE)</f>
        <v>239310.25128015649</v>
      </c>
      <c r="H11" s="1">
        <f t="shared" si="1"/>
        <v>0.33695117952675202</v>
      </c>
      <c r="I11" s="5">
        <f>VLOOKUP(A11,[2]name_2!$B:$C,2,FALSE)*E11</f>
        <v>542569.79378980899</v>
      </c>
      <c r="J11" s="6">
        <f>VLOOKUP(A11,[2]name_2!$B$2:$E$60,4,FALSE)</f>
        <v>2.0258334753173271E-3</v>
      </c>
    </row>
    <row r="12" spans="1:10" x14ac:dyDescent="0.3">
      <c r="A12" t="s">
        <v>40</v>
      </c>
      <c r="B12">
        <f>VLOOKUP(A12,Sheet2!A:B,2,FALSE)</f>
        <v>45</v>
      </c>
      <c r="C12">
        <f>VLOOKUP(A12,[1]Sheet1!$A:$H,3,FALSE)</f>
        <v>1552</v>
      </c>
      <c r="D12">
        <f>VLOOKUP(A12,[1]Sheet1!$A:$H,4,FALSE)</f>
        <v>13543</v>
      </c>
      <c r="E12" s="1">
        <f t="shared" si="0"/>
        <v>0.11459794727903715</v>
      </c>
      <c r="F12">
        <f>VLOOKUP(A12,[1]Sheet1!$A:$H,5,FALSE)</f>
        <v>7532233.060387576</v>
      </c>
      <c r="G12">
        <f>VLOOKUP(A12,[1]Sheet1!$A:$H,7,FALSE)</f>
        <v>2514749.51523931</v>
      </c>
      <c r="H12" s="1">
        <f t="shared" si="1"/>
        <v>0.33386506963844687</v>
      </c>
      <c r="I12" s="5">
        <f>VLOOKUP(A12,[2]name_2!$B:$C,2,FALSE)*E12</f>
        <v>480243.55489920994</v>
      </c>
      <c r="J12" s="6">
        <f>VLOOKUP(A12,[2]name_2!$B$2:$E$60,4,FALSE)</f>
        <v>1.0475621867753267E-3</v>
      </c>
    </row>
    <row r="13" spans="1:10" x14ac:dyDescent="0.3">
      <c r="A13" t="s">
        <v>10</v>
      </c>
      <c r="B13">
        <f>VLOOKUP(A13,Sheet2!A:B,2,FALSE)</f>
        <v>13</v>
      </c>
      <c r="C13">
        <f>VLOOKUP(A13,[1]Sheet1!$A:$H,3,FALSE)</f>
        <v>1841</v>
      </c>
      <c r="D13">
        <f>VLOOKUP(A13,[1]Sheet1!$A:$H,4,FALSE)</f>
        <v>16258</v>
      </c>
      <c r="E13" s="1">
        <f t="shared" si="0"/>
        <v>0.11323656046254152</v>
      </c>
      <c r="F13">
        <f>VLOOKUP(A13,[1]Sheet1!$A:$H,5,FALSE)</f>
        <v>9144041.2149500642</v>
      </c>
      <c r="G13">
        <f>VLOOKUP(A13,[1]Sheet1!$A:$H,7,FALSE)</f>
        <v>3054667.749177889</v>
      </c>
      <c r="H13" s="1">
        <f t="shared" si="1"/>
        <v>0.33406102152991779</v>
      </c>
      <c r="I13" s="5">
        <f>VLOOKUP(A13,[2]name_2!$B:$C,2,FALSE)*E13</f>
        <v>930263.36947964085</v>
      </c>
      <c r="J13" s="6">
        <f>VLOOKUP(A13,[2]name_2!$B$2:$E$60,4,FALSE)</f>
        <v>2.8641956193266134E-3</v>
      </c>
    </row>
    <row r="14" spans="1:10" x14ac:dyDescent="0.3">
      <c r="A14" t="s">
        <v>28</v>
      </c>
      <c r="B14">
        <f>VLOOKUP(A14,Sheet2!A:B,2,FALSE)</f>
        <v>38</v>
      </c>
      <c r="C14">
        <f>VLOOKUP(A14,[1]Sheet1!$A:$H,3,FALSE)</f>
        <v>64</v>
      </c>
      <c r="D14">
        <f>VLOOKUP(A14,[1]Sheet1!$A:$H,4,FALSE)</f>
        <v>646</v>
      </c>
      <c r="E14" s="1">
        <f t="shared" si="0"/>
        <v>9.9071207430340563E-2</v>
      </c>
      <c r="F14">
        <f>VLOOKUP(A14,[1]Sheet1!$A:$H,5,FALSE)</f>
        <v>372181.03395674832</v>
      </c>
      <c r="G14">
        <f>VLOOKUP(A14,[1]Sheet1!$A:$H,7,FALSE)</f>
        <v>124719.02257307721</v>
      </c>
      <c r="H14" s="1">
        <f t="shared" si="1"/>
        <v>0.33510311164209133</v>
      </c>
      <c r="I14" s="5">
        <f>VLOOKUP(A14,[2]name_2!$B:$C,2,FALSE)*E14</f>
        <v>83703.876160990723</v>
      </c>
      <c r="J14" s="6">
        <f>VLOOKUP(A14,[2]name_2!$B$2:$E$60,4,FALSE)</f>
        <v>2.6039015914573093E-4</v>
      </c>
    </row>
    <row r="15" spans="1:10" x14ac:dyDescent="0.3">
      <c r="A15" t="s">
        <v>33</v>
      </c>
      <c r="B15">
        <f>VLOOKUP(A15,Sheet2!A:B,2,FALSE)</f>
        <v>32</v>
      </c>
      <c r="C15">
        <f>VLOOKUP(A15,[1]Sheet1!$A:$H,3,FALSE)</f>
        <v>38</v>
      </c>
      <c r="D15">
        <f>VLOOKUP(A15,[1]Sheet1!$A:$H,4,FALSE)</f>
        <v>356</v>
      </c>
      <c r="E15" s="1">
        <f t="shared" si="0"/>
        <v>0.10674157303370786</v>
      </c>
      <c r="F15">
        <f>VLOOKUP(A15,[1]Sheet1!$A:$H,5,FALSE)</f>
        <v>186211.7031016128</v>
      </c>
      <c r="G15">
        <f>VLOOKUP(A15,[1]Sheet1!$A:$H,7,FALSE)</f>
        <v>61586.476390263277</v>
      </c>
      <c r="H15" s="1">
        <f t="shared" si="1"/>
        <v>0.3307336508095654</v>
      </c>
      <c r="I15" s="5">
        <f>VLOOKUP(A15,[2]name_2!$B:$C,2,FALSE)*E15</f>
        <v>261076.65168539324</v>
      </c>
      <c r="J15" s="6">
        <f>VLOOKUP(A15,[2]name_2!$B$2:$E$60,4,FALSE)</f>
        <v>4.5137202376571827E-3</v>
      </c>
    </row>
    <row r="16" spans="1:10" x14ac:dyDescent="0.3">
      <c r="A16" t="s">
        <v>1</v>
      </c>
      <c r="B16">
        <f>VLOOKUP(A16,Sheet2!A:B,2,FALSE)</f>
        <v>1</v>
      </c>
      <c r="C16">
        <f>VLOOKUP(A16,[1]Sheet1!$A:$H,3,FALSE)</f>
        <v>77</v>
      </c>
      <c r="D16">
        <f>VLOOKUP(A16,[1]Sheet1!$A:$H,4,FALSE)</f>
        <v>650</v>
      </c>
      <c r="E16" s="1">
        <f t="shared" si="0"/>
        <v>0.11846153846153847</v>
      </c>
      <c r="F16">
        <f>VLOOKUP(A16,[1]Sheet1!$A:$H,5,FALSE)</f>
        <v>364159.29912581493</v>
      </c>
      <c r="G16">
        <f>VLOOKUP(A16,[1]Sheet1!$A:$H,7,FALSE)</f>
        <v>121564.5954680908</v>
      </c>
      <c r="H16" s="1">
        <f t="shared" si="1"/>
        <v>0.33382257643815089</v>
      </c>
      <c r="I16" s="5">
        <f>VLOOKUP(A16,[2]name_2!$B:$C,2,FALSE)*E16</f>
        <v>599725.28</v>
      </c>
      <c r="J16" s="6">
        <f>VLOOKUP(A16,[2]name_2!$B$2:$E$60,4,FALSE)</f>
        <v>5.7085111728797917E-4</v>
      </c>
    </row>
    <row r="17" spans="1:10" x14ac:dyDescent="0.3">
      <c r="A17" t="s">
        <v>22</v>
      </c>
      <c r="B17">
        <f>VLOOKUP(A17,Sheet2!A:B,2,FALSE)</f>
        <v>26</v>
      </c>
      <c r="C17">
        <f>VLOOKUP(A17,[1]Sheet1!$A:$H,3,FALSE)</f>
        <v>170</v>
      </c>
      <c r="D17">
        <f>VLOOKUP(A17,[1]Sheet1!$A:$H,4,FALSE)</f>
        <v>1482</v>
      </c>
      <c r="E17" s="1">
        <f t="shared" si="0"/>
        <v>0.11470985155195682</v>
      </c>
      <c r="F17">
        <f>VLOOKUP(A17,[1]Sheet1!$A:$H,5,FALSE)</f>
        <v>850632.71605465235</v>
      </c>
      <c r="G17">
        <f>VLOOKUP(A17,[1]Sheet1!$A:$H,7,FALSE)</f>
        <v>279952.49764888728</v>
      </c>
      <c r="H17" s="1">
        <f t="shared" si="1"/>
        <v>0.32911089870531218</v>
      </c>
      <c r="I17" s="5">
        <f>VLOOKUP(A17,[2]name_2!$B:$C,2,FALSE)*E17</f>
        <v>930167.7327935223</v>
      </c>
      <c r="J17" s="6">
        <f>VLOOKUP(A17,[2]name_2!$B$2:$E$60,4,FALSE)</f>
        <v>1.3096762879778376E-3</v>
      </c>
    </row>
    <row r="18" spans="1:10" x14ac:dyDescent="0.3">
      <c r="A18" t="s">
        <v>2</v>
      </c>
      <c r="B18">
        <f>VLOOKUP(A18,Sheet2!A:B,2,FALSE)</f>
        <v>5</v>
      </c>
      <c r="C18">
        <f>VLOOKUP(A18,[1]Sheet1!$A:$H,3,FALSE)</f>
        <v>43</v>
      </c>
      <c r="D18">
        <f>VLOOKUP(A18,[1]Sheet1!$A:$H,4,FALSE)</f>
        <v>387</v>
      </c>
      <c r="E18" s="1">
        <f t="shared" si="0"/>
        <v>0.1111111111111111</v>
      </c>
      <c r="F18">
        <f>VLOOKUP(A18,[1]Sheet1!$A:$H,5,FALSE)</f>
        <v>208761.71495035911</v>
      </c>
      <c r="G18">
        <f>VLOOKUP(A18,[1]Sheet1!$A:$H,7,FALSE)</f>
        <v>68145.296828804334</v>
      </c>
      <c r="H18" s="1">
        <f t="shared" si="1"/>
        <v>0.32642621682336925</v>
      </c>
      <c r="I18" s="5">
        <f>VLOOKUP(A18,[2]name_2!$B:$C,2,FALSE)*E18</f>
        <v>297900.66666666663</v>
      </c>
      <c r="J18" s="6">
        <f>VLOOKUP(A18,[2]name_2!$B$2:$E$60,4,FALSE)</f>
        <v>4.9606393779283626E-4</v>
      </c>
    </row>
    <row r="19" spans="1:10" x14ac:dyDescent="0.3">
      <c r="A19" t="s">
        <v>17</v>
      </c>
      <c r="B19">
        <f>VLOOKUP(A19,Sheet2!A:B,2,FALSE)</f>
        <v>21</v>
      </c>
      <c r="C19">
        <f>VLOOKUP(A19,[1]Sheet1!$A:$H,3,FALSE)</f>
        <v>69</v>
      </c>
      <c r="D19">
        <f>VLOOKUP(A19,[1]Sheet1!$A:$H,4,FALSE)</f>
        <v>577</v>
      </c>
      <c r="E19" s="1">
        <f t="shared" si="0"/>
        <v>0.1195840554592721</v>
      </c>
      <c r="F19">
        <f>VLOOKUP(A19,[1]Sheet1!$A:$H,5,FALSE)</f>
        <v>337904.8362837098</v>
      </c>
      <c r="G19">
        <f>VLOOKUP(A19,[1]Sheet1!$A:$H,7,FALSE)</f>
        <v>111007.67356899921</v>
      </c>
      <c r="H19" s="1">
        <f t="shared" si="1"/>
        <v>0.32851756367226292</v>
      </c>
      <c r="I19" s="5">
        <f>VLOOKUP(A19,[2]name_2!$B:$C,2,FALSE)*E19</f>
        <v>499689.03119584057</v>
      </c>
      <c r="J19" s="6">
        <f>VLOOKUP(A19,[2]name_2!$B$2:$E$60,4,FALSE)</f>
        <v>6.3418992049651566E-4</v>
      </c>
    </row>
    <row r="20" spans="1:10" x14ac:dyDescent="0.3">
      <c r="A20" t="s">
        <v>27</v>
      </c>
      <c r="B20">
        <f>VLOOKUP(A20,Sheet2!A:B,2,FALSE)</f>
        <v>37</v>
      </c>
      <c r="C20">
        <f>VLOOKUP(A20,[1]Sheet1!$A:$H,3,FALSE)</f>
        <v>1849</v>
      </c>
      <c r="D20">
        <f>VLOOKUP(A20,[1]Sheet1!$A:$H,4,FALSE)</f>
        <v>17355</v>
      </c>
      <c r="E20" s="1">
        <f t="shared" si="0"/>
        <v>0.10653990204552002</v>
      </c>
      <c r="F20">
        <f>VLOOKUP(A20,[1]Sheet1!$A:$H,5,FALSE)</f>
        <v>9551876.0925606377</v>
      </c>
      <c r="G20">
        <f>VLOOKUP(A20,[1]Sheet1!$A:$H,7,FALSE)</f>
        <v>3059250.1554154539</v>
      </c>
      <c r="H20" s="1">
        <f t="shared" si="1"/>
        <v>0.32027741207804333</v>
      </c>
      <c r="I20" s="5">
        <f>VLOOKUP(A20,[2]name_2!$B:$C,2,FALSE)*E20</f>
        <v>872805.134889081</v>
      </c>
      <c r="J20" s="6">
        <f>VLOOKUP(A20,[2]name_2!$B$2:$E$60,4,FALSE)</f>
        <v>1.9762498468070687E-3</v>
      </c>
    </row>
    <row r="21" spans="1:10" x14ac:dyDescent="0.3">
      <c r="A21" t="s">
        <v>48</v>
      </c>
      <c r="B21">
        <f>VLOOKUP(A21,Sheet2!A:B,2,FALSE)</f>
        <v>55</v>
      </c>
      <c r="C21">
        <f>VLOOKUP(A21,[1]Sheet1!$A:$H,3,FALSE)</f>
        <v>2412</v>
      </c>
      <c r="D21">
        <f>VLOOKUP(A21,[1]Sheet1!$A:$H,4,FALSE)</f>
        <v>22285</v>
      </c>
      <c r="E21" s="1">
        <f t="shared" si="0"/>
        <v>0.10823423827686784</v>
      </c>
      <c r="F21">
        <f>VLOOKUP(A21,[1]Sheet1!$A:$H,5,FALSE)</f>
        <v>12510282.43623814</v>
      </c>
      <c r="G21">
        <f>VLOOKUP(A21,[1]Sheet1!$A:$H,7,FALSE)</f>
        <v>4028388.2921787249</v>
      </c>
      <c r="H21" s="1">
        <f t="shared" si="1"/>
        <v>0.32200618273092058</v>
      </c>
      <c r="I21" s="5">
        <f>VLOOKUP(A21,[2]name_2!$B:$C,2,FALSE)*E21</f>
        <v>571765.87175229972</v>
      </c>
      <c r="J21" s="6">
        <f>VLOOKUP(A21,[2]name_2!$B$2:$E$60,4,FALSE)</f>
        <v>1.1944715088257436E-3</v>
      </c>
    </row>
    <row r="22" spans="1:10" x14ac:dyDescent="0.3">
      <c r="A22" t="s">
        <v>30</v>
      </c>
      <c r="B22">
        <f>VLOOKUP(A22,Sheet2!A:B,2,FALSE)</f>
        <v>33</v>
      </c>
      <c r="C22">
        <f>VLOOKUP(A22,[1]Sheet1!$A:$H,3,FALSE)</f>
        <v>53</v>
      </c>
      <c r="D22">
        <f>VLOOKUP(A22,[1]Sheet1!$A:$H,4,FALSE)</f>
        <v>529</v>
      </c>
      <c r="E22" s="1">
        <f t="shared" si="0"/>
        <v>0.1001890359168242</v>
      </c>
      <c r="F22">
        <f>VLOOKUP(A22,[1]Sheet1!$A:$H,5,FALSE)</f>
        <v>281886.77150883828</v>
      </c>
      <c r="G22">
        <f>VLOOKUP(A22,[1]Sheet1!$A:$H,7,FALSE)</f>
        <v>85777.768631723869</v>
      </c>
      <c r="H22" s="1">
        <f t="shared" si="1"/>
        <v>0.30429866634956437</v>
      </c>
      <c r="I22" s="5">
        <f>VLOOKUP(A22,[2]name_2!$B:$C,2,FALSE)*E22</f>
        <v>127519.50283553875</v>
      </c>
      <c r="J22" s="6">
        <f>VLOOKUP(A22,[2]name_2!$B$2:$E$60,4,FALSE)</f>
        <v>2.1134689253285502E-3</v>
      </c>
    </row>
    <row r="23" spans="1:10" x14ac:dyDescent="0.3">
      <c r="A23" t="s">
        <v>9</v>
      </c>
      <c r="B23">
        <f>VLOOKUP(A23,Sheet2!A:B,2,FALSE)</f>
        <v>12</v>
      </c>
      <c r="C23">
        <f>VLOOKUP(A23,[1]Sheet1!$A:$H,3,FALSE)</f>
        <v>238</v>
      </c>
      <c r="D23">
        <f>VLOOKUP(A23,[1]Sheet1!$A:$H,4,FALSE)</f>
        <v>2504</v>
      </c>
      <c r="E23" s="1">
        <f t="shared" si="0"/>
        <v>9.5047923322683706E-2</v>
      </c>
      <c r="F23">
        <f>VLOOKUP(A23,[1]Sheet1!$A:$H,5,FALSE)</f>
        <v>1303899.2268836231</v>
      </c>
      <c r="G23">
        <f>VLOOKUP(A23,[1]Sheet1!$A:$H,7,FALSE)</f>
        <v>396312.40631329938</v>
      </c>
      <c r="H23" s="1">
        <f t="shared" si="1"/>
        <v>0.30394404578374018</v>
      </c>
      <c r="I23" s="5">
        <f>VLOOKUP(A23,[2]name_2!$B:$C,2,FALSE)*E23</f>
        <v>1608784.2867412141</v>
      </c>
      <c r="J23" s="6">
        <f>VLOOKUP(A23,[2]name_2!$B$2:$E$60,4,FALSE)</f>
        <v>3.4361270594237881E-3</v>
      </c>
    </row>
    <row r="24" spans="1:10" x14ac:dyDescent="0.3">
      <c r="A24" t="s">
        <v>39</v>
      </c>
      <c r="B24">
        <f>VLOOKUP(A24,Sheet2!A:B,2,FALSE)</f>
        <v>44</v>
      </c>
      <c r="C24">
        <f>VLOOKUP(A24,[1]Sheet1!$A:$H,3,FALSE)</f>
        <v>36</v>
      </c>
      <c r="D24">
        <f>VLOOKUP(A24,[1]Sheet1!$A:$H,4,FALSE)</f>
        <v>401</v>
      </c>
      <c r="E24" s="1">
        <f t="shared" si="0"/>
        <v>8.9775561097256859E-2</v>
      </c>
      <c r="F24">
        <f>VLOOKUP(A24,[1]Sheet1!$A:$H,5,FALSE)</f>
        <v>207825.43546971309</v>
      </c>
      <c r="G24">
        <f>VLOOKUP(A24,[1]Sheet1!$A:$H,7,FALSE)</f>
        <v>61353.645967405719</v>
      </c>
      <c r="H24" s="1">
        <f t="shared" si="1"/>
        <v>0.2952172135655019</v>
      </c>
      <c r="I24" s="5">
        <f>VLOOKUP(A24,[2]name_2!$B:$C,2,FALSE)*E24</f>
        <v>74176.608478802998</v>
      </c>
      <c r="J24" s="6">
        <f>VLOOKUP(A24,[2]name_2!$B$2:$E$60,4,FALSE)</f>
        <v>1.9122657323191064E-3</v>
      </c>
    </row>
    <row r="25" spans="1:10" x14ac:dyDescent="0.3">
      <c r="A25" t="s">
        <v>3</v>
      </c>
      <c r="B25">
        <f>VLOOKUP(A25,Sheet2!A:B,2,FALSE)</f>
        <v>4</v>
      </c>
      <c r="C25">
        <f>VLOOKUP(A25,[1]Sheet1!$A:$H,3,FALSE)</f>
        <v>508</v>
      </c>
      <c r="D25">
        <f>VLOOKUP(A25,[1]Sheet1!$A:$H,4,FALSE)</f>
        <v>5749</v>
      </c>
      <c r="E25" s="1">
        <f t="shared" si="0"/>
        <v>8.8363193598886766E-2</v>
      </c>
      <c r="F25">
        <f>VLOOKUP(A25,[1]Sheet1!$A:$H,5,FALSE)</f>
        <v>2758428.1342445072</v>
      </c>
      <c r="G25">
        <f>VLOOKUP(A25,[1]Sheet1!$A:$H,7,FALSE)</f>
        <v>831313.7015006541</v>
      </c>
      <c r="H25" s="1">
        <f t="shared" si="1"/>
        <v>0.30137225297998882</v>
      </c>
      <c r="I25" s="5">
        <f>VLOOKUP(A25,[2]name_2!$B:$C,2,FALSE)*E25</f>
        <v>508851.64445990609</v>
      </c>
      <c r="J25" s="6">
        <f>VLOOKUP(A25,[2]name_2!$B$2:$E$60,4,FALSE)</f>
        <v>4.9959730061170712E-3</v>
      </c>
    </row>
    <row r="26" spans="1:10" x14ac:dyDescent="0.3">
      <c r="A26" t="s">
        <v>24</v>
      </c>
      <c r="B26">
        <f>VLOOKUP(A26,Sheet2!A:B,2,FALSE)</f>
        <v>29</v>
      </c>
      <c r="C26">
        <f>VLOOKUP(A26,[1]Sheet1!$A:$H,3,FALSE)</f>
        <v>86</v>
      </c>
      <c r="D26">
        <f>VLOOKUP(A26,[1]Sheet1!$A:$H,4,FALSE)</f>
        <v>944</v>
      </c>
      <c r="E26" s="1">
        <f t="shared" si="0"/>
        <v>9.110169491525423E-2</v>
      </c>
      <c r="F26">
        <f>VLOOKUP(A26,[1]Sheet1!$A:$H,5,FALSE)</f>
        <v>506385.61641915719</v>
      </c>
      <c r="G26">
        <f>VLOOKUP(A26,[1]Sheet1!$A:$H,7,FALSE)</f>
        <v>147049.67812796519</v>
      </c>
      <c r="H26" s="1">
        <f t="shared" si="1"/>
        <v>0.29039070889850443</v>
      </c>
      <c r="I26" s="5">
        <f>VLOOKUP(A26,[2]name_2!$B:$C,2,FALSE)*E26</f>
        <v>484731.71186440677</v>
      </c>
      <c r="J26" s="6">
        <f>VLOOKUP(A26,[2]name_2!$B$2:$E$60,4,FALSE)</f>
        <v>1.2667325217223953E-3</v>
      </c>
    </row>
    <row r="27" spans="1:10" x14ac:dyDescent="0.3">
      <c r="A27" t="s">
        <v>8</v>
      </c>
      <c r="B27">
        <f>VLOOKUP(A27,Sheet2!A:B,2,FALSE)</f>
        <v>10</v>
      </c>
      <c r="C27">
        <f>VLOOKUP(A27,[1]Sheet1!$A:$H,3,FALSE)</f>
        <v>45</v>
      </c>
      <c r="D27">
        <f>VLOOKUP(A27,[1]Sheet1!$A:$H,4,FALSE)</f>
        <v>488</v>
      </c>
      <c r="E27" s="1">
        <f t="shared" si="0"/>
        <v>9.2213114754098366E-2</v>
      </c>
      <c r="F27">
        <f>VLOOKUP(A27,[1]Sheet1!$A:$H,5,FALSE)</f>
        <v>262025.36847621441</v>
      </c>
      <c r="G27">
        <f>VLOOKUP(A27,[1]Sheet1!$A:$H,7,FALSE)</f>
        <v>78538.016679966939</v>
      </c>
      <c r="H27" s="1">
        <f t="shared" si="1"/>
        <v>0.29973440028611692</v>
      </c>
      <c r="I27" s="5">
        <f>VLOOKUP(A27,[2]name_2!$B:$C,2,FALSE)*E27</f>
        <v>90407.30532786886</v>
      </c>
      <c r="J27" s="6">
        <f>VLOOKUP(A27,[2]name_2!$B$2:$E$60,4,FALSE)</f>
        <v>1.9889496000171356E-3</v>
      </c>
    </row>
    <row r="28" spans="1:10" x14ac:dyDescent="0.3">
      <c r="A28" t="s">
        <v>37</v>
      </c>
      <c r="B28">
        <f>VLOOKUP(A28,Sheet2!A:B,2,FALSE)</f>
        <v>41</v>
      </c>
      <c r="C28">
        <f>VLOOKUP(A28,[1]Sheet1!$A:$H,3,FALSE)</f>
        <v>74</v>
      </c>
      <c r="D28">
        <f>VLOOKUP(A28,[1]Sheet1!$A:$H,4,FALSE)</f>
        <v>745</v>
      </c>
      <c r="E28" s="1">
        <f t="shared" si="0"/>
        <v>9.9328859060402688E-2</v>
      </c>
      <c r="F28">
        <f>VLOOKUP(A28,[1]Sheet1!$A:$H,5,FALSE)</f>
        <v>343490.39971412963</v>
      </c>
      <c r="G28">
        <f>VLOOKUP(A28,[1]Sheet1!$A:$H,7,FALSE)</f>
        <v>102056.35607455581</v>
      </c>
      <c r="H28" s="1">
        <f t="shared" si="1"/>
        <v>0.29711559961935574</v>
      </c>
      <c r="I28" s="5">
        <f>VLOOKUP(A28,[2]name_2!$B:$C,2,FALSE)*E28</f>
        <v>367038.11275167787</v>
      </c>
      <c r="J28" s="6">
        <f>VLOOKUP(A28,[2]name_2!$B$2:$E$60,4,FALSE)</f>
        <v>6.1837295656153243E-3</v>
      </c>
    </row>
    <row r="29" spans="1:10" x14ac:dyDescent="0.3">
      <c r="A29" t="s">
        <v>20</v>
      </c>
      <c r="B29">
        <f>VLOOKUP(A29,Sheet2!A:B,2,FALSE)</f>
        <v>24</v>
      </c>
      <c r="C29">
        <f>VLOOKUP(A29,[1]Sheet1!$A:$H,3,FALSE)</f>
        <v>274</v>
      </c>
      <c r="D29">
        <f>VLOOKUP(A29,[1]Sheet1!$A:$H,4,FALSE)</f>
        <v>2815</v>
      </c>
      <c r="E29" s="1">
        <f t="shared" si="0"/>
        <v>9.7335701598579044E-2</v>
      </c>
      <c r="F29">
        <f>VLOOKUP(A29,[1]Sheet1!$A:$H,5,FALSE)</f>
        <v>1502418.4196340791</v>
      </c>
      <c r="G29">
        <f>VLOOKUP(A29,[1]Sheet1!$A:$H,7,FALSE)</f>
        <v>440200.11806574289</v>
      </c>
      <c r="H29" s="1">
        <f t="shared" si="1"/>
        <v>0.29299435650752714</v>
      </c>
      <c r="I29" s="5">
        <f>VLOOKUP(A29,[2]name_2!$B:$C,2,FALSE)*E29</f>
        <v>389301.3413854352</v>
      </c>
      <c r="J29" s="6">
        <f>VLOOKUP(A29,[2]name_2!$B$2:$E$60,4,FALSE)</f>
        <v>4.4929785022104858E-3</v>
      </c>
    </row>
    <row r="30" spans="1:10" x14ac:dyDescent="0.3">
      <c r="A30" t="s">
        <v>12</v>
      </c>
      <c r="B30">
        <f>VLOOKUP(A30,Sheet2!A:B,2,FALSE)</f>
        <v>19</v>
      </c>
      <c r="C30">
        <f>VLOOKUP(A30,[1]Sheet1!$A:$H,3,FALSE)</f>
        <v>472</v>
      </c>
      <c r="D30">
        <f>VLOOKUP(A30,[1]Sheet1!$A:$H,4,FALSE)</f>
        <v>5228</v>
      </c>
      <c r="E30" s="1">
        <f t="shared" si="0"/>
        <v>9.0283091048201994E-2</v>
      </c>
      <c r="F30">
        <f>VLOOKUP(A30,[1]Sheet1!$A:$H,5,FALSE)</f>
        <v>2745945.2545277039</v>
      </c>
      <c r="G30">
        <f>VLOOKUP(A30,[1]Sheet1!$A:$H,7,FALSE)</f>
        <v>800402.44153859874</v>
      </c>
      <c r="H30" s="1">
        <f t="shared" si="1"/>
        <v>0.29148521450631254</v>
      </c>
      <c r="I30" s="5">
        <f>VLOOKUP(A30,[2]name_2!$B:$C,2,FALSE)*E30</f>
        <v>320401.14766641165</v>
      </c>
      <c r="J30" s="6">
        <f>VLOOKUP(A30,[2]name_2!$B$2:$E$60,4,FALSE)</f>
        <v>6.3682601406089292E-4</v>
      </c>
    </row>
    <row r="31" spans="1:10" x14ac:dyDescent="0.3">
      <c r="A31" t="s">
        <v>42</v>
      </c>
      <c r="B31">
        <f>VLOOKUP(A31,Sheet2!A:B,2,FALSE)</f>
        <v>47</v>
      </c>
      <c r="C31">
        <f>VLOOKUP(A31,[1]Sheet1!$A:$H,3,FALSE)</f>
        <v>89</v>
      </c>
      <c r="D31">
        <f>VLOOKUP(A31,[1]Sheet1!$A:$H,4,FALSE)</f>
        <v>909</v>
      </c>
      <c r="E31" s="1">
        <f t="shared" si="0"/>
        <v>9.790979097909791E-2</v>
      </c>
      <c r="F31">
        <f>VLOOKUP(A31,[1]Sheet1!$A:$H,5,FALSE)</f>
        <v>504331.28675926558</v>
      </c>
      <c r="G31">
        <f>VLOOKUP(A31,[1]Sheet1!$A:$H,7,FALSE)</f>
        <v>148659.21524232291</v>
      </c>
      <c r="H31" s="1">
        <f t="shared" si="1"/>
        <v>0.29476500694132624</v>
      </c>
      <c r="I31" s="5">
        <f>VLOOKUP(A31,[2]name_2!$B:$C,2,FALSE)*E31</f>
        <v>535998.53465346538</v>
      </c>
      <c r="J31" s="6">
        <f>VLOOKUP(A31,[2]name_2!$B$2:$E$60,4,FALSE)</f>
        <v>1.426637235195305E-3</v>
      </c>
    </row>
    <row r="32" spans="1:10" x14ac:dyDescent="0.3">
      <c r="A32" t="s">
        <v>14</v>
      </c>
      <c r="B32">
        <f>VLOOKUP(A32,Sheet2!A:B,2,FALSE)</f>
        <v>17</v>
      </c>
      <c r="C32">
        <f>VLOOKUP(A32,[1]Sheet1!$A:$H,3,FALSE)</f>
        <v>163</v>
      </c>
      <c r="D32">
        <f>VLOOKUP(A32,[1]Sheet1!$A:$H,4,FALSE)</f>
        <v>1745</v>
      </c>
      <c r="E32" s="1">
        <f t="shared" si="0"/>
        <v>9.3409742120343836E-2</v>
      </c>
      <c r="F32">
        <f>VLOOKUP(A32,[1]Sheet1!$A:$H,5,FALSE)</f>
        <v>916569.73609694105</v>
      </c>
      <c r="G32">
        <f>VLOOKUP(A32,[1]Sheet1!$A:$H,7,FALSE)</f>
        <v>267479.69754299038</v>
      </c>
      <c r="H32" s="1">
        <f t="shared" si="1"/>
        <v>0.29182689217081065</v>
      </c>
      <c r="I32" s="5">
        <f>VLOOKUP(A32,[2]name_2!$B:$C,2,FALSE)*E32</f>
        <v>956953.75759312313</v>
      </c>
      <c r="J32" s="6">
        <f>VLOOKUP(A32,[2]name_2!$B$2:$E$60,4,FALSE)</f>
        <v>2.5379003696451886E-3</v>
      </c>
    </row>
    <row r="33" spans="1:10" x14ac:dyDescent="0.3">
      <c r="A33" t="s">
        <v>5</v>
      </c>
      <c r="B33">
        <f>VLOOKUP(A33,Sheet2!A:B,2,FALSE)</f>
        <v>8</v>
      </c>
      <c r="C33">
        <f>VLOOKUP(A33,[1]Sheet1!$A:$H,3,FALSE)</f>
        <v>77</v>
      </c>
      <c r="D33">
        <f>VLOOKUP(A33,[1]Sheet1!$A:$H,4,FALSE)</f>
        <v>890</v>
      </c>
      <c r="E33" s="1">
        <f t="shared" si="0"/>
        <v>8.6516853932584264E-2</v>
      </c>
      <c r="F33">
        <f>VLOOKUP(A33,[1]Sheet1!$A:$H,5,FALSE)</f>
        <v>462346.00159394281</v>
      </c>
      <c r="G33">
        <f>VLOOKUP(A33,[1]Sheet1!$A:$H,7,FALSE)</f>
        <v>135714.5050610801</v>
      </c>
      <c r="H33" s="1">
        <f t="shared" si="1"/>
        <v>0.2935345057450543</v>
      </c>
      <c r="I33" s="5">
        <f>VLOOKUP(A33,[2]name_2!$B:$C,2,FALSE)*E33</f>
        <v>446233.77415730333</v>
      </c>
      <c r="J33" s="6">
        <f>VLOOKUP(A33,[2]name_2!$B$2:$E$60,4,FALSE)</f>
        <v>4.783077638055383E-3</v>
      </c>
    </row>
    <row r="34" spans="1:10" x14ac:dyDescent="0.3">
      <c r="A34" t="s">
        <v>26</v>
      </c>
      <c r="B34">
        <f>VLOOKUP(A34,Sheet2!A:B,2,FALSE)</f>
        <v>30</v>
      </c>
      <c r="C34">
        <f>VLOOKUP(A34,[1]Sheet1!$A:$H,3,FALSE)</f>
        <v>71</v>
      </c>
      <c r="D34">
        <f>VLOOKUP(A34,[1]Sheet1!$A:$H,4,FALSE)</f>
        <v>774</v>
      </c>
      <c r="E34" s="1">
        <f t="shared" si="0"/>
        <v>9.1731266149870802E-2</v>
      </c>
      <c r="F34">
        <f>VLOOKUP(A34,[1]Sheet1!$A:$H,5,FALSE)</f>
        <v>374969.82512982539</v>
      </c>
      <c r="G34">
        <f>VLOOKUP(A34,[1]Sheet1!$A:$H,7,FALSE)</f>
        <v>105536.0731399658</v>
      </c>
      <c r="H34" s="1">
        <f t="shared" si="1"/>
        <v>0.28145217579421533</v>
      </c>
      <c r="I34" s="5">
        <f>VLOOKUP(A34,[2]name_2!$B:$C,2,FALSE)*E34</f>
        <v>142375.27260981913</v>
      </c>
      <c r="J34" s="6">
        <f>VLOOKUP(A34,[2]name_2!$B$2:$E$60,4,FALSE)</f>
        <v>6.0563459230161115E-4</v>
      </c>
    </row>
    <row r="35" spans="1:10" x14ac:dyDescent="0.3">
      <c r="A35" t="s">
        <v>35</v>
      </c>
      <c r="B35">
        <f>VLOOKUP(A35,Sheet2!A:B,2,FALSE)</f>
        <v>39</v>
      </c>
      <c r="C35">
        <f>VLOOKUP(A35,[1]Sheet1!$A:$H,3,FALSE)</f>
        <v>182</v>
      </c>
      <c r="D35">
        <f>VLOOKUP(A35,[1]Sheet1!$A:$H,4,FALSE)</f>
        <v>1901</v>
      </c>
      <c r="E35" s="1">
        <f t="shared" si="0"/>
        <v>9.5739084692267232E-2</v>
      </c>
      <c r="F35">
        <f>VLOOKUP(A35,[1]Sheet1!$A:$H,5,FALSE)</f>
        <v>979738.26423867606</v>
      </c>
      <c r="G35">
        <f>VLOOKUP(A35,[1]Sheet1!$A:$H,7,FALSE)</f>
        <v>278262.80920961039</v>
      </c>
      <c r="H35" s="1">
        <f t="shared" si="1"/>
        <v>0.28401749667891119</v>
      </c>
      <c r="I35" s="5">
        <f>VLOOKUP(A35,[2]name_2!$B:$C,2,FALSE)*E35</f>
        <v>990153.24039978965</v>
      </c>
      <c r="J35" s="6">
        <f>VLOOKUP(A35,[2]name_2!$B$2:$E$60,4,FALSE)</f>
        <v>1.4049228380214858E-3</v>
      </c>
    </row>
    <row r="36" spans="1:10" x14ac:dyDescent="0.3">
      <c r="A36" t="s">
        <v>6</v>
      </c>
      <c r="B36">
        <f>VLOOKUP(A36,Sheet2!A:B,2,FALSE)</f>
        <v>9</v>
      </c>
      <c r="C36">
        <f>VLOOKUP(A36,[1]Sheet1!$A:$H,3,FALSE)</f>
        <v>37</v>
      </c>
      <c r="D36">
        <f>VLOOKUP(A36,[1]Sheet1!$A:$H,4,FALSE)</f>
        <v>453</v>
      </c>
      <c r="E36" s="1">
        <f t="shared" si="0"/>
        <v>8.1677704194260486E-2</v>
      </c>
      <c r="F36">
        <f>VLOOKUP(A36,[1]Sheet1!$A:$H,5,FALSE)</f>
        <v>227069.8735761432</v>
      </c>
      <c r="G36">
        <f>VLOOKUP(A36,[1]Sheet1!$A:$H,7,FALSE)</f>
        <v>65275.726111285418</v>
      </c>
      <c r="H36" s="1">
        <f t="shared" si="1"/>
        <v>0.2874697778408572</v>
      </c>
      <c r="I36" s="5">
        <f>VLOOKUP(A36,[2]name_2!$B:$C,2,FALSE)*E36</f>
        <v>226700.4701986755</v>
      </c>
      <c r="J36" s="6">
        <f>VLOOKUP(A36,[2]name_2!$B$2:$E$60,4,FALSE)</f>
        <v>3.2570132971891327E-3</v>
      </c>
    </row>
    <row r="37" spans="1:10" x14ac:dyDescent="0.3">
      <c r="A37" t="s">
        <v>15</v>
      </c>
      <c r="B37">
        <f>VLOOKUP(A37,Sheet2!A:B,2,FALSE)</f>
        <v>18</v>
      </c>
      <c r="C37">
        <f>VLOOKUP(A37,[1]Sheet1!$A:$H,3,FALSE)</f>
        <v>98</v>
      </c>
      <c r="D37">
        <f>VLOOKUP(A37,[1]Sheet1!$A:$H,4,FALSE)</f>
        <v>992</v>
      </c>
      <c r="E37" s="1">
        <f t="shared" si="0"/>
        <v>9.8790322580645157E-2</v>
      </c>
      <c r="F37">
        <f>VLOOKUP(A37,[1]Sheet1!$A:$H,5,FALSE)</f>
        <v>515504.22510949703</v>
      </c>
      <c r="G37">
        <f>VLOOKUP(A37,[1]Sheet1!$A:$H,7,FALSE)</f>
        <v>145420.3977504012</v>
      </c>
      <c r="H37" s="1">
        <f t="shared" si="1"/>
        <v>0.28209351285047723</v>
      </c>
      <c r="I37" s="5">
        <f>VLOOKUP(A37,[2]name_2!$B:$C,2,FALSE)*E37</f>
        <v>586595.10282258061</v>
      </c>
      <c r="J37" s="6">
        <f>VLOOKUP(A37,[2]name_2!$B$2:$E$60,4,FALSE)</f>
        <v>1.1772078415178469E-3</v>
      </c>
    </row>
    <row r="38" spans="1:10" x14ac:dyDescent="0.3">
      <c r="A38" t="s">
        <v>31</v>
      </c>
      <c r="B38">
        <f>VLOOKUP(A38,Sheet2!A:B,2,FALSE)</f>
        <v>34</v>
      </c>
      <c r="C38">
        <f>VLOOKUP(A38,[1]Sheet1!$A:$H,3,FALSE)</f>
        <v>95</v>
      </c>
      <c r="D38">
        <f>VLOOKUP(A38,[1]Sheet1!$A:$H,4,FALSE)</f>
        <v>973</v>
      </c>
      <c r="E38" s="1">
        <f t="shared" si="0"/>
        <v>9.7636176772867414E-2</v>
      </c>
      <c r="F38">
        <f>VLOOKUP(A38,[1]Sheet1!$A:$H,5,FALSE)</f>
        <v>490839.50169669348</v>
      </c>
      <c r="G38">
        <f>VLOOKUP(A38,[1]Sheet1!$A:$H,7,FALSE)</f>
        <v>135467.28134468189</v>
      </c>
      <c r="H38" s="1">
        <f t="shared" si="1"/>
        <v>0.27599099273063754</v>
      </c>
      <c r="I38" s="5">
        <f>VLOOKUP(A38,[2]name_2!$B:$C,2,FALSE)*E38</f>
        <v>566198.242548818</v>
      </c>
      <c r="J38" s="6">
        <f>VLOOKUP(A38,[2]name_2!$B$2:$E$60,4,FALSE)</f>
        <v>5.2456759386259365E-3</v>
      </c>
    </row>
    <row r="39" spans="1:10" x14ac:dyDescent="0.3">
      <c r="A39" t="s">
        <v>34</v>
      </c>
      <c r="B39">
        <f>VLOOKUP(A39,Sheet2!A:B,2,FALSE)</f>
        <v>36</v>
      </c>
      <c r="C39">
        <f>VLOOKUP(A39,[1]Sheet1!$A:$H,3,FALSE)</f>
        <v>2553</v>
      </c>
      <c r="D39">
        <f>VLOOKUP(A39,[1]Sheet1!$A:$H,4,FALSE)</f>
        <v>29482</v>
      </c>
      <c r="E39" s="1">
        <f t="shared" si="0"/>
        <v>8.6595210636998848E-2</v>
      </c>
      <c r="F39">
        <f>VLOOKUP(A39,[1]Sheet1!$A:$H,5,FALSE)</f>
        <v>15134659.621380599</v>
      </c>
      <c r="G39">
        <f>VLOOKUP(A39,[1]Sheet1!$A:$H,7,FALSE)</f>
        <v>4169325.7554984279</v>
      </c>
      <c r="H39" s="1">
        <f t="shared" si="1"/>
        <v>0.27548196390280616</v>
      </c>
      <c r="I39" s="5">
        <f>VLOOKUP(A39,[2]name_2!$B:$C,2,FALSE)*E39</f>
        <v>940811.15470456553</v>
      </c>
      <c r="J39" s="6">
        <f>VLOOKUP(A39,[2]name_2!$B$2:$E$60,4,FALSE)</f>
        <v>2.9996858567711213E-3</v>
      </c>
    </row>
    <row r="40" spans="1:10" x14ac:dyDescent="0.3">
      <c r="A40" t="s">
        <v>4</v>
      </c>
      <c r="B40">
        <f>VLOOKUP(A40,Sheet2!A:B,2,FALSE)</f>
        <v>6</v>
      </c>
      <c r="C40">
        <f>VLOOKUP(A40,[1]Sheet1!$A:$H,3,FALSE)</f>
        <v>3953</v>
      </c>
      <c r="D40">
        <f>VLOOKUP(A40,[1]Sheet1!$A:$H,4,FALSE)</f>
        <v>49537</v>
      </c>
      <c r="E40" s="1">
        <f t="shared" si="0"/>
        <v>7.9798938167430403E-2</v>
      </c>
      <c r="F40">
        <f>VLOOKUP(A40,[1]Sheet1!$A:$H,5,FALSE)</f>
        <v>23996520.367217898</v>
      </c>
      <c r="G40">
        <f>VLOOKUP(A40,[1]Sheet1!$A:$H,7,FALSE)</f>
        <v>6552181.8907357212</v>
      </c>
      <c r="H40" s="1">
        <f t="shared" si="1"/>
        <v>0.27304716644196386</v>
      </c>
      <c r="I40" s="5">
        <f>VLOOKUP(A40,[2]name_2!$B:$C,2,FALSE)*E40</f>
        <v>2378504.3077901364</v>
      </c>
      <c r="J40" s="6">
        <f>VLOOKUP(A40,[2]name_2!$B$2:$E$60,4,FALSE)</f>
        <v>1.4268836214192242E-2</v>
      </c>
    </row>
    <row r="41" spans="1:10" x14ac:dyDescent="0.3">
      <c r="A41" t="s">
        <v>44</v>
      </c>
      <c r="B41">
        <f>VLOOKUP(A41,Sheet2!A:B,2,FALSE)</f>
        <v>49</v>
      </c>
      <c r="C41">
        <f>VLOOKUP(A41,[1]Sheet1!$A:$H,3,FALSE)</f>
        <v>60</v>
      </c>
      <c r="D41">
        <f>VLOOKUP(A41,[1]Sheet1!$A:$H,4,FALSE)</f>
        <v>694</v>
      </c>
      <c r="E41" s="1">
        <f t="shared" si="0"/>
        <v>8.645533141210375E-2</v>
      </c>
      <c r="F41">
        <f>VLOOKUP(A41,[1]Sheet1!$A:$H,5,FALSE)</f>
        <v>337526.83696292149</v>
      </c>
      <c r="G41">
        <f>VLOOKUP(A41,[1]Sheet1!$A:$H,7,FALSE)</f>
        <v>90568.253347439429</v>
      </c>
      <c r="H41" s="1">
        <f t="shared" si="1"/>
        <v>0.26832904358769161</v>
      </c>
      <c r="I41" s="5">
        <f>VLOOKUP(A41,[2]name_2!$B:$C,2,FALSE)*E41</f>
        <v>197632.04610951009</v>
      </c>
      <c r="J41" s="6">
        <f>VLOOKUP(A41,[2]name_2!$B$2:$E$60,4,FALSE)</f>
        <v>4.9126312805563045E-3</v>
      </c>
    </row>
    <row r="42" spans="1:10" x14ac:dyDescent="0.3">
      <c r="A42" t="s">
        <v>45</v>
      </c>
      <c r="B42">
        <f>VLOOKUP(A42,Sheet2!A:B,2,FALSE)</f>
        <v>51</v>
      </c>
      <c r="C42">
        <f>VLOOKUP(A42,[1]Sheet1!$A:$H,3,FALSE)</f>
        <v>117</v>
      </c>
      <c r="D42">
        <f>VLOOKUP(A42,[1]Sheet1!$A:$H,4,FALSE)</f>
        <v>1411</v>
      </c>
      <c r="E42" s="1">
        <f t="shared" si="0"/>
        <v>8.2919914953933374E-2</v>
      </c>
      <c r="F42">
        <f>VLOOKUP(A42,[1]Sheet1!$A:$H,5,FALSE)</f>
        <v>729449.36020595662</v>
      </c>
      <c r="G42">
        <f>VLOOKUP(A42,[1]Sheet1!$A:$H,7,FALSE)</f>
        <v>196165.6741287896</v>
      </c>
      <c r="H42" s="1">
        <f t="shared" si="1"/>
        <v>0.2689229504203049</v>
      </c>
      <c r="I42" s="5">
        <f>VLOOKUP(A42,[2]name_2!$B:$C,2,FALSE)*E42</f>
        <v>606132.30616583978</v>
      </c>
      <c r="J42" s="6">
        <f>VLOOKUP(A42,[2]name_2!$B$2:$E$60,4,FALSE)</f>
        <v>2.8058023609780335E-3</v>
      </c>
    </row>
    <row r="43" spans="1:10" x14ac:dyDescent="0.3">
      <c r="A43" t="s">
        <v>49</v>
      </c>
      <c r="B43">
        <f>VLOOKUP(A43,Sheet2!A:B,2,FALSE)</f>
        <v>54</v>
      </c>
      <c r="C43">
        <f>VLOOKUP(A43,[1]Sheet1!$A:$H,3,FALSE)</f>
        <v>33</v>
      </c>
      <c r="D43">
        <f>VLOOKUP(A43,[1]Sheet1!$A:$H,4,FALSE)</f>
        <v>417</v>
      </c>
      <c r="E43" s="1">
        <f t="shared" si="0"/>
        <v>7.9136690647482008E-2</v>
      </c>
      <c r="F43">
        <f>VLOOKUP(A43,[1]Sheet1!$A:$H,5,FALSE)</f>
        <v>209429.52243419041</v>
      </c>
      <c r="G43">
        <f>VLOOKUP(A43,[1]Sheet1!$A:$H,7,FALSE)</f>
        <v>55562.989709448913</v>
      </c>
      <c r="H43" s="1">
        <f t="shared" si="1"/>
        <v>0.26530638595572703</v>
      </c>
      <c r="I43" s="5">
        <f>VLOOKUP(A43,[2]name_2!$B:$C,2,FALSE)*E43</f>
        <v>125162.19424460431</v>
      </c>
      <c r="J43" s="6">
        <f>VLOOKUP(A43,[2]name_2!$B$2:$E$60,4,FALSE)</f>
        <v>3.7936387001729266E-4</v>
      </c>
    </row>
    <row r="44" spans="1:10" x14ac:dyDescent="0.3">
      <c r="A44" t="s">
        <v>19</v>
      </c>
      <c r="B44">
        <f>VLOOKUP(A44,Sheet2!A:B,2,FALSE)</f>
        <v>25</v>
      </c>
      <c r="C44">
        <f>VLOOKUP(A44,[1]Sheet1!$A:$H,3,FALSE)</f>
        <v>65</v>
      </c>
      <c r="D44">
        <f>VLOOKUP(A44,[1]Sheet1!$A:$H,4,FALSE)</f>
        <v>785</v>
      </c>
      <c r="E44" s="1">
        <f t="shared" si="0"/>
        <v>8.2802547770700632E-2</v>
      </c>
      <c r="F44">
        <f>VLOOKUP(A44,[1]Sheet1!$A:$H,5,FALSE)</f>
        <v>385334.06629564677</v>
      </c>
      <c r="G44">
        <f>VLOOKUP(A44,[1]Sheet1!$A:$H,7,FALSE)</f>
        <v>100028.3327059958</v>
      </c>
      <c r="H44" s="1">
        <f t="shared" si="1"/>
        <v>0.25958860494117136</v>
      </c>
      <c r="I44" s="5">
        <f>VLOOKUP(A44,[2]name_2!$B:$C,2,FALSE)*E44</f>
        <v>403232.42675159231</v>
      </c>
      <c r="J44" s="6">
        <f>VLOOKUP(A44,[2]name_2!$B$2:$E$60,4,FALSE)</f>
        <v>4.3143393567753301E-3</v>
      </c>
    </row>
    <row r="45" spans="1:10" x14ac:dyDescent="0.3">
      <c r="A45" t="s">
        <v>16</v>
      </c>
      <c r="B45">
        <f>VLOOKUP(A45,Sheet2!A:B,2,FALSE)</f>
        <v>20</v>
      </c>
      <c r="C45">
        <f>VLOOKUP(A45,[1]Sheet1!$A:$H,3,FALSE)</f>
        <v>56</v>
      </c>
      <c r="D45">
        <f>VLOOKUP(A45,[1]Sheet1!$A:$H,4,FALSE)</f>
        <v>564</v>
      </c>
      <c r="E45" s="1">
        <f t="shared" si="0"/>
        <v>9.9290780141843976E-2</v>
      </c>
      <c r="F45">
        <f>VLOOKUP(A45,[1]Sheet1!$A:$H,5,FALSE)</f>
        <v>283611.83882397192</v>
      </c>
      <c r="G45">
        <f>VLOOKUP(A45,[1]Sheet1!$A:$H,7,FALSE)</f>
        <v>71872.557073649761</v>
      </c>
      <c r="H45" s="1">
        <f t="shared" si="1"/>
        <v>0.25341874786213908</v>
      </c>
      <c r="I45" s="5">
        <f>VLOOKUP(A45,[2]name_2!$B:$C,2,FALSE)*E45</f>
        <v>255148.80851063831</v>
      </c>
      <c r="J45" s="6">
        <f>VLOOKUP(A45,[2]name_2!$B$2:$E$60,4,FALSE)</f>
        <v>1.2180348544759668E-3</v>
      </c>
    </row>
    <row r="46" spans="1:10" x14ac:dyDescent="0.3">
      <c r="A46" t="s">
        <v>38</v>
      </c>
      <c r="B46">
        <f>VLOOKUP(A46,Sheet2!A:B,2,FALSE)</f>
        <v>42</v>
      </c>
      <c r="C46">
        <f>VLOOKUP(A46,[1]Sheet1!$A:$H,3,FALSE)</f>
        <v>145</v>
      </c>
      <c r="D46">
        <f>VLOOKUP(A46,[1]Sheet1!$A:$H,4,FALSE)</f>
        <v>1901</v>
      </c>
      <c r="E46" s="1">
        <f t="shared" si="0"/>
        <v>7.627564439768543E-2</v>
      </c>
      <c r="F46">
        <f>VLOOKUP(A46,[1]Sheet1!$A:$H,5,FALSE)</f>
        <v>936319.87747469055</v>
      </c>
      <c r="G46">
        <f>VLOOKUP(A46,[1]Sheet1!$A:$H,7,FALSE)</f>
        <v>238851.84572959671</v>
      </c>
      <c r="H46" s="1">
        <f t="shared" si="1"/>
        <v>0.25509641680767697</v>
      </c>
      <c r="I46" s="5">
        <f>VLOOKUP(A46,[2]name_2!$B:$C,2,FALSE)*E46</f>
        <v>782398.71909521311</v>
      </c>
      <c r="J46" s="6">
        <f>VLOOKUP(A46,[2]name_2!$B$2:$E$60,4,FALSE)</f>
        <v>1.7089905870982228E-3</v>
      </c>
    </row>
    <row r="47" spans="1:10" x14ac:dyDescent="0.3">
      <c r="A47" t="s">
        <v>47</v>
      </c>
      <c r="B47">
        <f>VLOOKUP(A47,Sheet2!A:B,2,FALSE)</f>
        <v>53</v>
      </c>
      <c r="C47">
        <f>VLOOKUP(A47,[1]Sheet1!$A:$H,3,FALSE)</f>
        <v>91</v>
      </c>
      <c r="D47">
        <f>VLOOKUP(A47,[1]Sheet1!$A:$H,4,FALSE)</f>
        <v>1248</v>
      </c>
      <c r="E47" s="1">
        <f t="shared" si="0"/>
        <v>7.2916666666666671E-2</v>
      </c>
      <c r="F47">
        <f>VLOOKUP(A47,[1]Sheet1!$A:$H,5,FALSE)</f>
        <v>574918.70215213287</v>
      </c>
      <c r="G47">
        <f>VLOOKUP(A47,[1]Sheet1!$A:$H,7,FALSE)</f>
        <v>145065.50994636529</v>
      </c>
      <c r="H47" s="1">
        <f t="shared" si="1"/>
        <v>0.25232351879201625</v>
      </c>
      <c r="I47" s="5">
        <f>VLOOKUP(A47,[2]name_2!$B:$C,2,FALSE)*E47</f>
        <v>506724.67708333337</v>
      </c>
      <c r="J47" s="6">
        <f>VLOOKUP(A47,[2]name_2!$B$2:$E$60,4,FALSE)</f>
        <v>7.269726868648612E-3</v>
      </c>
    </row>
    <row r="48" spans="1:10" x14ac:dyDescent="0.3">
      <c r="A48" t="s">
        <v>0</v>
      </c>
      <c r="B48">
        <f>VLOOKUP(A48,Sheet2!A:B,2,FALSE)</f>
        <v>2</v>
      </c>
      <c r="C48">
        <f>VLOOKUP(A48,[1]Sheet1!$A:$H,3,FALSE)</f>
        <v>35</v>
      </c>
      <c r="D48">
        <f>VLOOKUP(A48,[1]Sheet1!$A:$H,4,FALSE)</f>
        <v>451</v>
      </c>
      <c r="E48" s="1">
        <f t="shared" si="0"/>
        <v>7.7605321507760533E-2</v>
      </c>
      <c r="F48">
        <f>VLOOKUP(A48,[1]Sheet1!$A:$H,5,FALSE)</f>
        <v>207467.9636971431</v>
      </c>
      <c r="G48">
        <f>VLOOKUP(A48,[1]Sheet1!$A:$H,7,FALSE)</f>
        <v>50378.760719505692</v>
      </c>
      <c r="H48" s="1">
        <f t="shared" si="1"/>
        <v>0.24282669874298005</v>
      </c>
      <c r="I48" s="5">
        <f>VLOOKUP(A48,[2]name_2!$B:$C,2,FALSE)*E48</f>
        <v>57356.851441241684</v>
      </c>
      <c r="J48" s="6">
        <f>VLOOKUP(A48,[2]name_2!$B$2:$E$60,4,FALSE)</f>
        <v>1.2718446076494688E-3</v>
      </c>
    </row>
    <row r="49" spans="1:10" x14ac:dyDescent="0.3">
      <c r="A49" t="s">
        <v>21</v>
      </c>
      <c r="B49">
        <f>VLOOKUP(A49,Sheet2!A:B,2,FALSE)</f>
        <v>23</v>
      </c>
      <c r="C49">
        <f>VLOOKUP(A49,[1]Sheet1!$A:$H,3,FALSE)</f>
        <v>51</v>
      </c>
      <c r="D49">
        <f>VLOOKUP(A49,[1]Sheet1!$A:$H,4,FALSE)</f>
        <v>583</v>
      </c>
      <c r="E49" s="1">
        <f t="shared" si="0"/>
        <v>8.7478559176672382E-2</v>
      </c>
      <c r="F49">
        <f>VLOOKUP(A49,[1]Sheet1!$A:$H,5,FALSE)</f>
        <v>302858.70936787542</v>
      </c>
      <c r="G49">
        <f>VLOOKUP(A49,[1]Sheet1!$A:$H,7,FALSE)</f>
        <v>76544.148620679189</v>
      </c>
      <c r="H49" s="1">
        <f t="shared" si="1"/>
        <v>0.2527388060935794</v>
      </c>
      <c r="I49" s="5">
        <f>VLOOKUP(A49,[2]name_2!$B:$C,2,FALSE)*E49</f>
        <v>92852.017152658664</v>
      </c>
      <c r="J49" s="6">
        <f>VLOOKUP(A49,[2]name_2!$B$2:$E$60,4,FALSE)</f>
        <v>1.8088872893635543E-3</v>
      </c>
    </row>
    <row r="50" spans="1:10" x14ac:dyDescent="0.3">
      <c r="A50" t="s">
        <v>46</v>
      </c>
      <c r="B50">
        <f>VLOOKUP(A50,Sheet2!A:B,2,FALSE)</f>
        <v>50</v>
      </c>
      <c r="C50">
        <f>VLOOKUP(A50,[1]Sheet1!$A:$H,3,FALSE)</f>
        <v>59</v>
      </c>
      <c r="D50">
        <f>VLOOKUP(A50,[1]Sheet1!$A:$H,4,FALSE)</f>
        <v>709</v>
      </c>
      <c r="E50" s="1">
        <f t="shared" si="0"/>
        <v>8.3215796897038077E-2</v>
      </c>
      <c r="F50">
        <f>VLOOKUP(A50,[1]Sheet1!$A:$H,5,FALSE)</f>
        <v>351707.36498621397</v>
      </c>
      <c r="G50">
        <f>VLOOKUP(A50,[1]Sheet1!$A:$H,7,FALSE)</f>
        <v>85774.55529238905</v>
      </c>
      <c r="H50" s="1">
        <f t="shared" si="1"/>
        <v>0.24388046379339026</v>
      </c>
      <c r="I50" s="5">
        <f>VLOOKUP(A50,[2]name_2!$B:$C,2,FALSE)*E50</f>
        <v>48069.438645980248</v>
      </c>
      <c r="J50" s="6">
        <f>VLOOKUP(A50,[2]name_2!$B$2:$E$60,4,FALSE)</f>
        <v>3.8604825083788049E-3</v>
      </c>
    </row>
    <row r="51" spans="1:10" x14ac:dyDescent="0.3">
      <c r="A51" t="s">
        <v>11</v>
      </c>
      <c r="B51">
        <f>VLOOKUP(A51,Sheet2!A:B,2,FALSE)</f>
        <v>15</v>
      </c>
      <c r="C51">
        <f>VLOOKUP(A51,[1]Sheet1!$A:$H,3,FALSE)</f>
        <v>31</v>
      </c>
      <c r="D51">
        <f>VLOOKUP(A51,[1]Sheet1!$A:$H,4,FALSE)</f>
        <v>468</v>
      </c>
      <c r="E51" s="1">
        <f t="shared" si="0"/>
        <v>6.623931623931624E-2</v>
      </c>
      <c r="F51">
        <f>VLOOKUP(A51,[1]Sheet1!$A:$H,5,FALSE)</f>
        <v>220011.01457737619</v>
      </c>
      <c r="G51">
        <f>VLOOKUP(A51,[1]Sheet1!$A:$H,7,FALSE)</f>
        <v>47165.962271541714</v>
      </c>
      <c r="H51" s="1">
        <f t="shared" si="1"/>
        <v>0.21438000439270646</v>
      </c>
      <c r="I51" s="5">
        <f>VLOOKUP(A51,[2]name_2!$B:$C,2,FALSE)*E51</f>
        <v>80101.482905982906</v>
      </c>
      <c r="J51" s="6">
        <f>VLOOKUP(A51,[2]name_2!$B$2:$E$60,4,FALSE)</f>
        <v>8.823475903724053E-3</v>
      </c>
    </row>
    <row r="52" spans="1:10" x14ac:dyDescent="0.3">
      <c r="A52" t="s">
        <v>7</v>
      </c>
      <c r="B52" t="e">
        <f>VLOOKUP(A52,Sheet2!A:B,2,FALSE)</f>
        <v>#N/A</v>
      </c>
      <c r="C52">
        <f>VLOOKUP(A52,[1]Sheet1!$A:$H,3,FALSE)</f>
        <v>16</v>
      </c>
      <c r="D52">
        <f>VLOOKUP(A52,[1]Sheet1!$A:$H,4,FALSE)</f>
        <v>277</v>
      </c>
      <c r="E52" s="1">
        <f t="shared" si="0"/>
        <v>5.7761732851985562E-2</v>
      </c>
      <c r="F52">
        <f>VLOOKUP(A52,[1]Sheet1!$A:$H,5,FALSE)</f>
        <v>115151.22923563809</v>
      </c>
      <c r="G52">
        <f>VLOOKUP(A52,[1]Sheet1!$A:$H,7,FALSE)</f>
        <v>23106.693824866961</v>
      </c>
      <c r="H52" s="1">
        <f t="shared" si="1"/>
        <v>0.20066389198141257</v>
      </c>
      <c r="I52" s="5">
        <f>VLOOKUP(A52,[2]name_2!$B:$C,2,FALSE)*E52</f>
        <v>17576.028880866426</v>
      </c>
      <c r="J52" s="6">
        <f>VLOOKUP(A52,[2]name_2!$B$2:$E$60,4,FALSE)</f>
        <v>7.7558867509078663E-3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0E1C-E291-4B56-8336-655446B2791D}">
  <dimension ref="A1:B56"/>
  <sheetViews>
    <sheetView workbookViewId="0">
      <selection activeCell="H7" sqref="H7"/>
    </sheetView>
  </sheetViews>
  <sheetFormatPr defaultRowHeight="14.4" x14ac:dyDescent="0.3"/>
  <cols>
    <col min="1" max="2" width="8.88671875" style="4"/>
  </cols>
  <sheetData>
    <row r="1" spans="1:2" x14ac:dyDescent="0.3">
      <c r="A1" s="2" t="s">
        <v>58</v>
      </c>
      <c r="B1" s="2" t="s">
        <v>59</v>
      </c>
    </row>
    <row r="2" spans="1:2" x14ac:dyDescent="0.3">
      <c r="A2" s="3" t="s">
        <v>1</v>
      </c>
      <c r="B2" s="3">
        <v>1</v>
      </c>
    </row>
    <row r="3" spans="1:2" x14ac:dyDescent="0.3">
      <c r="A3" s="3" t="s">
        <v>0</v>
      </c>
      <c r="B3" s="3">
        <v>2</v>
      </c>
    </row>
    <row r="4" spans="1:2" x14ac:dyDescent="0.3">
      <c r="A4" s="3" t="s">
        <v>3</v>
      </c>
      <c r="B4" s="3">
        <v>4</v>
      </c>
    </row>
    <row r="5" spans="1:2" x14ac:dyDescent="0.3">
      <c r="A5" s="3" t="s">
        <v>2</v>
      </c>
      <c r="B5" s="3">
        <v>5</v>
      </c>
    </row>
    <row r="6" spans="1:2" x14ac:dyDescent="0.3">
      <c r="A6" s="3" t="s">
        <v>4</v>
      </c>
      <c r="B6" s="3">
        <v>6</v>
      </c>
    </row>
    <row r="7" spans="1:2" x14ac:dyDescent="0.3">
      <c r="A7" s="3" t="s">
        <v>5</v>
      </c>
      <c r="B7" s="3">
        <v>8</v>
      </c>
    </row>
    <row r="8" spans="1:2" x14ac:dyDescent="0.3">
      <c r="A8" s="3" t="s">
        <v>6</v>
      </c>
      <c r="B8" s="3">
        <v>9</v>
      </c>
    </row>
    <row r="9" spans="1:2" x14ac:dyDescent="0.3">
      <c r="A9" s="3" t="s">
        <v>8</v>
      </c>
      <c r="B9" s="3">
        <v>10</v>
      </c>
    </row>
    <row r="10" spans="1:2" x14ac:dyDescent="0.3">
      <c r="A10" s="3" t="s">
        <v>9</v>
      </c>
      <c r="B10" s="3">
        <v>12</v>
      </c>
    </row>
    <row r="11" spans="1:2" x14ac:dyDescent="0.3">
      <c r="A11" s="3" t="s">
        <v>10</v>
      </c>
      <c r="B11" s="3">
        <v>13</v>
      </c>
    </row>
    <row r="12" spans="1:2" x14ac:dyDescent="0.3">
      <c r="A12" s="3" t="s">
        <v>11</v>
      </c>
      <c r="B12" s="3">
        <v>15</v>
      </c>
    </row>
    <row r="13" spans="1:2" x14ac:dyDescent="0.3">
      <c r="A13" s="3" t="s">
        <v>13</v>
      </c>
      <c r="B13" s="3">
        <v>16</v>
      </c>
    </row>
    <row r="14" spans="1:2" x14ac:dyDescent="0.3">
      <c r="A14" s="3" t="s">
        <v>14</v>
      </c>
      <c r="B14" s="3">
        <v>17</v>
      </c>
    </row>
    <row r="15" spans="1:2" x14ac:dyDescent="0.3">
      <c r="A15" s="3" t="s">
        <v>15</v>
      </c>
      <c r="B15" s="3">
        <v>18</v>
      </c>
    </row>
    <row r="16" spans="1:2" x14ac:dyDescent="0.3">
      <c r="A16" s="3" t="s">
        <v>12</v>
      </c>
      <c r="B16" s="3">
        <v>19</v>
      </c>
    </row>
    <row r="17" spans="1:2" x14ac:dyDescent="0.3">
      <c r="A17" s="3" t="s">
        <v>16</v>
      </c>
      <c r="B17" s="3">
        <v>20</v>
      </c>
    </row>
    <row r="18" spans="1:2" x14ac:dyDescent="0.3">
      <c r="A18" s="3" t="s">
        <v>17</v>
      </c>
      <c r="B18" s="3">
        <v>21</v>
      </c>
    </row>
    <row r="19" spans="1:2" x14ac:dyDescent="0.3">
      <c r="A19" s="3" t="s">
        <v>18</v>
      </c>
      <c r="B19" s="3">
        <v>22</v>
      </c>
    </row>
    <row r="20" spans="1:2" x14ac:dyDescent="0.3">
      <c r="A20" s="3" t="s">
        <v>21</v>
      </c>
      <c r="B20" s="3">
        <v>23</v>
      </c>
    </row>
    <row r="21" spans="1:2" x14ac:dyDescent="0.3">
      <c r="A21" s="3" t="s">
        <v>20</v>
      </c>
      <c r="B21" s="3">
        <v>24</v>
      </c>
    </row>
    <row r="22" spans="1:2" x14ac:dyDescent="0.3">
      <c r="A22" s="3" t="s">
        <v>19</v>
      </c>
      <c r="B22" s="3">
        <v>25</v>
      </c>
    </row>
    <row r="23" spans="1:2" x14ac:dyDescent="0.3">
      <c r="A23" s="3" t="s">
        <v>22</v>
      </c>
      <c r="B23" s="3">
        <v>26</v>
      </c>
    </row>
    <row r="24" spans="1:2" x14ac:dyDescent="0.3">
      <c r="A24" s="3" t="s">
        <v>23</v>
      </c>
      <c r="B24" s="3">
        <v>27</v>
      </c>
    </row>
    <row r="25" spans="1:2" x14ac:dyDescent="0.3">
      <c r="A25" s="3" t="s">
        <v>25</v>
      </c>
      <c r="B25" s="3">
        <v>28</v>
      </c>
    </row>
    <row r="26" spans="1:2" x14ac:dyDescent="0.3">
      <c r="A26" s="3" t="s">
        <v>24</v>
      </c>
      <c r="B26" s="3">
        <v>29</v>
      </c>
    </row>
    <row r="27" spans="1:2" x14ac:dyDescent="0.3">
      <c r="A27" s="3" t="s">
        <v>26</v>
      </c>
      <c r="B27" s="3">
        <v>30</v>
      </c>
    </row>
    <row r="28" spans="1:2" x14ac:dyDescent="0.3">
      <c r="A28" s="3" t="s">
        <v>29</v>
      </c>
      <c r="B28" s="3">
        <v>31</v>
      </c>
    </row>
    <row r="29" spans="1:2" x14ac:dyDescent="0.3">
      <c r="A29" s="3" t="s">
        <v>33</v>
      </c>
      <c r="B29" s="3">
        <v>32</v>
      </c>
    </row>
    <row r="30" spans="1:2" x14ac:dyDescent="0.3">
      <c r="A30" s="3" t="s">
        <v>30</v>
      </c>
      <c r="B30" s="3">
        <v>33</v>
      </c>
    </row>
    <row r="31" spans="1:2" x14ac:dyDescent="0.3">
      <c r="A31" s="3" t="s">
        <v>31</v>
      </c>
      <c r="B31" s="3">
        <v>34</v>
      </c>
    </row>
    <row r="32" spans="1:2" x14ac:dyDescent="0.3">
      <c r="A32" s="3" t="s">
        <v>32</v>
      </c>
      <c r="B32" s="3">
        <v>35</v>
      </c>
    </row>
    <row r="33" spans="1:2" x14ac:dyDescent="0.3">
      <c r="A33" s="3" t="s">
        <v>34</v>
      </c>
      <c r="B33" s="3">
        <v>36</v>
      </c>
    </row>
    <row r="34" spans="1:2" x14ac:dyDescent="0.3">
      <c r="A34" s="3" t="s">
        <v>27</v>
      </c>
      <c r="B34" s="3">
        <v>37</v>
      </c>
    </row>
    <row r="35" spans="1:2" x14ac:dyDescent="0.3">
      <c r="A35" s="3" t="s">
        <v>28</v>
      </c>
      <c r="B35" s="3">
        <v>38</v>
      </c>
    </row>
    <row r="36" spans="1:2" x14ac:dyDescent="0.3">
      <c r="A36" s="3" t="s">
        <v>35</v>
      </c>
      <c r="B36" s="3">
        <v>39</v>
      </c>
    </row>
    <row r="37" spans="1:2" x14ac:dyDescent="0.3">
      <c r="A37" s="3" t="s">
        <v>36</v>
      </c>
      <c r="B37" s="3">
        <v>40</v>
      </c>
    </row>
    <row r="38" spans="1:2" x14ac:dyDescent="0.3">
      <c r="A38" s="3" t="s">
        <v>37</v>
      </c>
      <c r="B38" s="3">
        <v>41</v>
      </c>
    </row>
    <row r="39" spans="1:2" x14ac:dyDescent="0.3">
      <c r="A39" s="3" t="s">
        <v>38</v>
      </c>
      <c r="B39" s="3">
        <v>42</v>
      </c>
    </row>
    <row r="40" spans="1:2" x14ac:dyDescent="0.3">
      <c r="A40" s="3" t="s">
        <v>39</v>
      </c>
      <c r="B40" s="3">
        <v>44</v>
      </c>
    </row>
    <row r="41" spans="1:2" x14ac:dyDescent="0.3">
      <c r="A41" s="3" t="s">
        <v>40</v>
      </c>
      <c r="B41" s="3">
        <v>45</v>
      </c>
    </row>
    <row r="42" spans="1:2" x14ac:dyDescent="0.3">
      <c r="A42" s="3" t="s">
        <v>41</v>
      </c>
      <c r="B42" s="3">
        <v>46</v>
      </c>
    </row>
    <row r="43" spans="1:2" x14ac:dyDescent="0.3">
      <c r="A43" s="3" t="s">
        <v>42</v>
      </c>
      <c r="B43" s="3">
        <v>47</v>
      </c>
    </row>
    <row r="44" spans="1:2" x14ac:dyDescent="0.3">
      <c r="A44" s="3" t="s">
        <v>43</v>
      </c>
      <c r="B44" s="3">
        <v>48</v>
      </c>
    </row>
    <row r="45" spans="1:2" x14ac:dyDescent="0.3">
      <c r="A45" s="3" t="s">
        <v>44</v>
      </c>
      <c r="B45" s="3">
        <v>49</v>
      </c>
    </row>
    <row r="46" spans="1:2" x14ac:dyDescent="0.3">
      <c r="A46" s="3" t="s">
        <v>46</v>
      </c>
      <c r="B46" s="3">
        <v>50</v>
      </c>
    </row>
    <row r="47" spans="1:2" x14ac:dyDescent="0.3">
      <c r="A47" s="3" t="s">
        <v>45</v>
      </c>
      <c r="B47" s="3">
        <v>51</v>
      </c>
    </row>
    <row r="48" spans="1:2" x14ac:dyDescent="0.3">
      <c r="A48" s="3" t="s">
        <v>47</v>
      </c>
      <c r="B48" s="3">
        <v>53</v>
      </c>
    </row>
    <row r="49" spans="1:2" x14ac:dyDescent="0.3">
      <c r="A49" s="3" t="s">
        <v>49</v>
      </c>
      <c r="B49" s="3">
        <v>54</v>
      </c>
    </row>
    <row r="50" spans="1:2" x14ac:dyDescent="0.3">
      <c r="A50" s="3" t="s">
        <v>48</v>
      </c>
      <c r="B50" s="3">
        <v>55</v>
      </c>
    </row>
    <row r="51" spans="1:2" x14ac:dyDescent="0.3">
      <c r="A51" s="3" t="s">
        <v>50</v>
      </c>
      <c r="B51" s="3">
        <v>56</v>
      </c>
    </row>
    <row r="52" spans="1:2" x14ac:dyDescent="0.3">
      <c r="A52" s="3" t="s">
        <v>60</v>
      </c>
      <c r="B52" s="3">
        <v>60</v>
      </c>
    </row>
    <row r="53" spans="1:2" x14ac:dyDescent="0.3">
      <c r="A53" s="3" t="s">
        <v>61</v>
      </c>
      <c r="B53" s="3">
        <v>66</v>
      </c>
    </row>
    <row r="54" spans="1:2" x14ac:dyDescent="0.3">
      <c r="A54" s="3" t="s">
        <v>62</v>
      </c>
      <c r="B54" s="3">
        <v>69</v>
      </c>
    </row>
    <row r="55" spans="1:2" x14ac:dyDescent="0.3">
      <c r="A55" s="3" t="s">
        <v>63</v>
      </c>
      <c r="B55" s="3">
        <v>72</v>
      </c>
    </row>
    <row r="56" spans="1:2" x14ac:dyDescent="0.3">
      <c r="A56" s="3" t="s">
        <v>64</v>
      </c>
      <c r="B56" s="3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Envy</dc:creator>
  <cp:lastModifiedBy>HP Envy</cp:lastModifiedBy>
  <dcterms:created xsi:type="dcterms:W3CDTF">2015-06-05T18:17:20Z</dcterms:created>
  <dcterms:modified xsi:type="dcterms:W3CDTF">2021-06-16T14:37:19Z</dcterms:modified>
</cp:coreProperties>
</file>