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ab9f44457cdee79/Documents/Sravya Data Science/Assignments/Week 6-10/"/>
    </mc:Choice>
  </mc:AlternateContent>
  <xr:revisionPtr revIDLastSave="0" documentId="8_{A4B66474-CB32-4A9B-8AE1-33471900036D}" xr6:coauthVersionLast="47" xr6:coauthVersionMax="47" xr10:uidLastSave="{00000000-0000-0000-0000-000000000000}"/>
  <bookViews>
    <workbookView xWindow="-110" yWindow="-110" windowWidth="19420" windowHeight="13020" activeTab="1" xr2:uid="{2BB3771D-06B4-4CF1-A8E7-AF6C1AB58C19}"/>
  </bookViews>
  <sheets>
    <sheet name="Assignment-6 Data" sheetId="1" r:id="rId1"/>
    <sheet name=" Solution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" i="2" l="1"/>
  <c r="I18" i="2"/>
  <c r="I17" i="2"/>
  <c r="I16" i="2"/>
  <c r="I14" i="2"/>
  <c r="I13" i="2"/>
  <c r="I12" i="2"/>
  <c r="I11" i="2"/>
  <c r="I9" i="2"/>
  <c r="I8" i="2"/>
  <c r="I7" i="2"/>
</calcChain>
</file>

<file path=xl/sharedStrings.xml><?xml version="1.0" encoding="utf-8"?>
<sst xmlns="http://schemas.openxmlformats.org/spreadsheetml/2006/main" count="828" uniqueCount="245">
  <si>
    <t>ProductID</t>
  </si>
  <si>
    <t>ProductName</t>
  </si>
  <si>
    <t>Category</t>
  </si>
  <si>
    <t>Price</t>
  </si>
  <si>
    <t>StockLevel</t>
  </si>
  <si>
    <t>SupplierID</t>
  </si>
  <si>
    <t>PID001</t>
  </si>
  <si>
    <t>Product_1</t>
  </si>
  <si>
    <t>Toys</t>
  </si>
  <si>
    <t>SUP16</t>
  </si>
  <si>
    <t>PID002</t>
  </si>
  <si>
    <t>Product_2</t>
  </si>
  <si>
    <t>Books</t>
  </si>
  <si>
    <t>PID003</t>
  </si>
  <si>
    <t>Product_3</t>
  </si>
  <si>
    <t>Food</t>
  </si>
  <si>
    <t>SUP17</t>
  </si>
  <si>
    <t>PID004</t>
  </si>
  <si>
    <t>Product_4</t>
  </si>
  <si>
    <t>SUP02</t>
  </si>
  <si>
    <t>PID005</t>
  </si>
  <si>
    <t>Product_5</t>
  </si>
  <si>
    <t>SUP01</t>
  </si>
  <si>
    <t>PID006</t>
  </si>
  <si>
    <t>Product_6</t>
  </si>
  <si>
    <t>Clothing</t>
  </si>
  <si>
    <t>PID007</t>
  </si>
  <si>
    <t>Product_7</t>
  </si>
  <si>
    <t>SUP12</t>
  </si>
  <si>
    <t>PID008</t>
  </si>
  <si>
    <t>Product_8</t>
  </si>
  <si>
    <t>SUP05</t>
  </si>
  <si>
    <t>PID009</t>
  </si>
  <si>
    <t>Product_9</t>
  </si>
  <si>
    <t>PID010</t>
  </si>
  <si>
    <t>Product_10</t>
  </si>
  <si>
    <t>SUP09</t>
  </si>
  <si>
    <t>PID011</t>
  </si>
  <si>
    <t>Product_11</t>
  </si>
  <si>
    <t>PID012</t>
  </si>
  <si>
    <t>Product_12</t>
  </si>
  <si>
    <t>SUP03</t>
  </si>
  <si>
    <t>PID013</t>
  </si>
  <si>
    <t>Product_13</t>
  </si>
  <si>
    <t>SUP19</t>
  </si>
  <si>
    <t>PID014</t>
  </si>
  <si>
    <t>Product_14</t>
  </si>
  <si>
    <t>PID015</t>
  </si>
  <si>
    <t>Product_15</t>
  </si>
  <si>
    <t>PID016</t>
  </si>
  <si>
    <t>Product_16</t>
  </si>
  <si>
    <t>PID017</t>
  </si>
  <si>
    <t>Product_17</t>
  </si>
  <si>
    <t>PID018</t>
  </si>
  <si>
    <t>Product_18</t>
  </si>
  <si>
    <t>SUP11</t>
  </si>
  <si>
    <t>PID019</t>
  </si>
  <si>
    <t>Product_19</t>
  </si>
  <si>
    <t>Electronics</t>
  </si>
  <si>
    <t>PID020</t>
  </si>
  <si>
    <t>Product_20</t>
  </si>
  <si>
    <t>SUP08</t>
  </si>
  <si>
    <t>PID021</t>
  </si>
  <si>
    <t>Product_21</t>
  </si>
  <si>
    <t>SUP04</t>
  </si>
  <si>
    <t>PID022</t>
  </si>
  <si>
    <t>Product_22</t>
  </si>
  <si>
    <t>SUP06</t>
  </si>
  <si>
    <t>PID023</t>
  </si>
  <si>
    <t>Product_23</t>
  </si>
  <si>
    <t>PID024</t>
  </si>
  <si>
    <t>Product_24</t>
  </si>
  <si>
    <t>PID025</t>
  </si>
  <si>
    <t>Product_25</t>
  </si>
  <si>
    <t>PID026</t>
  </si>
  <si>
    <t>Product_26</t>
  </si>
  <si>
    <t>PID027</t>
  </si>
  <si>
    <t>Product_27</t>
  </si>
  <si>
    <t>SUP18</t>
  </si>
  <si>
    <t>PID028</t>
  </si>
  <si>
    <t>Product_28</t>
  </si>
  <si>
    <t>SUP14</t>
  </si>
  <si>
    <t>PID029</t>
  </si>
  <si>
    <t>Product_29</t>
  </si>
  <si>
    <t>PID030</t>
  </si>
  <si>
    <t>Product_30</t>
  </si>
  <si>
    <t>PID031</t>
  </si>
  <si>
    <t>Product_31</t>
  </si>
  <si>
    <t>PID032</t>
  </si>
  <si>
    <t>Product_32</t>
  </si>
  <si>
    <t>PID033</t>
  </si>
  <si>
    <t>Product_33</t>
  </si>
  <si>
    <t>PID034</t>
  </si>
  <si>
    <t>Product_34</t>
  </si>
  <si>
    <t>PID035</t>
  </si>
  <si>
    <t>Product_35</t>
  </si>
  <si>
    <t>PID036</t>
  </si>
  <si>
    <t>Product_36</t>
  </si>
  <si>
    <t>PID037</t>
  </si>
  <si>
    <t>Product_37</t>
  </si>
  <si>
    <t>PID038</t>
  </si>
  <si>
    <t>Product_38</t>
  </si>
  <si>
    <t>PID039</t>
  </si>
  <si>
    <t>Product_39</t>
  </si>
  <si>
    <t>PID040</t>
  </si>
  <si>
    <t>Product_40</t>
  </si>
  <si>
    <t>PID041</t>
  </si>
  <si>
    <t>Product_41</t>
  </si>
  <si>
    <t>SUP07</t>
  </si>
  <si>
    <t>PID042</t>
  </si>
  <si>
    <t>Product_42</t>
  </si>
  <si>
    <t>PID043</t>
  </si>
  <si>
    <t>Product_43</t>
  </si>
  <si>
    <t>PID044</t>
  </si>
  <si>
    <t>Product_44</t>
  </si>
  <si>
    <t>PID045</t>
  </si>
  <si>
    <t>Product_45</t>
  </si>
  <si>
    <t>PID046</t>
  </si>
  <si>
    <t>Product_46</t>
  </si>
  <si>
    <t>PID047</t>
  </si>
  <si>
    <t>Product_47</t>
  </si>
  <si>
    <t>PID048</t>
  </si>
  <si>
    <t>Product_48</t>
  </si>
  <si>
    <t>PID049</t>
  </si>
  <si>
    <t>Product_49</t>
  </si>
  <si>
    <t>PID050</t>
  </si>
  <si>
    <t>Product_50</t>
  </si>
  <si>
    <t>PID051</t>
  </si>
  <si>
    <t>Product_51</t>
  </si>
  <si>
    <t>SUP13</t>
  </si>
  <si>
    <t>PID052</t>
  </si>
  <si>
    <t>Product_52</t>
  </si>
  <si>
    <t>PID053</t>
  </si>
  <si>
    <t>Product_53</t>
  </si>
  <si>
    <t>PID054</t>
  </si>
  <si>
    <t>Product_54</t>
  </si>
  <si>
    <t>PID055</t>
  </si>
  <si>
    <t>Product_55</t>
  </si>
  <si>
    <t>PID056</t>
  </si>
  <si>
    <t>Product_56</t>
  </si>
  <si>
    <t>SUP15</t>
  </si>
  <si>
    <t>PID057</t>
  </si>
  <si>
    <t>Product_57</t>
  </si>
  <si>
    <t>PID058</t>
  </si>
  <si>
    <t>Product_58</t>
  </si>
  <si>
    <t>PID059</t>
  </si>
  <si>
    <t>Product_59</t>
  </si>
  <si>
    <t>PID060</t>
  </si>
  <si>
    <t>Product_60</t>
  </si>
  <si>
    <t>PID061</t>
  </si>
  <si>
    <t>Product_61</t>
  </si>
  <si>
    <t>PID062</t>
  </si>
  <si>
    <t>Product_62</t>
  </si>
  <si>
    <t>PID063</t>
  </si>
  <si>
    <t>Product_63</t>
  </si>
  <si>
    <t>PID064</t>
  </si>
  <si>
    <t>Product_64</t>
  </si>
  <si>
    <t>PID065</t>
  </si>
  <si>
    <t>Product_65</t>
  </si>
  <si>
    <t>PID066</t>
  </si>
  <si>
    <t>Product_66</t>
  </si>
  <si>
    <t>PID067</t>
  </si>
  <si>
    <t>Product_67</t>
  </si>
  <si>
    <t>PID068</t>
  </si>
  <si>
    <t>Product_68</t>
  </si>
  <si>
    <t>PID069</t>
  </si>
  <si>
    <t>Product_69</t>
  </si>
  <si>
    <t>PID070</t>
  </si>
  <si>
    <t>Product_70</t>
  </si>
  <si>
    <t>PID071</t>
  </si>
  <si>
    <t>Product_71</t>
  </si>
  <si>
    <t>PID072</t>
  </si>
  <si>
    <t>Product_72</t>
  </si>
  <si>
    <t>PID073</t>
  </si>
  <si>
    <t>Product_73</t>
  </si>
  <si>
    <t>PID074</t>
  </si>
  <si>
    <t>Product_74</t>
  </si>
  <si>
    <t>PID075</t>
  </si>
  <si>
    <t>Product_75</t>
  </si>
  <si>
    <t>PID076</t>
  </si>
  <si>
    <t>Product_76</t>
  </si>
  <si>
    <t>PID077</t>
  </si>
  <si>
    <t>Product_77</t>
  </si>
  <si>
    <t>PID078</t>
  </si>
  <si>
    <t>Product_78</t>
  </si>
  <si>
    <t>SUP10</t>
  </si>
  <si>
    <t>PID079</t>
  </si>
  <si>
    <t>Product_79</t>
  </si>
  <si>
    <t>PID080</t>
  </si>
  <si>
    <t>Product_80</t>
  </si>
  <si>
    <t>PID081</t>
  </si>
  <si>
    <t>Product_81</t>
  </si>
  <si>
    <t>PID082</t>
  </si>
  <si>
    <t>Product_82</t>
  </si>
  <si>
    <t>PID083</t>
  </si>
  <si>
    <t>Product_83</t>
  </si>
  <si>
    <t>PID084</t>
  </si>
  <si>
    <t>Product_84</t>
  </si>
  <si>
    <t>PID085</t>
  </si>
  <si>
    <t>Product_85</t>
  </si>
  <si>
    <t>PID086</t>
  </si>
  <si>
    <t>Product_86</t>
  </si>
  <si>
    <t>PID087</t>
  </si>
  <si>
    <t>Product_87</t>
  </si>
  <si>
    <t>PID088</t>
  </si>
  <si>
    <t>Product_88</t>
  </si>
  <si>
    <t>PID089</t>
  </si>
  <si>
    <t>Product_89</t>
  </si>
  <si>
    <t>PID090</t>
  </si>
  <si>
    <t>Product_90</t>
  </si>
  <si>
    <t>PID091</t>
  </si>
  <si>
    <t>Product_91</t>
  </si>
  <si>
    <t>PID092</t>
  </si>
  <si>
    <t>Product_92</t>
  </si>
  <si>
    <t>PID093</t>
  </si>
  <si>
    <t>Product_93</t>
  </si>
  <si>
    <t>PID094</t>
  </si>
  <si>
    <t>Product_94</t>
  </si>
  <si>
    <t>PID095</t>
  </si>
  <si>
    <t>Product_95</t>
  </si>
  <si>
    <t>PID096</t>
  </si>
  <si>
    <t>Product_96</t>
  </si>
  <si>
    <t>PID097</t>
  </si>
  <si>
    <t>Product_97</t>
  </si>
  <si>
    <t>PID098</t>
  </si>
  <si>
    <t>Product_98</t>
  </si>
  <si>
    <t>PID099</t>
  </si>
  <si>
    <t>Product_99</t>
  </si>
  <si>
    <t>PID100</t>
  </si>
  <si>
    <t>Product_100</t>
  </si>
  <si>
    <t>ANSWERS</t>
  </si>
  <si>
    <t>Category for ProductID PID050</t>
  </si>
  <si>
    <t xml:space="preserve"> Price of ProductName Product_25</t>
  </si>
  <si>
    <t>SupplierID for ProductID PID086</t>
  </si>
  <si>
    <t>QUESTIONS</t>
  </si>
  <si>
    <t>StockLevel of ProductID PID010?</t>
  </si>
  <si>
    <t>What Category does ProductName Product_45 belong to?</t>
  </si>
  <si>
    <t>Look up the Price for ProductID PID077</t>
  </si>
  <si>
    <t>Retrieve the SupplierID for ProductName Product_33</t>
  </si>
  <si>
    <t>StockLevel for ProductName Product_99?</t>
  </si>
  <si>
    <t>ProductName for Category Electronics and Price greater than 500</t>
  </si>
  <si>
    <t>Category of the row that contains ProductID PID055.</t>
  </si>
  <si>
    <t>SupplierID for the row with ProductName Product_88</t>
  </si>
  <si>
    <t>Price for the row that lists Category as Food</t>
  </si>
  <si>
    <t>StockLevel for the row where SupplierID is SUP11?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</si>
</sst>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20" fillId="0" borderId="0" xfId="0" applyFont="1"/>
    <xf numFmtId="0" fontId="0" fillId="0" borderId="10" xfId="0" applyBorder="1"/>
    <xf numFmtId="0" fontId="16" fillId="0" borderId="0" xfId="0" applyFont="1"/>
    <xf numFmtId="0" fontId="19" fillId="33" borderId="0" xfId="0" applyFont="1" applyFill="1"/>
    <xf numFmtId="0" fontId="16" fillId="34" borderId="10" xfId="0" applyFont="1" applyFill="1" applyBorder="1"/>
    <xf numFmtId="0" fontId="18" fillId="35" borderId="10" xfId="0" applyFont="1" applyFill="1" applyBorder="1"/>
    <xf numFmtId="0" fontId="0" fillId="35" borderId="1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652C9A8-31D0-4D93-A35A-5648FC690477}" name="Table1" displayName="Table1" ref="A1:F101" totalsRowShown="0">
  <autoFilter ref="A1:F101" xr:uid="{8652C9A8-31D0-4D93-A35A-5648FC690477}"/>
  <tableColumns count="6">
    <tableColumn id="1" xr3:uid="{65042AB7-FA88-4A19-A7B2-3D687A80185E}" name="ProductID"/>
    <tableColumn id="2" xr3:uid="{CAA24500-2C3E-4BB6-91A9-5204CCBC8B8C}" name="ProductName"/>
    <tableColumn id="3" xr3:uid="{B6F7F9DE-4E83-48A6-A846-6A832F02B297}" name="Category"/>
    <tableColumn id="4" xr3:uid="{C20353C3-4B31-4C27-8EE7-65F571DBBF04}" name="Price"/>
    <tableColumn id="5" xr3:uid="{7AB789DE-E99E-4F3E-AD98-8744EBDF6B70}" name="StockLevel"/>
    <tableColumn id="6" xr3:uid="{68776B0A-74CE-4A2E-9B38-AEA1EEE25814}" name="SupplierI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8A475-54F1-48B4-BA0C-B22C0A9BC993}">
  <dimension ref="A1:F101"/>
  <sheetViews>
    <sheetView workbookViewId="0">
      <selection activeCell="H88" sqref="H88"/>
    </sheetView>
  </sheetViews>
  <sheetFormatPr defaultRowHeight="14.5" x14ac:dyDescent="0.35"/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 t="s">
        <v>6</v>
      </c>
      <c r="B2" t="s">
        <v>7</v>
      </c>
      <c r="C2" t="s">
        <v>8</v>
      </c>
      <c r="D2">
        <v>77</v>
      </c>
      <c r="E2">
        <v>462</v>
      </c>
      <c r="F2" t="s">
        <v>9</v>
      </c>
    </row>
    <row r="3" spans="1:6" x14ac:dyDescent="0.35">
      <c r="A3" t="s">
        <v>10</v>
      </c>
      <c r="B3" t="s">
        <v>11</v>
      </c>
      <c r="C3" t="s">
        <v>12</v>
      </c>
      <c r="D3">
        <v>184</v>
      </c>
      <c r="E3">
        <v>314</v>
      </c>
      <c r="F3" t="s">
        <v>9</v>
      </c>
    </row>
    <row r="4" spans="1:6" x14ac:dyDescent="0.35">
      <c r="A4" t="s">
        <v>13</v>
      </c>
      <c r="B4" t="s">
        <v>14</v>
      </c>
      <c r="C4" t="s">
        <v>15</v>
      </c>
      <c r="D4">
        <v>250</v>
      </c>
      <c r="E4">
        <v>373</v>
      </c>
      <c r="F4" t="s">
        <v>16</v>
      </c>
    </row>
    <row r="5" spans="1:6" x14ac:dyDescent="0.35">
      <c r="A5" t="s">
        <v>17</v>
      </c>
      <c r="B5" t="s">
        <v>18</v>
      </c>
      <c r="C5" t="s">
        <v>12</v>
      </c>
      <c r="D5">
        <v>889</v>
      </c>
      <c r="E5">
        <v>159</v>
      </c>
      <c r="F5" t="s">
        <v>19</v>
      </c>
    </row>
    <row r="6" spans="1:6" x14ac:dyDescent="0.35">
      <c r="A6" t="s">
        <v>20</v>
      </c>
      <c r="B6" t="s">
        <v>21</v>
      </c>
      <c r="C6" t="s">
        <v>12</v>
      </c>
      <c r="D6">
        <v>829</v>
      </c>
      <c r="E6">
        <v>95</v>
      </c>
      <c r="F6" t="s">
        <v>22</v>
      </c>
    </row>
    <row r="7" spans="1:6" x14ac:dyDescent="0.35">
      <c r="A7" t="s">
        <v>23</v>
      </c>
      <c r="B7" t="s">
        <v>24</v>
      </c>
      <c r="C7" t="s">
        <v>25</v>
      </c>
      <c r="D7">
        <v>979</v>
      </c>
      <c r="E7">
        <v>471</v>
      </c>
      <c r="F7" t="s">
        <v>9</v>
      </c>
    </row>
    <row r="8" spans="1:6" x14ac:dyDescent="0.35">
      <c r="A8" t="s">
        <v>26</v>
      </c>
      <c r="B8" t="s">
        <v>27</v>
      </c>
      <c r="C8" t="s">
        <v>15</v>
      </c>
      <c r="D8">
        <v>82</v>
      </c>
      <c r="E8">
        <v>232</v>
      </c>
      <c r="F8" t="s">
        <v>28</v>
      </c>
    </row>
    <row r="9" spans="1:6" x14ac:dyDescent="0.35">
      <c r="A9" t="s">
        <v>29</v>
      </c>
      <c r="B9" t="s">
        <v>30</v>
      </c>
      <c r="C9" t="s">
        <v>15</v>
      </c>
      <c r="D9">
        <v>97</v>
      </c>
      <c r="E9">
        <v>179</v>
      </c>
      <c r="F9" t="s">
        <v>31</v>
      </c>
    </row>
    <row r="10" spans="1:6" x14ac:dyDescent="0.35">
      <c r="A10" t="s">
        <v>32</v>
      </c>
      <c r="B10" t="s">
        <v>33</v>
      </c>
      <c r="C10" t="s">
        <v>15</v>
      </c>
      <c r="D10">
        <v>552</v>
      </c>
      <c r="E10">
        <v>112</v>
      </c>
      <c r="F10" t="s">
        <v>31</v>
      </c>
    </row>
    <row r="11" spans="1:6" x14ac:dyDescent="0.35">
      <c r="A11" t="s">
        <v>34</v>
      </c>
      <c r="B11" t="s">
        <v>35</v>
      </c>
      <c r="C11" t="s">
        <v>12</v>
      </c>
      <c r="D11">
        <v>456</v>
      </c>
      <c r="E11">
        <v>317</v>
      </c>
      <c r="F11" t="s">
        <v>36</v>
      </c>
    </row>
    <row r="12" spans="1:6" x14ac:dyDescent="0.35">
      <c r="A12" t="s">
        <v>37</v>
      </c>
      <c r="B12" t="s">
        <v>38</v>
      </c>
      <c r="C12" t="s">
        <v>8</v>
      </c>
      <c r="D12">
        <v>623</v>
      </c>
      <c r="E12">
        <v>496</v>
      </c>
      <c r="F12" t="s">
        <v>36</v>
      </c>
    </row>
    <row r="13" spans="1:6" x14ac:dyDescent="0.35">
      <c r="A13" t="s">
        <v>39</v>
      </c>
      <c r="B13" t="s">
        <v>40</v>
      </c>
      <c r="C13" t="s">
        <v>15</v>
      </c>
      <c r="D13">
        <v>777</v>
      </c>
      <c r="E13">
        <v>441</v>
      </c>
      <c r="F13" t="s">
        <v>41</v>
      </c>
    </row>
    <row r="14" spans="1:6" x14ac:dyDescent="0.35">
      <c r="A14" t="s">
        <v>42</v>
      </c>
      <c r="B14" t="s">
        <v>43</v>
      </c>
      <c r="C14" t="s">
        <v>12</v>
      </c>
      <c r="D14">
        <v>854</v>
      </c>
      <c r="E14">
        <v>51</v>
      </c>
      <c r="F14" t="s">
        <v>44</v>
      </c>
    </row>
    <row r="15" spans="1:6" x14ac:dyDescent="0.35">
      <c r="A15" t="s">
        <v>45</v>
      </c>
      <c r="B15" t="s">
        <v>46</v>
      </c>
      <c r="C15" t="s">
        <v>25</v>
      </c>
      <c r="D15">
        <v>148</v>
      </c>
      <c r="E15">
        <v>267</v>
      </c>
      <c r="F15" t="s">
        <v>9</v>
      </c>
    </row>
    <row r="16" spans="1:6" x14ac:dyDescent="0.35">
      <c r="A16" t="s">
        <v>47</v>
      </c>
      <c r="B16" t="s">
        <v>48</v>
      </c>
      <c r="C16" t="s">
        <v>8</v>
      </c>
      <c r="D16">
        <v>733</v>
      </c>
      <c r="E16">
        <v>294</v>
      </c>
      <c r="F16" t="s">
        <v>9</v>
      </c>
    </row>
    <row r="17" spans="1:6" x14ac:dyDescent="0.35">
      <c r="A17" t="s">
        <v>49</v>
      </c>
      <c r="B17" t="s">
        <v>50</v>
      </c>
      <c r="C17" t="s">
        <v>25</v>
      </c>
      <c r="D17">
        <v>921</v>
      </c>
      <c r="E17">
        <v>385</v>
      </c>
      <c r="F17" t="s">
        <v>41</v>
      </c>
    </row>
    <row r="18" spans="1:6" x14ac:dyDescent="0.35">
      <c r="A18" t="s">
        <v>51</v>
      </c>
      <c r="B18" t="s">
        <v>52</v>
      </c>
      <c r="C18" t="s">
        <v>8</v>
      </c>
      <c r="D18">
        <v>775</v>
      </c>
      <c r="E18">
        <v>386</v>
      </c>
      <c r="F18" t="s">
        <v>22</v>
      </c>
    </row>
    <row r="19" spans="1:6" x14ac:dyDescent="0.35">
      <c r="A19" t="s">
        <v>53</v>
      </c>
      <c r="B19" t="s">
        <v>54</v>
      </c>
      <c r="C19" t="s">
        <v>12</v>
      </c>
      <c r="D19">
        <v>596</v>
      </c>
      <c r="E19">
        <v>112</v>
      </c>
      <c r="F19" t="s">
        <v>55</v>
      </c>
    </row>
    <row r="20" spans="1:6" x14ac:dyDescent="0.35">
      <c r="A20" t="s">
        <v>56</v>
      </c>
      <c r="B20" t="s">
        <v>57</v>
      </c>
      <c r="C20" t="s">
        <v>58</v>
      </c>
      <c r="D20">
        <v>788</v>
      </c>
      <c r="E20">
        <v>100</v>
      </c>
      <c r="F20" t="s">
        <v>16</v>
      </c>
    </row>
    <row r="21" spans="1:6" x14ac:dyDescent="0.35">
      <c r="A21" t="s">
        <v>59</v>
      </c>
      <c r="B21" t="s">
        <v>60</v>
      </c>
      <c r="C21" t="s">
        <v>8</v>
      </c>
      <c r="D21">
        <v>662</v>
      </c>
      <c r="E21">
        <v>112</v>
      </c>
      <c r="F21" t="s">
        <v>61</v>
      </c>
    </row>
    <row r="22" spans="1:6" x14ac:dyDescent="0.35">
      <c r="A22" t="s">
        <v>62</v>
      </c>
      <c r="B22" t="s">
        <v>63</v>
      </c>
      <c r="C22" t="s">
        <v>25</v>
      </c>
      <c r="D22">
        <v>992</v>
      </c>
      <c r="E22">
        <v>439</v>
      </c>
      <c r="F22" t="s">
        <v>64</v>
      </c>
    </row>
    <row r="23" spans="1:6" x14ac:dyDescent="0.35">
      <c r="A23" t="s">
        <v>65</v>
      </c>
      <c r="B23" t="s">
        <v>66</v>
      </c>
      <c r="C23" t="s">
        <v>12</v>
      </c>
      <c r="D23">
        <v>511</v>
      </c>
      <c r="E23">
        <v>80</v>
      </c>
      <c r="F23" t="s">
        <v>67</v>
      </c>
    </row>
    <row r="24" spans="1:6" x14ac:dyDescent="0.35">
      <c r="A24" t="s">
        <v>68</v>
      </c>
      <c r="B24" t="s">
        <v>69</v>
      </c>
      <c r="C24" t="s">
        <v>8</v>
      </c>
      <c r="D24">
        <v>692</v>
      </c>
      <c r="E24">
        <v>186</v>
      </c>
      <c r="F24" t="s">
        <v>61</v>
      </c>
    </row>
    <row r="25" spans="1:6" x14ac:dyDescent="0.35">
      <c r="A25" t="s">
        <v>70</v>
      </c>
      <c r="B25" t="s">
        <v>71</v>
      </c>
      <c r="C25" t="s">
        <v>58</v>
      </c>
      <c r="D25">
        <v>818</v>
      </c>
      <c r="E25">
        <v>112</v>
      </c>
      <c r="F25" t="s">
        <v>41</v>
      </c>
    </row>
    <row r="26" spans="1:6" x14ac:dyDescent="0.35">
      <c r="A26" t="s">
        <v>72</v>
      </c>
      <c r="B26" t="s">
        <v>73</v>
      </c>
      <c r="C26" t="s">
        <v>58</v>
      </c>
      <c r="D26">
        <v>54</v>
      </c>
      <c r="E26">
        <v>1</v>
      </c>
      <c r="F26" t="s">
        <v>9</v>
      </c>
    </row>
    <row r="27" spans="1:6" x14ac:dyDescent="0.35">
      <c r="A27" t="s">
        <v>74</v>
      </c>
      <c r="B27" t="s">
        <v>75</v>
      </c>
      <c r="C27" t="s">
        <v>15</v>
      </c>
      <c r="D27">
        <v>267</v>
      </c>
      <c r="E27">
        <v>129</v>
      </c>
      <c r="F27" t="s">
        <v>41</v>
      </c>
    </row>
    <row r="28" spans="1:6" x14ac:dyDescent="0.35">
      <c r="A28" t="s">
        <v>76</v>
      </c>
      <c r="B28" t="s">
        <v>77</v>
      </c>
      <c r="C28" t="s">
        <v>15</v>
      </c>
      <c r="D28">
        <v>552</v>
      </c>
      <c r="E28">
        <v>219</v>
      </c>
      <c r="F28" t="s">
        <v>78</v>
      </c>
    </row>
    <row r="29" spans="1:6" x14ac:dyDescent="0.35">
      <c r="A29" t="s">
        <v>79</v>
      </c>
      <c r="B29" t="s">
        <v>80</v>
      </c>
      <c r="C29" t="s">
        <v>25</v>
      </c>
      <c r="D29">
        <v>816</v>
      </c>
      <c r="E29">
        <v>53</v>
      </c>
      <c r="F29" t="s">
        <v>81</v>
      </c>
    </row>
    <row r="30" spans="1:6" x14ac:dyDescent="0.35">
      <c r="A30" t="s">
        <v>82</v>
      </c>
      <c r="B30" t="s">
        <v>83</v>
      </c>
      <c r="C30" t="s">
        <v>8</v>
      </c>
      <c r="D30">
        <v>447</v>
      </c>
      <c r="E30">
        <v>342</v>
      </c>
      <c r="F30" t="s">
        <v>78</v>
      </c>
    </row>
    <row r="31" spans="1:6" x14ac:dyDescent="0.35">
      <c r="A31" t="s">
        <v>84</v>
      </c>
      <c r="B31" t="s">
        <v>85</v>
      </c>
      <c r="C31" t="s">
        <v>8</v>
      </c>
      <c r="D31">
        <v>920</v>
      </c>
      <c r="E31">
        <v>484</v>
      </c>
      <c r="F31" t="s">
        <v>19</v>
      </c>
    </row>
    <row r="32" spans="1:6" x14ac:dyDescent="0.35">
      <c r="A32" t="s">
        <v>86</v>
      </c>
      <c r="B32" t="s">
        <v>87</v>
      </c>
      <c r="C32" t="s">
        <v>15</v>
      </c>
      <c r="D32">
        <v>844</v>
      </c>
      <c r="E32">
        <v>223</v>
      </c>
      <c r="F32" t="s">
        <v>41</v>
      </c>
    </row>
    <row r="33" spans="1:6" x14ac:dyDescent="0.35">
      <c r="A33" t="s">
        <v>88</v>
      </c>
      <c r="B33" t="s">
        <v>89</v>
      </c>
      <c r="C33" t="s">
        <v>8</v>
      </c>
      <c r="D33">
        <v>442</v>
      </c>
      <c r="E33">
        <v>224</v>
      </c>
      <c r="F33" t="s">
        <v>9</v>
      </c>
    </row>
    <row r="34" spans="1:6" x14ac:dyDescent="0.35">
      <c r="A34" t="s">
        <v>90</v>
      </c>
      <c r="B34" t="s">
        <v>91</v>
      </c>
      <c r="C34" t="s">
        <v>8</v>
      </c>
      <c r="D34">
        <v>256</v>
      </c>
      <c r="E34">
        <v>384</v>
      </c>
      <c r="F34" t="s">
        <v>36</v>
      </c>
    </row>
    <row r="35" spans="1:6" x14ac:dyDescent="0.35">
      <c r="A35" t="s">
        <v>92</v>
      </c>
      <c r="B35" t="s">
        <v>93</v>
      </c>
      <c r="C35" t="s">
        <v>58</v>
      </c>
      <c r="D35">
        <v>64</v>
      </c>
      <c r="E35">
        <v>402</v>
      </c>
      <c r="F35" t="s">
        <v>64</v>
      </c>
    </row>
    <row r="36" spans="1:6" x14ac:dyDescent="0.35">
      <c r="A36" t="s">
        <v>94</v>
      </c>
      <c r="B36" t="s">
        <v>95</v>
      </c>
      <c r="C36" t="s">
        <v>15</v>
      </c>
      <c r="D36">
        <v>907</v>
      </c>
      <c r="E36">
        <v>125</v>
      </c>
      <c r="F36" t="s">
        <v>22</v>
      </c>
    </row>
    <row r="37" spans="1:6" x14ac:dyDescent="0.35">
      <c r="A37" t="s">
        <v>96</v>
      </c>
      <c r="B37" t="s">
        <v>97</v>
      </c>
      <c r="C37" t="s">
        <v>12</v>
      </c>
      <c r="D37">
        <v>603</v>
      </c>
      <c r="E37">
        <v>129</v>
      </c>
      <c r="F37" t="s">
        <v>64</v>
      </c>
    </row>
    <row r="38" spans="1:6" x14ac:dyDescent="0.35">
      <c r="A38" t="s">
        <v>98</v>
      </c>
      <c r="B38" t="s">
        <v>99</v>
      </c>
      <c r="C38" t="s">
        <v>15</v>
      </c>
      <c r="D38">
        <v>941</v>
      </c>
      <c r="E38">
        <v>52</v>
      </c>
      <c r="F38" t="s">
        <v>22</v>
      </c>
    </row>
    <row r="39" spans="1:6" x14ac:dyDescent="0.35">
      <c r="A39" t="s">
        <v>100</v>
      </c>
      <c r="B39" t="s">
        <v>101</v>
      </c>
      <c r="C39" t="s">
        <v>12</v>
      </c>
      <c r="D39">
        <v>510</v>
      </c>
      <c r="E39">
        <v>171</v>
      </c>
      <c r="F39" t="s">
        <v>81</v>
      </c>
    </row>
    <row r="40" spans="1:6" x14ac:dyDescent="0.35">
      <c r="A40" t="s">
        <v>102</v>
      </c>
      <c r="B40" t="s">
        <v>103</v>
      </c>
      <c r="C40" t="s">
        <v>58</v>
      </c>
      <c r="D40">
        <v>740</v>
      </c>
      <c r="E40">
        <v>217</v>
      </c>
      <c r="F40" t="s">
        <v>9</v>
      </c>
    </row>
    <row r="41" spans="1:6" x14ac:dyDescent="0.35">
      <c r="A41" t="s">
        <v>104</v>
      </c>
      <c r="B41" t="s">
        <v>105</v>
      </c>
      <c r="C41" t="s">
        <v>25</v>
      </c>
      <c r="D41">
        <v>624</v>
      </c>
      <c r="E41">
        <v>159</v>
      </c>
      <c r="F41" t="s">
        <v>61</v>
      </c>
    </row>
    <row r="42" spans="1:6" x14ac:dyDescent="0.35">
      <c r="A42" t="s">
        <v>106</v>
      </c>
      <c r="B42" t="s">
        <v>107</v>
      </c>
      <c r="C42" t="s">
        <v>8</v>
      </c>
      <c r="D42">
        <v>913</v>
      </c>
      <c r="E42">
        <v>197</v>
      </c>
      <c r="F42" t="s">
        <v>108</v>
      </c>
    </row>
    <row r="43" spans="1:6" x14ac:dyDescent="0.35">
      <c r="A43" t="s">
        <v>109</v>
      </c>
      <c r="B43" t="s">
        <v>110</v>
      </c>
      <c r="C43" t="s">
        <v>58</v>
      </c>
      <c r="D43">
        <v>792</v>
      </c>
      <c r="E43">
        <v>415</v>
      </c>
      <c r="F43" t="s">
        <v>41</v>
      </c>
    </row>
    <row r="44" spans="1:6" x14ac:dyDescent="0.35">
      <c r="A44" t="s">
        <v>111</v>
      </c>
      <c r="B44" t="s">
        <v>112</v>
      </c>
      <c r="C44" t="s">
        <v>8</v>
      </c>
      <c r="D44">
        <v>290</v>
      </c>
      <c r="E44">
        <v>246</v>
      </c>
      <c r="F44" t="s">
        <v>16</v>
      </c>
    </row>
    <row r="45" spans="1:6" x14ac:dyDescent="0.35">
      <c r="A45" t="s">
        <v>113</v>
      </c>
      <c r="B45" t="s">
        <v>114</v>
      </c>
      <c r="C45" t="s">
        <v>25</v>
      </c>
      <c r="D45">
        <v>613</v>
      </c>
      <c r="E45">
        <v>323</v>
      </c>
      <c r="F45" t="s">
        <v>22</v>
      </c>
    </row>
    <row r="46" spans="1:6" x14ac:dyDescent="0.35">
      <c r="A46" t="s">
        <v>115</v>
      </c>
      <c r="B46" t="s">
        <v>116</v>
      </c>
      <c r="C46" t="s">
        <v>25</v>
      </c>
      <c r="D46">
        <v>145</v>
      </c>
      <c r="E46">
        <v>438</v>
      </c>
      <c r="F46" t="s">
        <v>9</v>
      </c>
    </row>
    <row r="47" spans="1:6" x14ac:dyDescent="0.35">
      <c r="A47" t="s">
        <v>117</v>
      </c>
      <c r="B47" t="s">
        <v>118</v>
      </c>
      <c r="C47" t="s">
        <v>58</v>
      </c>
      <c r="D47">
        <v>949</v>
      </c>
      <c r="E47">
        <v>202</v>
      </c>
      <c r="F47" t="s">
        <v>28</v>
      </c>
    </row>
    <row r="48" spans="1:6" x14ac:dyDescent="0.35">
      <c r="A48" t="s">
        <v>119</v>
      </c>
      <c r="B48" t="s">
        <v>120</v>
      </c>
      <c r="C48" t="s">
        <v>25</v>
      </c>
      <c r="D48">
        <v>783</v>
      </c>
      <c r="E48">
        <v>183</v>
      </c>
      <c r="F48" t="s">
        <v>44</v>
      </c>
    </row>
    <row r="49" spans="1:6" x14ac:dyDescent="0.35">
      <c r="A49" t="s">
        <v>121</v>
      </c>
      <c r="B49" t="s">
        <v>122</v>
      </c>
      <c r="C49" t="s">
        <v>12</v>
      </c>
      <c r="D49">
        <v>534</v>
      </c>
      <c r="E49">
        <v>122</v>
      </c>
      <c r="F49" t="s">
        <v>81</v>
      </c>
    </row>
    <row r="50" spans="1:6" x14ac:dyDescent="0.35">
      <c r="A50" t="s">
        <v>123</v>
      </c>
      <c r="B50" t="s">
        <v>124</v>
      </c>
      <c r="C50" t="s">
        <v>25</v>
      </c>
      <c r="D50">
        <v>456</v>
      </c>
      <c r="E50">
        <v>400</v>
      </c>
      <c r="F50" t="s">
        <v>67</v>
      </c>
    </row>
    <row r="51" spans="1:6" x14ac:dyDescent="0.35">
      <c r="A51" t="s">
        <v>125</v>
      </c>
      <c r="B51" t="s">
        <v>126</v>
      </c>
      <c r="C51" t="s">
        <v>8</v>
      </c>
      <c r="D51">
        <v>280</v>
      </c>
      <c r="E51">
        <v>254</v>
      </c>
      <c r="F51" t="s">
        <v>67</v>
      </c>
    </row>
    <row r="52" spans="1:6" x14ac:dyDescent="0.35">
      <c r="A52" t="s">
        <v>127</v>
      </c>
      <c r="B52" t="s">
        <v>128</v>
      </c>
      <c r="C52" t="s">
        <v>8</v>
      </c>
      <c r="D52">
        <v>798</v>
      </c>
      <c r="E52">
        <v>293</v>
      </c>
      <c r="F52" t="s">
        <v>129</v>
      </c>
    </row>
    <row r="53" spans="1:6" x14ac:dyDescent="0.35">
      <c r="A53" t="s">
        <v>130</v>
      </c>
      <c r="B53" t="s">
        <v>131</v>
      </c>
      <c r="C53" t="s">
        <v>8</v>
      </c>
      <c r="D53">
        <v>704</v>
      </c>
      <c r="E53">
        <v>279</v>
      </c>
      <c r="F53" t="s">
        <v>44</v>
      </c>
    </row>
    <row r="54" spans="1:6" x14ac:dyDescent="0.35">
      <c r="A54" t="s">
        <v>132</v>
      </c>
      <c r="B54" t="s">
        <v>133</v>
      </c>
      <c r="C54" t="s">
        <v>8</v>
      </c>
      <c r="D54">
        <v>220</v>
      </c>
      <c r="E54">
        <v>324</v>
      </c>
      <c r="F54" t="s">
        <v>61</v>
      </c>
    </row>
    <row r="55" spans="1:6" x14ac:dyDescent="0.35">
      <c r="A55" t="s">
        <v>134</v>
      </c>
      <c r="B55" t="s">
        <v>135</v>
      </c>
      <c r="C55" t="s">
        <v>12</v>
      </c>
      <c r="D55">
        <v>590</v>
      </c>
      <c r="E55">
        <v>371</v>
      </c>
      <c r="F55" t="s">
        <v>19</v>
      </c>
    </row>
    <row r="56" spans="1:6" x14ac:dyDescent="0.35">
      <c r="A56" t="s">
        <v>136</v>
      </c>
      <c r="B56" t="s">
        <v>137</v>
      </c>
      <c r="C56" t="s">
        <v>15</v>
      </c>
      <c r="D56">
        <v>85</v>
      </c>
      <c r="E56">
        <v>97</v>
      </c>
      <c r="F56" t="s">
        <v>22</v>
      </c>
    </row>
    <row r="57" spans="1:6" x14ac:dyDescent="0.35">
      <c r="A57" t="s">
        <v>138</v>
      </c>
      <c r="B57" t="s">
        <v>139</v>
      </c>
      <c r="C57" t="s">
        <v>58</v>
      </c>
      <c r="D57">
        <v>574</v>
      </c>
      <c r="E57">
        <v>197</v>
      </c>
      <c r="F57" t="s">
        <v>140</v>
      </c>
    </row>
    <row r="58" spans="1:6" x14ac:dyDescent="0.35">
      <c r="A58" t="s">
        <v>141</v>
      </c>
      <c r="B58" t="s">
        <v>142</v>
      </c>
      <c r="C58" t="s">
        <v>8</v>
      </c>
      <c r="D58">
        <v>209</v>
      </c>
      <c r="E58">
        <v>469</v>
      </c>
      <c r="F58" t="s">
        <v>22</v>
      </c>
    </row>
    <row r="59" spans="1:6" x14ac:dyDescent="0.35">
      <c r="A59" t="s">
        <v>143</v>
      </c>
      <c r="B59" t="s">
        <v>144</v>
      </c>
      <c r="C59" t="s">
        <v>25</v>
      </c>
      <c r="D59">
        <v>888</v>
      </c>
      <c r="E59">
        <v>394</v>
      </c>
      <c r="F59" t="s">
        <v>31</v>
      </c>
    </row>
    <row r="60" spans="1:6" x14ac:dyDescent="0.35">
      <c r="A60" t="s">
        <v>145</v>
      </c>
      <c r="B60" t="s">
        <v>146</v>
      </c>
      <c r="C60" t="s">
        <v>8</v>
      </c>
      <c r="D60">
        <v>748</v>
      </c>
      <c r="E60">
        <v>239</v>
      </c>
      <c r="F60" t="s">
        <v>9</v>
      </c>
    </row>
    <row r="61" spans="1:6" x14ac:dyDescent="0.35">
      <c r="A61" t="s">
        <v>147</v>
      </c>
      <c r="B61" t="s">
        <v>148</v>
      </c>
      <c r="C61" t="s">
        <v>25</v>
      </c>
      <c r="D61">
        <v>292</v>
      </c>
      <c r="E61">
        <v>143</v>
      </c>
      <c r="F61" t="s">
        <v>44</v>
      </c>
    </row>
    <row r="62" spans="1:6" x14ac:dyDescent="0.35">
      <c r="A62" t="s">
        <v>149</v>
      </c>
      <c r="B62" t="s">
        <v>150</v>
      </c>
      <c r="C62" t="s">
        <v>25</v>
      </c>
      <c r="D62">
        <v>135</v>
      </c>
      <c r="E62">
        <v>96</v>
      </c>
      <c r="F62" t="s">
        <v>64</v>
      </c>
    </row>
    <row r="63" spans="1:6" x14ac:dyDescent="0.35">
      <c r="A63" t="s">
        <v>151</v>
      </c>
      <c r="B63" t="s">
        <v>152</v>
      </c>
      <c r="C63" t="s">
        <v>8</v>
      </c>
      <c r="D63">
        <v>845</v>
      </c>
      <c r="E63">
        <v>200</v>
      </c>
      <c r="F63" t="s">
        <v>41</v>
      </c>
    </row>
    <row r="64" spans="1:6" x14ac:dyDescent="0.35">
      <c r="A64" t="s">
        <v>153</v>
      </c>
      <c r="B64" t="s">
        <v>154</v>
      </c>
      <c r="C64" t="s">
        <v>12</v>
      </c>
      <c r="D64">
        <v>627</v>
      </c>
      <c r="E64">
        <v>123</v>
      </c>
      <c r="F64" t="s">
        <v>16</v>
      </c>
    </row>
    <row r="65" spans="1:6" x14ac:dyDescent="0.35">
      <c r="A65" t="s">
        <v>155</v>
      </c>
      <c r="B65" t="s">
        <v>156</v>
      </c>
      <c r="C65" t="s">
        <v>25</v>
      </c>
      <c r="D65">
        <v>731</v>
      </c>
      <c r="E65">
        <v>186</v>
      </c>
      <c r="F65" t="s">
        <v>16</v>
      </c>
    </row>
    <row r="66" spans="1:6" x14ac:dyDescent="0.35">
      <c r="A66" t="s">
        <v>157</v>
      </c>
      <c r="B66" t="s">
        <v>158</v>
      </c>
      <c r="C66" t="s">
        <v>25</v>
      </c>
      <c r="D66">
        <v>606</v>
      </c>
      <c r="E66">
        <v>325</v>
      </c>
      <c r="F66" t="s">
        <v>28</v>
      </c>
    </row>
    <row r="67" spans="1:6" x14ac:dyDescent="0.35">
      <c r="A67" t="s">
        <v>159</v>
      </c>
      <c r="B67" t="s">
        <v>160</v>
      </c>
      <c r="C67" t="s">
        <v>8</v>
      </c>
      <c r="D67">
        <v>623</v>
      </c>
      <c r="E67">
        <v>463</v>
      </c>
      <c r="F67" t="s">
        <v>81</v>
      </c>
    </row>
    <row r="68" spans="1:6" x14ac:dyDescent="0.35">
      <c r="A68" t="s">
        <v>161</v>
      </c>
      <c r="B68" t="s">
        <v>162</v>
      </c>
      <c r="C68" t="s">
        <v>25</v>
      </c>
      <c r="D68">
        <v>695</v>
      </c>
      <c r="E68">
        <v>348</v>
      </c>
      <c r="F68" t="s">
        <v>67</v>
      </c>
    </row>
    <row r="69" spans="1:6" x14ac:dyDescent="0.35">
      <c r="A69" t="s">
        <v>163</v>
      </c>
      <c r="B69" t="s">
        <v>164</v>
      </c>
      <c r="C69" t="s">
        <v>25</v>
      </c>
      <c r="D69">
        <v>845</v>
      </c>
      <c r="E69">
        <v>258</v>
      </c>
      <c r="F69" t="s">
        <v>41</v>
      </c>
    </row>
    <row r="70" spans="1:6" x14ac:dyDescent="0.35">
      <c r="A70" t="s">
        <v>165</v>
      </c>
      <c r="B70" t="s">
        <v>166</v>
      </c>
      <c r="C70" t="s">
        <v>8</v>
      </c>
      <c r="D70">
        <v>77</v>
      </c>
      <c r="E70">
        <v>147</v>
      </c>
      <c r="F70" t="s">
        <v>36</v>
      </c>
    </row>
    <row r="71" spans="1:6" x14ac:dyDescent="0.35">
      <c r="A71" t="s">
        <v>167</v>
      </c>
      <c r="B71" t="s">
        <v>168</v>
      </c>
      <c r="C71" t="s">
        <v>8</v>
      </c>
      <c r="D71">
        <v>669</v>
      </c>
      <c r="E71">
        <v>251</v>
      </c>
      <c r="F71" t="s">
        <v>31</v>
      </c>
    </row>
    <row r="72" spans="1:6" x14ac:dyDescent="0.35">
      <c r="A72" t="s">
        <v>169</v>
      </c>
      <c r="B72" t="s">
        <v>170</v>
      </c>
      <c r="C72" t="s">
        <v>58</v>
      </c>
      <c r="D72">
        <v>605</v>
      </c>
      <c r="E72">
        <v>442</v>
      </c>
      <c r="F72" t="s">
        <v>16</v>
      </c>
    </row>
    <row r="73" spans="1:6" x14ac:dyDescent="0.35">
      <c r="A73" t="s">
        <v>171</v>
      </c>
      <c r="B73" t="s">
        <v>172</v>
      </c>
      <c r="C73" t="s">
        <v>12</v>
      </c>
      <c r="D73">
        <v>389</v>
      </c>
      <c r="E73">
        <v>419</v>
      </c>
      <c r="F73" t="s">
        <v>81</v>
      </c>
    </row>
    <row r="74" spans="1:6" x14ac:dyDescent="0.35">
      <c r="A74" t="s">
        <v>173</v>
      </c>
      <c r="B74" t="s">
        <v>174</v>
      </c>
      <c r="C74" t="s">
        <v>12</v>
      </c>
      <c r="D74">
        <v>847</v>
      </c>
      <c r="E74">
        <v>402</v>
      </c>
      <c r="F74" t="s">
        <v>41</v>
      </c>
    </row>
    <row r="75" spans="1:6" x14ac:dyDescent="0.35">
      <c r="A75" t="s">
        <v>175</v>
      </c>
      <c r="B75" t="s">
        <v>176</v>
      </c>
      <c r="C75" t="s">
        <v>25</v>
      </c>
      <c r="D75">
        <v>380</v>
      </c>
      <c r="E75">
        <v>345</v>
      </c>
      <c r="F75" t="s">
        <v>22</v>
      </c>
    </row>
    <row r="76" spans="1:6" x14ac:dyDescent="0.35">
      <c r="A76" t="s">
        <v>177</v>
      </c>
      <c r="B76" t="s">
        <v>178</v>
      </c>
      <c r="C76" t="s">
        <v>12</v>
      </c>
      <c r="D76">
        <v>689</v>
      </c>
      <c r="E76">
        <v>450</v>
      </c>
      <c r="F76" t="s">
        <v>22</v>
      </c>
    </row>
    <row r="77" spans="1:6" x14ac:dyDescent="0.35">
      <c r="A77" t="s">
        <v>179</v>
      </c>
      <c r="B77" t="s">
        <v>180</v>
      </c>
      <c r="C77" t="s">
        <v>25</v>
      </c>
      <c r="D77">
        <v>555</v>
      </c>
      <c r="E77">
        <v>146</v>
      </c>
      <c r="F77" t="s">
        <v>41</v>
      </c>
    </row>
    <row r="78" spans="1:6" x14ac:dyDescent="0.35">
      <c r="A78" t="s">
        <v>181</v>
      </c>
      <c r="B78" t="s">
        <v>182</v>
      </c>
      <c r="C78" t="s">
        <v>58</v>
      </c>
      <c r="D78">
        <v>397</v>
      </c>
      <c r="E78">
        <v>147</v>
      </c>
      <c r="F78" t="s">
        <v>78</v>
      </c>
    </row>
    <row r="79" spans="1:6" x14ac:dyDescent="0.35">
      <c r="A79" t="s">
        <v>183</v>
      </c>
      <c r="B79" t="s">
        <v>184</v>
      </c>
      <c r="C79" t="s">
        <v>8</v>
      </c>
      <c r="D79">
        <v>522</v>
      </c>
      <c r="E79">
        <v>351</v>
      </c>
      <c r="F79" t="s">
        <v>185</v>
      </c>
    </row>
    <row r="80" spans="1:6" x14ac:dyDescent="0.35">
      <c r="A80" t="s">
        <v>186</v>
      </c>
      <c r="B80" t="s">
        <v>187</v>
      </c>
      <c r="C80" t="s">
        <v>8</v>
      </c>
      <c r="D80">
        <v>280</v>
      </c>
      <c r="E80">
        <v>198</v>
      </c>
      <c r="F80" t="s">
        <v>41</v>
      </c>
    </row>
    <row r="81" spans="1:6" x14ac:dyDescent="0.35">
      <c r="A81" t="s">
        <v>188</v>
      </c>
      <c r="B81" t="s">
        <v>189</v>
      </c>
      <c r="C81" t="s">
        <v>8</v>
      </c>
      <c r="D81">
        <v>239</v>
      </c>
      <c r="E81">
        <v>307</v>
      </c>
      <c r="F81" t="s">
        <v>61</v>
      </c>
    </row>
    <row r="82" spans="1:6" x14ac:dyDescent="0.35">
      <c r="A82" t="s">
        <v>190</v>
      </c>
      <c r="B82" t="s">
        <v>191</v>
      </c>
      <c r="C82" t="s">
        <v>12</v>
      </c>
      <c r="D82">
        <v>274</v>
      </c>
      <c r="E82">
        <v>488</v>
      </c>
      <c r="F82" t="s">
        <v>81</v>
      </c>
    </row>
    <row r="83" spans="1:6" x14ac:dyDescent="0.35">
      <c r="A83" t="s">
        <v>192</v>
      </c>
      <c r="B83" t="s">
        <v>193</v>
      </c>
      <c r="C83" t="s">
        <v>58</v>
      </c>
      <c r="D83">
        <v>434</v>
      </c>
      <c r="E83">
        <v>416</v>
      </c>
      <c r="F83" t="s">
        <v>78</v>
      </c>
    </row>
    <row r="84" spans="1:6" x14ac:dyDescent="0.35">
      <c r="A84" t="s">
        <v>194</v>
      </c>
      <c r="B84" t="s">
        <v>195</v>
      </c>
      <c r="C84" t="s">
        <v>12</v>
      </c>
      <c r="D84">
        <v>426</v>
      </c>
      <c r="E84">
        <v>423</v>
      </c>
      <c r="F84" t="s">
        <v>140</v>
      </c>
    </row>
    <row r="85" spans="1:6" x14ac:dyDescent="0.35">
      <c r="A85" t="s">
        <v>196</v>
      </c>
      <c r="B85" t="s">
        <v>197</v>
      </c>
      <c r="C85" t="s">
        <v>12</v>
      </c>
      <c r="D85">
        <v>332</v>
      </c>
      <c r="E85">
        <v>127</v>
      </c>
      <c r="F85" t="s">
        <v>19</v>
      </c>
    </row>
    <row r="86" spans="1:6" x14ac:dyDescent="0.35">
      <c r="A86" t="s">
        <v>198</v>
      </c>
      <c r="B86" t="s">
        <v>199</v>
      </c>
      <c r="C86" t="s">
        <v>58</v>
      </c>
      <c r="D86">
        <v>682</v>
      </c>
      <c r="E86">
        <v>38</v>
      </c>
      <c r="F86" t="s">
        <v>185</v>
      </c>
    </row>
    <row r="87" spans="1:6" x14ac:dyDescent="0.35">
      <c r="A87" t="s">
        <v>200</v>
      </c>
      <c r="B87" t="s">
        <v>201</v>
      </c>
      <c r="C87" t="s">
        <v>58</v>
      </c>
      <c r="D87">
        <v>677</v>
      </c>
      <c r="E87">
        <v>337</v>
      </c>
      <c r="F87" t="s">
        <v>19</v>
      </c>
    </row>
    <row r="88" spans="1:6" x14ac:dyDescent="0.35">
      <c r="A88" t="s">
        <v>202</v>
      </c>
      <c r="B88" t="s">
        <v>203</v>
      </c>
      <c r="C88" t="s">
        <v>58</v>
      </c>
      <c r="D88">
        <v>794</v>
      </c>
      <c r="E88">
        <v>359</v>
      </c>
      <c r="F88" t="s">
        <v>16</v>
      </c>
    </row>
    <row r="89" spans="1:6" x14ac:dyDescent="0.35">
      <c r="A89" t="s">
        <v>204</v>
      </c>
      <c r="B89" t="s">
        <v>205</v>
      </c>
      <c r="C89" t="s">
        <v>58</v>
      </c>
      <c r="D89">
        <v>308</v>
      </c>
      <c r="E89">
        <v>128</v>
      </c>
      <c r="F89" t="s">
        <v>61</v>
      </c>
    </row>
    <row r="90" spans="1:6" x14ac:dyDescent="0.35">
      <c r="A90" t="s">
        <v>206</v>
      </c>
      <c r="B90" t="s">
        <v>207</v>
      </c>
      <c r="C90" t="s">
        <v>8</v>
      </c>
      <c r="D90">
        <v>408</v>
      </c>
      <c r="E90">
        <v>266</v>
      </c>
      <c r="F90" t="s">
        <v>22</v>
      </c>
    </row>
    <row r="91" spans="1:6" x14ac:dyDescent="0.35">
      <c r="A91" t="s">
        <v>208</v>
      </c>
      <c r="B91" t="s">
        <v>209</v>
      </c>
      <c r="C91" t="s">
        <v>15</v>
      </c>
      <c r="D91">
        <v>759</v>
      </c>
      <c r="E91">
        <v>475</v>
      </c>
      <c r="F91" t="s">
        <v>36</v>
      </c>
    </row>
    <row r="92" spans="1:6" x14ac:dyDescent="0.35">
      <c r="A92" t="s">
        <v>210</v>
      </c>
      <c r="B92" t="s">
        <v>211</v>
      </c>
      <c r="C92" t="s">
        <v>15</v>
      </c>
      <c r="D92">
        <v>505</v>
      </c>
      <c r="E92">
        <v>440</v>
      </c>
      <c r="F92" t="s">
        <v>55</v>
      </c>
    </row>
    <row r="93" spans="1:6" x14ac:dyDescent="0.35">
      <c r="A93" t="s">
        <v>212</v>
      </c>
      <c r="B93" t="s">
        <v>213</v>
      </c>
      <c r="C93" t="s">
        <v>58</v>
      </c>
      <c r="D93">
        <v>460</v>
      </c>
      <c r="E93">
        <v>472</v>
      </c>
      <c r="F93" t="s">
        <v>9</v>
      </c>
    </row>
    <row r="94" spans="1:6" x14ac:dyDescent="0.35">
      <c r="A94" t="s">
        <v>214</v>
      </c>
      <c r="B94" t="s">
        <v>215</v>
      </c>
      <c r="C94" t="s">
        <v>15</v>
      </c>
      <c r="D94">
        <v>698</v>
      </c>
      <c r="E94">
        <v>433</v>
      </c>
      <c r="F94" t="s">
        <v>108</v>
      </c>
    </row>
    <row r="95" spans="1:6" x14ac:dyDescent="0.35">
      <c r="A95" t="s">
        <v>216</v>
      </c>
      <c r="B95" t="s">
        <v>217</v>
      </c>
      <c r="C95" t="s">
        <v>15</v>
      </c>
      <c r="D95">
        <v>367</v>
      </c>
      <c r="E95">
        <v>150</v>
      </c>
      <c r="F95" t="s">
        <v>185</v>
      </c>
    </row>
    <row r="96" spans="1:6" x14ac:dyDescent="0.35">
      <c r="A96" t="s">
        <v>218</v>
      </c>
      <c r="B96" t="s">
        <v>219</v>
      </c>
      <c r="C96" t="s">
        <v>58</v>
      </c>
      <c r="D96">
        <v>726</v>
      </c>
      <c r="E96">
        <v>414</v>
      </c>
      <c r="F96" t="s">
        <v>41</v>
      </c>
    </row>
    <row r="97" spans="1:6" x14ac:dyDescent="0.35">
      <c r="A97" t="s">
        <v>220</v>
      </c>
      <c r="B97" t="s">
        <v>221</v>
      </c>
      <c r="C97" t="s">
        <v>15</v>
      </c>
      <c r="D97">
        <v>274</v>
      </c>
      <c r="E97">
        <v>477</v>
      </c>
      <c r="F97" t="s">
        <v>78</v>
      </c>
    </row>
    <row r="98" spans="1:6" x14ac:dyDescent="0.35">
      <c r="A98" t="s">
        <v>222</v>
      </c>
      <c r="B98" t="s">
        <v>223</v>
      </c>
      <c r="C98" t="s">
        <v>12</v>
      </c>
      <c r="D98">
        <v>868</v>
      </c>
      <c r="E98">
        <v>297</v>
      </c>
      <c r="F98" t="s">
        <v>129</v>
      </c>
    </row>
    <row r="99" spans="1:6" x14ac:dyDescent="0.35">
      <c r="A99" t="s">
        <v>224</v>
      </c>
      <c r="B99" t="s">
        <v>225</v>
      </c>
      <c r="C99" t="s">
        <v>25</v>
      </c>
      <c r="D99">
        <v>283</v>
      </c>
      <c r="E99">
        <v>98</v>
      </c>
      <c r="F99" t="s">
        <v>108</v>
      </c>
    </row>
    <row r="100" spans="1:6" x14ac:dyDescent="0.35">
      <c r="A100" t="s">
        <v>226</v>
      </c>
      <c r="B100" t="s">
        <v>227</v>
      </c>
      <c r="C100" t="s">
        <v>25</v>
      </c>
      <c r="D100">
        <v>733</v>
      </c>
      <c r="E100">
        <v>262</v>
      </c>
      <c r="F100" t="s">
        <v>64</v>
      </c>
    </row>
    <row r="101" spans="1:6" x14ac:dyDescent="0.35">
      <c r="A101" t="s">
        <v>228</v>
      </c>
      <c r="B101" t="s">
        <v>229</v>
      </c>
      <c r="C101" t="s">
        <v>58</v>
      </c>
      <c r="D101">
        <v>713</v>
      </c>
      <c r="E101">
        <v>251</v>
      </c>
      <c r="F101" t="s">
        <v>129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93B25-EC6A-4EB1-AD02-92A45B93C968}">
  <dimension ref="A1:I101"/>
  <sheetViews>
    <sheetView tabSelected="1" workbookViewId="0">
      <selection activeCell="G16" sqref="G16"/>
    </sheetView>
  </sheetViews>
  <sheetFormatPr defaultRowHeight="14.5" x14ac:dyDescent="0.35"/>
  <cols>
    <col min="1" max="1" width="11.6328125" bestFit="1" customWidth="1"/>
    <col min="2" max="2" width="14.90625" bestFit="1" customWidth="1"/>
    <col min="3" max="3" width="10.81640625" bestFit="1" customWidth="1"/>
    <col min="4" max="4" width="7.36328125" bestFit="1" customWidth="1"/>
    <col min="5" max="5" width="12.1796875" bestFit="1" customWidth="1"/>
    <col min="6" max="6" width="11.90625" bestFit="1" customWidth="1"/>
    <col min="7" max="7" width="40.1796875" customWidth="1"/>
    <col min="8" max="8" width="55.1796875" bestFit="1" customWidth="1"/>
    <col min="9" max="9" width="11.54296875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9" x14ac:dyDescent="0.35">
      <c r="A2" t="s">
        <v>6</v>
      </c>
      <c r="B2" t="s">
        <v>7</v>
      </c>
      <c r="C2" t="s">
        <v>8</v>
      </c>
      <c r="D2">
        <v>77</v>
      </c>
      <c r="E2">
        <v>462</v>
      </c>
      <c r="F2" t="s">
        <v>9</v>
      </c>
    </row>
    <row r="3" spans="1:9" x14ac:dyDescent="0.35">
      <c r="A3" t="s">
        <v>10</v>
      </c>
      <c r="B3" t="s">
        <v>11</v>
      </c>
      <c r="C3" t="s">
        <v>12</v>
      </c>
      <c r="D3">
        <v>184</v>
      </c>
      <c r="E3">
        <v>314</v>
      </c>
      <c r="F3" t="s">
        <v>9</v>
      </c>
    </row>
    <row r="4" spans="1:9" ht="23.5" x14ac:dyDescent="0.55000000000000004">
      <c r="A4" t="s">
        <v>13</v>
      </c>
      <c r="B4" t="s">
        <v>14</v>
      </c>
      <c r="C4" t="s">
        <v>15</v>
      </c>
      <c r="D4">
        <v>250</v>
      </c>
      <c r="E4">
        <v>373</v>
      </c>
      <c r="F4" t="s">
        <v>16</v>
      </c>
      <c r="I4" s="1"/>
    </row>
    <row r="5" spans="1:9" ht="15.5" x14ac:dyDescent="0.35">
      <c r="A5" t="s">
        <v>17</v>
      </c>
      <c r="B5" t="s">
        <v>18</v>
      </c>
      <c r="C5" t="s">
        <v>12</v>
      </c>
      <c r="D5">
        <v>889</v>
      </c>
      <c r="E5">
        <v>159</v>
      </c>
      <c r="F5" t="s">
        <v>19</v>
      </c>
      <c r="H5" s="3"/>
      <c r="I5" s="4"/>
    </row>
    <row r="6" spans="1:9" x14ac:dyDescent="0.35">
      <c r="A6" t="s">
        <v>20</v>
      </c>
      <c r="B6" t="s">
        <v>21</v>
      </c>
      <c r="C6" t="s">
        <v>12</v>
      </c>
      <c r="D6">
        <v>829</v>
      </c>
      <c r="E6">
        <v>95</v>
      </c>
      <c r="F6" t="s">
        <v>22</v>
      </c>
      <c r="H6" s="5" t="s">
        <v>234</v>
      </c>
      <c r="I6" s="5" t="s">
        <v>230</v>
      </c>
    </row>
    <row r="7" spans="1:9" x14ac:dyDescent="0.35">
      <c r="A7" t="s">
        <v>23</v>
      </c>
      <c r="B7" t="s">
        <v>24</v>
      </c>
      <c r="C7" t="s">
        <v>25</v>
      </c>
      <c r="D7">
        <v>979</v>
      </c>
      <c r="E7">
        <v>471</v>
      </c>
      <c r="F7" t="s">
        <v>9</v>
      </c>
      <c r="H7" s="2" t="s">
        <v>231</v>
      </c>
      <c r="I7" s="6" t="str">
        <f>VLOOKUP(A51,Table1[[ProductID]:[Category]],3,TRUE)</f>
        <v>Toys</v>
      </c>
    </row>
    <row r="8" spans="1:9" x14ac:dyDescent="0.35">
      <c r="A8" t="s">
        <v>26</v>
      </c>
      <c r="B8" t="s">
        <v>27</v>
      </c>
      <c r="C8" t="s">
        <v>15</v>
      </c>
      <c r="D8">
        <v>82</v>
      </c>
      <c r="E8">
        <v>232</v>
      </c>
      <c r="F8" t="s">
        <v>28</v>
      </c>
      <c r="H8" s="2" t="s">
        <v>232</v>
      </c>
      <c r="I8" s="7">
        <f>VLOOKUP(B26,Table1[[#All],[ProductName]:[Price]],3,FALSE)</f>
        <v>54</v>
      </c>
    </row>
    <row r="9" spans="1:9" x14ac:dyDescent="0.35">
      <c r="A9" t="s">
        <v>29</v>
      </c>
      <c r="B9" t="s">
        <v>30</v>
      </c>
      <c r="C9" t="s">
        <v>15</v>
      </c>
      <c r="D9">
        <v>97</v>
      </c>
      <c r="E9">
        <v>179</v>
      </c>
      <c r="F9" t="s">
        <v>31</v>
      </c>
      <c r="H9" s="2" t="s">
        <v>233</v>
      </c>
      <c r="I9" s="7" t="str">
        <f>VLOOKUP(A87,Table1[],6,FALSE)</f>
        <v>SUP02</v>
      </c>
    </row>
    <row r="10" spans="1:9" x14ac:dyDescent="0.35">
      <c r="A10" t="s">
        <v>32</v>
      </c>
      <c r="B10" t="s">
        <v>33</v>
      </c>
      <c r="C10" t="s">
        <v>15</v>
      </c>
      <c r="D10">
        <v>552</v>
      </c>
      <c r="E10">
        <v>112</v>
      </c>
      <c r="F10" t="s">
        <v>31</v>
      </c>
      <c r="H10" s="2" t="s">
        <v>235</v>
      </c>
      <c r="I10" s="7">
        <f>VLOOKUP(A11,Table1[[#All],[ProductID]:[StockLevel]],5,0)</f>
        <v>317</v>
      </c>
    </row>
    <row r="11" spans="1:9" x14ac:dyDescent="0.35">
      <c r="A11" t="s">
        <v>34</v>
      </c>
      <c r="B11" t="s">
        <v>35</v>
      </c>
      <c r="C11" t="s">
        <v>12</v>
      </c>
      <c r="D11">
        <v>456</v>
      </c>
      <c r="E11">
        <v>317</v>
      </c>
      <c r="F11" t="s">
        <v>36</v>
      </c>
      <c r="H11" s="2" t="s">
        <v>236</v>
      </c>
      <c r="I11" s="7" t="str">
        <f>VLOOKUP(B46,Table1[[ProductName]:[Category]],2,FALSE)</f>
        <v>Clothing</v>
      </c>
    </row>
    <row r="12" spans="1:9" x14ac:dyDescent="0.35">
      <c r="A12" t="s">
        <v>37</v>
      </c>
      <c r="B12" t="s">
        <v>38</v>
      </c>
      <c r="C12" t="s">
        <v>8</v>
      </c>
      <c r="D12">
        <v>623</v>
      </c>
      <c r="E12">
        <v>496</v>
      </c>
      <c r="F12" t="s">
        <v>36</v>
      </c>
      <c r="H12" s="2" t="s">
        <v>237</v>
      </c>
      <c r="I12" s="7">
        <f>VLOOKUP(A78,Table1[[ProductID]:[Price]],4,FALSE)</f>
        <v>397</v>
      </c>
    </row>
    <row r="13" spans="1:9" x14ac:dyDescent="0.35">
      <c r="A13" t="s">
        <v>39</v>
      </c>
      <c r="B13" t="s">
        <v>40</v>
      </c>
      <c r="C13" t="s">
        <v>15</v>
      </c>
      <c r="D13">
        <v>777</v>
      </c>
      <c r="E13">
        <v>441</v>
      </c>
      <c r="F13" t="s">
        <v>41</v>
      </c>
      <c r="H13" s="2" t="s">
        <v>238</v>
      </c>
      <c r="I13" s="7" t="str">
        <f>VLOOKUP(B34,Table1[[ProductName]:[SupplierID]],5,FALSE)</f>
        <v>SUP09</v>
      </c>
    </row>
    <row r="14" spans="1:9" x14ac:dyDescent="0.35">
      <c r="A14" t="s">
        <v>42</v>
      </c>
      <c r="B14" t="s">
        <v>43</v>
      </c>
      <c r="C14" t="s">
        <v>12</v>
      </c>
      <c r="D14">
        <v>854</v>
      </c>
      <c r="E14">
        <v>51</v>
      </c>
      <c r="F14" t="s">
        <v>44</v>
      </c>
      <c r="H14" s="2" t="s">
        <v>239</v>
      </c>
      <c r="I14" s="7">
        <f>VLOOKUP(B100,Table1[[ProductName]:[StockLevel]],4,FALSE)</f>
        <v>262</v>
      </c>
    </row>
    <row r="15" spans="1:9" x14ac:dyDescent="0.35">
      <c r="A15" t="s">
        <v>45</v>
      </c>
      <c r="B15" t="s">
        <v>46</v>
      </c>
      <c r="C15" t="s">
        <v>25</v>
      </c>
      <c r="D15">
        <v>148</v>
      </c>
      <c r="E15">
        <v>267</v>
      </c>
      <c r="F15" t="s">
        <v>9</v>
      </c>
      <c r="H15" s="2" t="s">
        <v>240</v>
      </c>
      <c r="I15" s="7" t="s">
        <v>57</v>
      </c>
    </row>
    <row r="16" spans="1:9" x14ac:dyDescent="0.35">
      <c r="A16" t="s">
        <v>47</v>
      </c>
      <c r="B16" t="s">
        <v>48</v>
      </c>
      <c r="C16" t="s">
        <v>8</v>
      </c>
      <c r="D16">
        <v>733</v>
      </c>
      <c r="E16">
        <v>294</v>
      </c>
      <c r="F16" t="s">
        <v>9</v>
      </c>
      <c r="H16" s="2" t="s">
        <v>241</v>
      </c>
      <c r="I16" s="7" t="str">
        <f>VLOOKUP(A56,Table1[[ProductID]:[Category]],3,FALSE)</f>
        <v>Food</v>
      </c>
    </row>
    <row r="17" spans="1:9" x14ac:dyDescent="0.35">
      <c r="A17" t="s">
        <v>49</v>
      </c>
      <c r="B17" t="s">
        <v>50</v>
      </c>
      <c r="C17" t="s">
        <v>25</v>
      </c>
      <c r="D17">
        <v>921</v>
      </c>
      <c r="E17">
        <v>385</v>
      </c>
      <c r="F17" t="s">
        <v>41</v>
      </c>
      <c r="H17" s="2" t="s">
        <v>242</v>
      </c>
      <c r="I17" s="7" t="str">
        <f>VLOOKUP(B89,Table1[[ProductName]:[SupplierID]],5,FALSE)</f>
        <v>SUP08</v>
      </c>
    </row>
    <row r="18" spans="1:9" x14ac:dyDescent="0.35">
      <c r="A18" t="s">
        <v>51</v>
      </c>
      <c r="B18" t="s">
        <v>52</v>
      </c>
      <c r="C18" t="s">
        <v>8</v>
      </c>
      <c r="D18">
        <v>775</v>
      </c>
      <c r="E18">
        <v>386</v>
      </c>
      <c r="F18" t="s">
        <v>22</v>
      </c>
      <c r="H18" s="2" t="s">
        <v>243</v>
      </c>
      <c r="I18" s="7">
        <f>SUMIFS(Table1[[#All],[Price]],Table1[[#All],[Category]],C8)</f>
        <v>7957</v>
      </c>
    </row>
    <row r="19" spans="1:9" x14ac:dyDescent="0.35">
      <c r="A19" t="s">
        <v>53</v>
      </c>
      <c r="B19" t="s">
        <v>54</v>
      </c>
      <c r="C19" t="s">
        <v>12</v>
      </c>
      <c r="D19">
        <v>596</v>
      </c>
      <c r="E19">
        <v>112</v>
      </c>
      <c r="F19" t="s">
        <v>55</v>
      </c>
      <c r="H19" s="2" t="s">
        <v>244</v>
      </c>
      <c r="I19" s="7">
        <v>112</v>
      </c>
    </row>
    <row r="20" spans="1:9" x14ac:dyDescent="0.35">
      <c r="A20" t="s">
        <v>56</v>
      </c>
      <c r="B20" t="s">
        <v>57</v>
      </c>
      <c r="C20" t="s">
        <v>58</v>
      </c>
      <c r="D20">
        <v>788</v>
      </c>
      <c r="E20">
        <v>100</v>
      </c>
      <c r="F20" t="s">
        <v>16</v>
      </c>
    </row>
    <row r="21" spans="1:9" x14ac:dyDescent="0.35">
      <c r="A21" t="s">
        <v>59</v>
      </c>
      <c r="B21" t="s">
        <v>60</v>
      </c>
      <c r="C21" t="s">
        <v>8</v>
      </c>
      <c r="D21">
        <v>662</v>
      </c>
      <c r="E21">
        <v>112</v>
      </c>
      <c r="F21" t="s">
        <v>61</v>
      </c>
    </row>
    <row r="22" spans="1:9" x14ac:dyDescent="0.35">
      <c r="A22" t="s">
        <v>62</v>
      </c>
      <c r="B22" t="s">
        <v>63</v>
      </c>
      <c r="C22" t="s">
        <v>25</v>
      </c>
      <c r="D22">
        <v>992</v>
      </c>
      <c r="E22">
        <v>439</v>
      </c>
      <c r="F22" t="s">
        <v>64</v>
      </c>
    </row>
    <row r="23" spans="1:9" x14ac:dyDescent="0.35">
      <c r="A23" t="s">
        <v>65</v>
      </c>
      <c r="B23" t="s">
        <v>66</v>
      </c>
      <c r="C23" t="s">
        <v>12</v>
      </c>
      <c r="D23">
        <v>511</v>
      </c>
      <c r="E23">
        <v>80</v>
      </c>
      <c r="F23" t="s">
        <v>67</v>
      </c>
    </row>
    <row r="24" spans="1:9" x14ac:dyDescent="0.35">
      <c r="A24" t="s">
        <v>68</v>
      </c>
      <c r="B24" t="s">
        <v>69</v>
      </c>
      <c r="C24" t="s">
        <v>8</v>
      </c>
      <c r="D24">
        <v>692</v>
      </c>
      <c r="E24">
        <v>186</v>
      </c>
      <c r="F24" t="s">
        <v>61</v>
      </c>
    </row>
    <row r="25" spans="1:9" x14ac:dyDescent="0.35">
      <c r="A25" t="s">
        <v>70</v>
      </c>
      <c r="B25" t="s">
        <v>71</v>
      </c>
      <c r="C25" t="s">
        <v>58</v>
      </c>
      <c r="D25">
        <v>818</v>
      </c>
      <c r="E25">
        <v>112</v>
      </c>
      <c r="F25" t="s">
        <v>41</v>
      </c>
    </row>
    <row r="26" spans="1:9" x14ac:dyDescent="0.35">
      <c r="A26" t="s">
        <v>72</v>
      </c>
      <c r="B26" t="s">
        <v>73</v>
      </c>
      <c r="C26" t="s">
        <v>58</v>
      </c>
      <c r="D26">
        <v>54</v>
      </c>
      <c r="E26">
        <v>1</v>
      </c>
      <c r="F26" t="s">
        <v>9</v>
      </c>
    </row>
    <row r="27" spans="1:9" x14ac:dyDescent="0.35">
      <c r="A27" t="s">
        <v>74</v>
      </c>
      <c r="B27" t="s">
        <v>75</v>
      </c>
      <c r="C27" t="s">
        <v>15</v>
      </c>
      <c r="D27">
        <v>267</v>
      </c>
      <c r="E27">
        <v>129</v>
      </c>
      <c r="F27" t="s">
        <v>41</v>
      </c>
    </row>
    <row r="28" spans="1:9" x14ac:dyDescent="0.35">
      <c r="A28" t="s">
        <v>76</v>
      </c>
      <c r="B28" t="s">
        <v>77</v>
      </c>
      <c r="C28" t="s">
        <v>15</v>
      </c>
      <c r="D28">
        <v>552</v>
      </c>
      <c r="E28">
        <v>219</v>
      </c>
      <c r="F28" t="s">
        <v>78</v>
      </c>
    </row>
    <row r="29" spans="1:9" x14ac:dyDescent="0.35">
      <c r="A29" t="s">
        <v>79</v>
      </c>
      <c r="B29" t="s">
        <v>80</v>
      </c>
      <c r="C29" t="s">
        <v>25</v>
      </c>
      <c r="D29">
        <v>816</v>
      </c>
      <c r="E29">
        <v>53</v>
      </c>
      <c r="F29" t="s">
        <v>81</v>
      </c>
    </row>
    <row r="30" spans="1:9" x14ac:dyDescent="0.35">
      <c r="A30" t="s">
        <v>82</v>
      </c>
      <c r="B30" t="s">
        <v>83</v>
      </c>
      <c r="C30" t="s">
        <v>8</v>
      </c>
      <c r="D30">
        <v>447</v>
      </c>
      <c r="E30">
        <v>342</v>
      </c>
      <c r="F30" t="s">
        <v>78</v>
      </c>
    </row>
    <row r="31" spans="1:9" x14ac:dyDescent="0.35">
      <c r="A31" t="s">
        <v>84</v>
      </c>
      <c r="B31" t="s">
        <v>85</v>
      </c>
      <c r="C31" t="s">
        <v>8</v>
      </c>
      <c r="D31">
        <v>920</v>
      </c>
      <c r="E31">
        <v>484</v>
      </c>
      <c r="F31" t="s">
        <v>19</v>
      </c>
    </row>
    <row r="32" spans="1:9" x14ac:dyDescent="0.35">
      <c r="A32" t="s">
        <v>86</v>
      </c>
      <c r="B32" t="s">
        <v>87</v>
      </c>
      <c r="C32" t="s">
        <v>15</v>
      </c>
      <c r="D32">
        <v>844</v>
      </c>
      <c r="E32">
        <v>223</v>
      </c>
      <c r="F32" t="s">
        <v>41</v>
      </c>
    </row>
    <row r="33" spans="1:6" x14ac:dyDescent="0.35">
      <c r="A33" t="s">
        <v>88</v>
      </c>
      <c r="B33" t="s">
        <v>89</v>
      </c>
      <c r="C33" t="s">
        <v>8</v>
      </c>
      <c r="D33">
        <v>442</v>
      </c>
      <c r="E33">
        <v>224</v>
      </c>
      <c r="F33" t="s">
        <v>9</v>
      </c>
    </row>
    <row r="34" spans="1:6" x14ac:dyDescent="0.35">
      <c r="A34" t="s">
        <v>90</v>
      </c>
      <c r="B34" t="s">
        <v>91</v>
      </c>
      <c r="C34" t="s">
        <v>8</v>
      </c>
      <c r="D34">
        <v>256</v>
      </c>
      <c r="E34">
        <v>384</v>
      </c>
      <c r="F34" t="s">
        <v>36</v>
      </c>
    </row>
    <row r="35" spans="1:6" x14ac:dyDescent="0.35">
      <c r="A35" t="s">
        <v>92</v>
      </c>
      <c r="B35" t="s">
        <v>93</v>
      </c>
      <c r="C35" t="s">
        <v>58</v>
      </c>
      <c r="D35">
        <v>64</v>
      </c>
      <c r="E35">
        <v>402</v>
      </c>
      <c r="F35" t="s">
        <v>64</v>
      </c>
    </row>
    <row r="36" spans="1:6" x14ac:dyDescent="0.35">
      <c r="A36" t="s">
        <v>94</v>
      </c>
      <c r="B36" t="s">
        <v>95</v>
      </c>
      <c r="C36" t="s">
        <v>15</v>
      </c>
      <c r="D36">
        <v>907</v>
      </c>
      <c r="E36">
        <v>125</v>
      </c>
      <c r="F36" t="s">
        <v>22</v>
      </c>
    </row>
    <row r="37" spans="1:6" x14ac:dyDescent="0.35">
      <c r="A37" t="s">
        <v>96</v>
      </c>
      <c r="B37" t="s">
        <v>97</v>
      </c>
      <c r="C37" t="s">
        <v>12</v>
      </c>
      <c r="D37">
        <v>603</v>
      </c>
      <c r="E37">
        <v>129</v>
      </c>
      <c r="F37" t="s">
        <v>64</v>
      </c>
    </row>
    <row r="38" spans="1:6" x14ac:dyDescent="0.35">
      <c r="A38" t="s">
        <v>98</v>
      </c>
      <c r="B38" t="s">
        <v>99</v>
      </c>
      <c r="C38" t="s">
        <v>15</v>
      </c>
      <c r="D38">
        <v>941</v>
      </c>
      <c r="E38">
        <v>52</v>
      </c>
      <c r="F38" t="s">
        <v>22</v>
      </c>
    </row>
    <row r="39" spans="1:6" x14ac:dyDescent="0.35">
      <c r="A39" t="s">
        <v>100</v>
      </c>
      <c r="B39" t="s">
        <v>101</v>
      </c>
      <c r="C39" t="s">
        <v>12</v>
      </c>
      <c r="D39">
        <v>510</v>
      </c>
      <c r="E39">
        <v>171</v>
      </c>
      <c r="F39" t="s">
        <v>81</v>
      </c>
    </row>
    <row r="40" spans="1:6" x14ac:dyDescent="0.35">
      <c r="A40" t="s">
        <v>102</v>
      </c>
      <c r="B40" t="s">
        <v>103</v>
      </c>
      <c r="C40" t="s">
        <v>58</v>
      </c>
      <c r="D40">
        <v>740</v>
      </c>
      <c r="E40">
        <v>217</v>
      </c>
      <c r="F40" t="s">
        <v>9</v>
      </c>
    </row>
    <row r="41" spans="1:6" x14ac:dyDescent="0.35">
      <c r="A41" t="s">
        <v>104</v>
      </c>
      <c r="B41" t="s">
        <v>105</v>
      </c>
      <c r="C41" t="s">
        <v>25</v>
      </c>
      <c r="D41">
        <v>624</v>
      </c>
      <c r="E41">
        <v>159</v>
      </c>
      <c r="F41" t="s">
        <v>61</v>
      </c>
    </row>
    <row r="42" spans="1:6" x14ac:dyDescent="0.35">
      <c r="A42" t="s">
        <v>106</v>
      </c>
      <c r="B42" t="s">
        <v>107</v>
      </c>
      <c r="C42" t="s">
        <v>8</v>
      </c>
      <c r="D42">
        <v>913</v>
      </c>
      <c r="E42">
        <v>197</v>
      </c>
      <c r="F42" t="s">
        <v>108</v>
      </c>
    </row>
    <row r="43" spans="1:6" x14ac:dyDescent="0.35">
      <c r="A43" t="s">
        <v>109</v>
      </c>
      <c r="B43" t="s">
        <v>110</v>
      </c>
      <c r="C43" t="s">
        <v>58</v>
      </c>
      <c r="D43">
        <v>792</v>
      </c>
      <c r="E43">
        <v>415</v>
      </c>
      <c r="F43" t="s">
        <v>41</v>
      </c>
    </row>
    <row r="44" spans="1:6" x14ac:dyDescent="0.35">
      <c r="A44" t="s">
        <v>111</v>
      </c>
      <c r="B44" t="s">
        <v>112</v>
      </c>
      <c r="C44" t="s">
        <v>8</v>
      </c>
      <c r="D44">
        <v>290</v>
      </c>
      <c r="E44">
        <v>246</v>
      </c>
      <c r="F44" t="s">
        <v>16</v>
      </c>
    </row>
    <row r="45" spans="1:6" x14ac:dyDescent="0.35">
      <c r="A45" t="s">
        <v>113</v>
      </c>
      <c r="B45" t="s">
        <v>114</v>
      </c>
      <c r="C45" t="s">
        <v>25</v>
      </c>
      <c r="D45">
        <v>613</v>
      </c>
      <c r="E45">
        <v>323</v>
      </c>
      <c r="F45" t="s">
        <v>22</v>
      </c>
    </row>
    <row r="46" spans="1:6" x14ac:dyDescent="0.35">
      <c r="A46" t="s">
        <v>115</v>
      </c>
      <c r="B46" t="s">
        <v>116</v>
      </c>
      <c r="C46" t="s">
        <v>25</v>
      </c>
      <c r="D46">
        <v>145</v>
      </c>
      <c r="E46">
        <v>438</v>
      </c>
      <c r="F46" t="s">
        <v>9</v>
      </c>
    </row>
    <row r="47" spans="1:6" x14ac:dyDescent="0.35">
      <c r="A47" t="s">
        <v>117</v>
      </c>
      <c r="B47" t="s">
        <v>118</v>
      </c>
      <c r="C47" t="s">
        <v>58</v>
      </c>
      <c r="D47">
        <v>949</v>
      </c>
      <c r="E47">
        <v>202</v>
      </c>
      <c r="F47" t="s">
        <v>28</v>
      </c>
    </row>
    <row r="48" spans="1:6" x14ac:dyDescent="0.35">
      <c r="A48" t="s">
        <v>119</v>
      </c>
      <c r="B48" t="s">
        <v>120</v>
      </c>
      <c r="C48" t="s">
        <v>25</v>
      </c>
      <c r="D48">
        <v>783</v>
      </c>
      <c r="E48">
        <v>183</v>
      </c>
      <c r="F48" t="s">
        <v>44</v>
      </c>
    </row>
    <row r="49" spans="1:6" x14ac:dyDescent="0.35">
      <c r="A49" t="s">
        <v>121</v>
      </c>
      <c r="B49" t="s">
        <v>122</v>
      </c>
      <c r="C49" t="s">
        <v>12</v>
      </c>
      <c r="D49">
        <v>534</v>
      </c>
      <c r="E49">
        <v>122</v>
      </c>
      <c r="F49" t="s">
        <v>81</v>
      </c>
    </row>
    <row r="50" spans="1:6" x14ac:dyDescent="0.35">
      <c r="A50" t="s">
        <v>123</v>
      </c>
      <c r="B50" t="s">
        <v>124</v>
      </c>
      <c r="C50" t="s">
        <v>25</v>
      </c>
      <c r="D50">
        <v>456</v>
      </c>
      <c r="E50">
        <v>400</v>
      </c>
      <c r="F50" t="s">
        <v>67</v>
      </c>
    </row>
    <row r="51" spans="1:6" x14ac:dyDescent="0.35">
      <c r="A51" t="s">
        <v>125</v>
      </c>
      <c r="B51" t="s">
        <v>126</v>
      </c>
      <c r="C51" t="s">
        <v>8</v>
      </c>
      <c r="D51">
        <v>280</v>
      </c>
      <c r="E51">
        <v>254</v>
      </c>
      <c r="F51" t="s">
        <v>67</v>
      </c>
    </row>
    <row r="52" spans="1:6" x14ac:dyDescent="0.35">
      <c r="A52" t="s">
        <v>127</v>
      </c>
      <c r="B52" t="s">
        <v>128</v>
      </c>
      <c r="C52" t="s">
        <v>8</v>
      </c>
      <c r="D52">
        <v>798</v>
      </c>
      <c r="E52">
        <v>293</v>
      </c>
      <c r="F52" t="s">
        <v>129</v>
      </c>
    </row>
    <row r="53" spans="1:6" x14ac:dyDescent="0.35">
      <c r="A53" t="s">
        <v>130</v>
      </c>
      <c r="B53" t="s">
        <v>131</v>
      </c>
      <c r="C53" t="s">
        <v>8</v>
      </c>
      <c r="D53">
        <v>704</v>
      </c>
      <c r="E53">
        <v>279</v>
      </c>
      <c r="F53" t="s">
        <v>44</v>
      </c>
    </row>
    <row r="54" spans="1:6" x14ac:dyDescent="0.35">
      <c r="A54" t="s">
        <v>132</v>
      </c>
      <c r="B54" t="s">
        <v>133</v>
      </c>
      <c r="C54" t="s">
        <v>8</v>
      </c>
      <c r="D54">
        <v>220</v>
      </c>
      <c r="E54">
        <v>324</v>
      </c>
      <c r="F54" t="s">
        <v>61</v>
      </c>
    </row>
    <row r="55" spans="1:6" x14ac:dyDescent="0.35">
      <c r="A55" t="s">
        <v>134</v>
      </c>
      <c r="B55" t="s">
        <v>135</v>
      </c>
      <c r="C55" t="s">
        <v>12</v>
      </c>
      <c r="D55">
        <v>590</v>
      </c>
      <c r="E55">
        <v>371</v>
      </c>
      <c r="F55" t="s">
        <v>19</v>
      </c>
    </row>
    <row r="56" spans="1:6" x14ac:dyDescent="0.35">
      <c r="A56" t="s">
        <v>136</v>
      </c>
      <c r="B56" t="s">
        <v>137</v>
      </c>
      <c r="C56" t="s">
        <v>15</v>
      </c>
      <c r="D56">
        <v>85</v>
      </c>
      <c r="E56">
        <v>97</v>
      </c>
      <c r="F56" t="s">
        <v>22</v>
      </c>
    </row>
    <row r="57" spans="1:6" x14ac:dyDescent="0.35">
      <c r="A57" t="s">
        <v>138</v>
      </c>
      <c r="B57" t="s">
        <v>139</v>
      </c>
      <c r="C57" t="s">
        <v>58</v>
      </c>
      <c r="D57">
        <v>574</v>
      </c>
      <c r="E57">
        <v>197</v>
      </c>
      <c r="F57" t="s">
        <v>140</v>
      </c>
    </row>
    <row r="58" spans="1:6" x14ac:dyDescent="0.35">
      <c r="A58" t="s">
        <v>141</v>
      </c>
      <c r="B58" t="s">
        <v>142</v>
      </c>
      <c r="C58" t="s">
        <v>8</v>
      </c>
      <c r="D58">
        <v>209</v>
      </c>
      <c r="E58">
        <v>469</v>
      </c>
      <c r="F58" t="s">
        <v>22</v>
      </c>
    </row>
    <row r="59" spans="1:6" x14ac:dyDescent="0.35">
      <c r="A59" t="s">
        <v>143</v>
      </c>
      <c r="B59" t="s">
        <v>144</v>
      </c>
      <c r="C59" t="s">
        <v>25</v>
      </c>
      <c r="D59">
        <v>888</v>
      </c>
      <c r="E59">
        <v>394</v>
      </c>
      <c r="F59" t="s">
        <v>31</v>
      </c>
    </row>
    <row r="60" spans="1:6" x14ac:dyDescent="0.35">
      <c r="A60" t="s">
        <v>145</v>
      </c>
      <c r="B60" t="s">
        <v>146</v>
      </c>
      <c r="C60" t="s">
        <v>8</v>
      </c>
      <c r="D60">
        <v>748</v>
      </c>
      <c r="E60">
        <v>239</v>
      </c>
      <c r="F60" t="s">
        <v>9</v>
      </c>
    </row>
    <row r="61" spans="1:6" x14ac:dyDescent="0.35">
      <c r="A61" t="s">
        <v>147</v>
      </c>
      <c r="B61" t="s">
        <v>148</v>
      </c>
      <c r="C61" t="s">
        <v>25</v>
      </c>
      <c r="D61">
        <v>292</v>
      </c>
      <c r="E61">
        <v>143</v>
      </c>
      <c r="F61" t="s">
        <v>44</v>
      </c>
    </row>
    <row r="62" spans="1:6" x14ac:dyDescent="0.35">
      <c r="A62" t="s">
        <v>149</v>
      </c>
      <c r="B62" t="s">
        <v>150</v>
      </c>
      <c r="C62" t="s">
        <v>25</v>
      </c>
      <c r="D62">
        <v>135</v>
      </c>
      <c r="E62">
        <v>96</v>
      </c>
      <c r="F62" t="s">
        <v>64</v>
      </c>
    </row>
    <row r="63" spans="1:6" x14ac:dyDescent="0.35">
      <c r="A63" t="s">
        <v>151</v>
      </c>
      <c r="B63" t="s">
        <v>152</v>
      </c>
      <c r="C63" t="s">
        <v>8</v>
      </c>
      <c r="D63">
        <v>845</v>
      </c>
      <c r="E63">
        <v>200</v>
      </c>
      <c r="F63" t="s">
        <v>41</v>
      </c>
    </row>
    <row r="64" spans="1:6" x14ac:dyDescent="0.35">
      <c r="A64" t="s">
        <v>153</v>
      </c>
      <c r="B64" t="s">
        <v>154</v>
      </c>
      <c r="C64" t="s">
        <v>12</v>
      </c>
      <c r="D64">
        <v>627</v>
      </c>
      <c r="E64">
        <v>123</v>
      </c>
      <c r="F64" t="s">
        <v>16</v>
      </c>
    </row>
    <row r="65" spans="1:6" x14ac:dyDescent="0.35">
      <c r="A65" t="s">
        <v>155</v>
      </c>
      <c r="B65" t="s">
        <v>156</v>
      </c>
      <c r="C65" t="s">
        <v>25</v>
      </c>
      <c r="D65">
        <v>731</v>
      </c>
      <c r="E65">
        <v>186</v>
      </c>
      <c r="F65" t="s">
        <v>16</v>
      </c>
    </row>
    <row r="66" spans="1:6" x14ac:dyDescent="0.35">
      <c r="A66" t="s">
        <v>157</v>
      </c>
      <c r="B66" t="s">
        <v>158</v>
      </c>
      <c r="C66" t="s">
        <v>25</v>
      </c>
      <c r="D66">
        <v>606</v>
      </c>
      <c r="E66">
        <v>325</v>
      </c>
      <c r="F66" t="s">
        <v>28</v>
      </c>
    </row>
    <row r="67" spans="1:6" x14ac:dyDescent="0.35">
      <c r="A67" t="s">
        <v>159</v>
      </c>
      <c r="B67" t="s">
        <v>160</v>
      </c>
      <c r="C67" t="s">
        <v>8</v>
      </c>
      <c r="D67">
        <v>623</v>
      </c>
      <c r="E67">
        <v>463</v>
      </c>
      <c r="F67" t="s">
        <v>81</v>
      </c>
    </row>
    <row r="68" spans="1:6" x14ac:dyDescent="0.35">
      <c r="A68" t="s">
        <v>161</v>
      </c>
      <c r="B68" t="s">
        <v>162</v>
      </c>
      <c r="C68" t="s">
        <v>25</v>
      </c>
      <c r="D68">
        <v>695</v>
      </c>
      <c r="E68">
        <v>348</v>
      </c>
      <c r="F68" t="s">
        <v>67</v>
      </c>
    </row>
    <row r="69" spans="1:6" x14ac:dyDescent="0.35">
      <c r="A69" t="s">
        <v>163</v>
      </c>
      <c r="B69" t="s">
        <v>164</v>
      </c>
      <c r="C69" t="s">
        <v>25</v>
      </c>
      <c r="D69">
        <v>845</v>
      </c>
      <c r="E69">
        <v>258</v>
      </c>
      <c r="F69" t="s">
        <v>41</v>
      </c>
    </row>
    <row r="70" spans="1:6" x14ac:dyDescent="0.35">
      <c r="A70" t="s">
        <v>165</v>
      </c>
      <c r="B70" t="s">
        <v>166</v>
      </c>
      <c r="C70" t="s">
        <v>8</v>
      </c>
      <c r="D70">
        <v>77</v>
      </c>
      <c r="E70">
        <v>147</v>
      </c>
      <c r="F70" t="s">
        <v>36</v>
      </c>
    </row>
    <row r="71" spans="1:6" x14ac:dyDescent="0.35">
      <c r="A71" t="s">
        <v>167</v>
      </c>
      <c r="B71" t="s">
        <v>168</v>
      </c>
      <c r="C71" t="s">
        <v>8</v>
      </c>
      <c r="D71">
        <v>669</v>
      </c>
      <c r="E71">
        <v>251</v>
      </c>
      <c r="F71" t="s">
        <v>31</v>
      </c>
    </row>
    <row r="72" spans="1:6" x14ac:dyDescent="0.35">
      <c r="A72" t="s">
        <v>169</v>
      </c>
      <c r="B72" t="s">
        <v>170</v>
      </c>
      <c r="C72" t="s">
        <v>58</v>
      </c>
      <c r="D72">
        <v>605</v>
      </c>
      <c r="E72">
        <v>442</v>
      </c>
      <c r="F72" t="s">
        <v>16</v>
      </c>
    </row>
    <row r="73" spans="1:6" x14ac:dyDescent="0.35">
      <c r="A73" t="s">
        <v>171</v>
      </c>
      <c r="B73" t="s">
        <v>172</v>
      </c>
      <c r="C73" t="s">
        <v>12</v>
      </c>
      <c r="D73">
        <v>389</v>
      </c>
      <c r="E73">
        <v>419</v>
      </c>
      <c r="F73" t="s">
        <v>81</v>
      </c>
    </row>
    <row r="74" spans="1:6" x14ac:dyDescent="0.35">
      <c r="A74" t="s">
        <v>173</v>
      </c>
      <c r="B74" t="s">
        <v>174</v>
      </c>
      <c r="C74" t="s">
        <v>12</v>
      </c>
      <c r="D74">
        <v>847</v>
      </c>
      <c r="E74">
        <v>402</v>
      </c>
      <c r="F74" t="s">
        <v>41</v>
      </c>
    </row>
    <row r="75" spans="1:6" x14ac:dyDescent="0.35">
      <c r="A75" t="s">
        <v>175</v>
      </c>
      <c r="B75" t="s">
        <v>176</v>
      </c>
      <c r="C75" t="s">
        <v>25</v>
      </c>
      <c r="D75">
        <v>380</v>
      </c>
      <c r="E75">
        <v>345</v>
      </c>
      <c r="F75" t="s">
        <v>22</v>
      </c>
    </row>
    <row r="76" spans="1:6" x14ac:dyDescent="0.35">
      <c r="A76" t="s">
        <v>177</v>
      </c>
      <c r="B76" t="s">
        <v>178</v>
      </c>
      <c r="C76" t="s">
        <v>12</v>
      </c>
      <c r="D76">
        <v>689</v>
      </c>
      <c r="E76">
        <v>450</v>
      </c>
      <c r="F76" t="s">
        <v>22</v>
      </c>
    </row>
    <row r="77" spans="1:6" x14ac:dyDescent="0.35">
      <c r="A77" t="s">
        <v>179</v>
      </c>
      <c r="B77" t="s">
        <v>180</v>
      </c>
      <c r="C77" t="s">
        <v>25</v>
      </c>
      <c r="D77">
        <v>555</v>
      </c>
      <c r="E77">
        <v>146</v>
      </c>
      <c r="F77" t="s">
        <v>41</v>
      </c>
    </row>
    <row r="78" spans="1:6" x14ac:dyDescent="0.35">
      <c r="A78" t="s">
        <v>181</v>
      </c>
      <c r="B78" t="s">
        <v>182</v>
      </c>
      <c r="C78" t="s">
        <v>58</v>
      </c>
      <c r="D78">
        <v>397</v>
      </c>
      <c r="E78">
        <v>147</v>
      </c>
      <c r="F78" t="s">
        <v>78</v>
      </c>
    </row>
    <row r="79" spans="1:6" x14ac:dyDescent="0.35">
      <c r="A79" t="s">
        <v>183</v>
      </c>
      <c r="B79" t="s">
        <v>184</v>
      </c>
      <c r="C79" t="s">
        <v>8</v>
      </c>
      <c r="D79">
        <v>522</v>
      </c>
      <c r="E79">
        <v>351</v>
      </c>
      <c r="F79" t="s">
        <v>185</v>
      </c>
    </row>
    <row r="80" spans="1:6" x14ac:dyDescent="0.35">
      <c r="A80" t="s">
        <v>186</v>
      </c>
      <c r="B80" t="s">
        <v>187</v>
      </c>
      <c r="C80" t="s">
        <v>8</v>
      </c>
      <c r="D80">
        <v>280</v>
      </c>
      <c r="E80">
        <v>198</v>
      </c>
      <c r="F80" t="s">
        <v>41</v>
      </c>
    </row>
    <row r="81" spans="1:6" x14ac:dyDescent="0.35">
      <c r="A81" t="s">
        <v>188</v>
      </c>
      <c r="B81" t="s">
        <v>189</v>
      </c>
      <c r="C81" t="s">
        <v>8</v>
      </c>
      <c r="D81">
        <v>239</v>
      </c>
      <c r="E81">
        <v>307</v>
      </c>
      <c r="F81" t="s">
        <v>61</v>
      </c>
    </row>
    <row r="82" spans="1:6" x14ac:dyDescent="0.35">
      <c r="A82" t="s">
        <v>190</v>
      </c>
      <c r="B82" t="s">
        <v>191</v>
      </c>
      <c r="C82" t="s">
        <v>12</v>
      </c>
      <c r="D82">
        <v>274</v>
      </c>
      <c r="E82">
        <v>488</v>
      </c>
      <c r="F82" t="s">
        <v>81</v>
      </c>
    </row>
    <row r="83" spans="1:6" x14ac:dyDescent="0.35">
      <c r="A83" t="s">
        <v>192</v>
      </c>
      <c r="B83" t="s">
        <v>193</v>
      </c>
      <c r="C83" t="s">
        <v>58</v>
      </c>
      <c r="D83">
        <v>434</v>
      </c>
      <c r="E83">
        <v>416</v>
      </c>
      <c r="F83" t="s">
        <v>78</v>
      </c>
    </row>
    <row r="84" spans="1:6" x14ac:dyDescent="0.35">
      <c r="A84" t="s">
        <v>194</v>
      </c>
      <c r="B84" t="s">
        <v>195</v>
      </c>
      <c r="C84" t="s">
        <v>12</v>
      </c>
      <c r="D84">
        <v>426</v>
      </c>
      <c r="E84">
        <v>423</v>
      </c>
      <c r="F84" t="s">
        <v>140</v>
      </c>
    </row>
    <row r="85" spans="1:6" x14ac:dyDescent="0.35">
      <c r="A85" t="s">
        <v>196</v>
      </c>
      <c r="B85" t="s">
        <v>197</v>
      </c>
      <c r="C85" t="s">
        <v>12</v>
      </c>
      <c r="D85">
        <v>332</v>
      </c>
      <c r="E85">
        <v>127</v>
      </c>
      <c r="F85" t="s">
        <v>19</v>
      </c>
    </row>
    <row r="86" spans="1:6" x14ac:dyDescent="0.35">
      <c r="A86" t="s">
        <v>198</v>
      </c>
      <c r="B86" t="s">
        <v>199</v>
      </c>
      <c r="C86" t="s">
        <v>58</v>
      </c>
      <c r="D86">
        <v>682</v>
      </c>
      <c r="E86">
        <v>38</v>
      </c>
      <c r="F86" t="s">
        <v>185</v>
      </c>
    </row>
    <row r="87" spans="1:6" x14ac:dyDescent="0.35">
      <c r="A87" t="s">
        <v>200</v>
      </c>
      <c r="B87" t="s">
        <v>201</v>
      </c>
      <c r="C87" t="s">
        <v>58</v>
      </c>
      <c r="D87">
        <v>677</v>
      </c>
      <c r="E87">
        <v>337</v>
      </c>
      <c r="F87" t="s">
        <v>19</v>
      </c>
    </row>
    <row r="88" spans="1:6" x14ac:dyDescent="0.35">
      <c r="A88" t="s">
        <v>202</v>
      </c>
      <c r="B88" t="s">
        <v>203</v>
      </c>
      <c r="C88" t="s">
        <v>58</v>
      </c>
      <c r="D88">
        <v>794</v>
      </c>
      <c r="E88">
        <v>359</v>
      </c>
      <c r="F88" t="s">
        <v>16</v>
      </c>
    </row>
    <row r="89" spans="1:6" x14ac:dyDescent="0.35">
      <c r="A89" t="s">
        <v>204</v>
      </c>
      <c r="B89" t="s">
        <v>205</v>
      </c>
      <c r="C89" t="s">
        <v>58</v>
      </c>
      <c r="D89">
        <v>308</v>
      </c>
      <c r="E89">
        <v>128</v>
      </c>
      <c r="F89" t="s">
        <v>61</v>
      </c>
    </row>
    <row r="90" spans="1:6" x14ac:dyDescent="0.35">
      <c r="A90" t="s">
        <v>206</v>
      </c>
      <c r="B90" t="s">
        <v>207</v>
      </c>
      <c r="C90" t="s">
        <v>8</v>
      </c>
      <c r="D90">
        <v>408</v>
      </c>
      <c r="E90">
        <v>266</v>
      </c>
      <c r="F90" t="s">
        <v>22</v>
      </c>
    </row>
    <row r="91" spans="1:6" x14ac:dyDescent="0.35">
      <c r="A91" t="s">
        <v>208</v>
      </c>
      <c r="B91" t="s">
        <v>209</v>
      </c>
      <c r="C91" t="s">
        <v>15</v>
      </c>
      <c r="D91">
        <v>759</v>
      </c>
      <c r="E91">
        <v>475</v>
      </c>
      <c r="F91" t="s">
        <v>36</v>
      </c>
    </row>
    <row r="92" spans="1:6" x14ac:dyDescent="0.35">
      <c r="A92" t="s">
        <v>210</v>
      </c>
      <c r="B92" t="s">
        <v>211</v>
      </c>
      <c r="C92" t="s">
        <v>15</v>
      </c>
      <c r="D92">
        <v>505</v>
      </c>
      <c r="E92">
        <v>440</v>
      </c>
      <c r="F92" t="s">
        <v>55</v>
      </c>
    </row>
    <row r="93" spans="1:6" x14ac:dyDescent="0.35">
      <c r="A93" t="s">
        <v>212</v>
      </c>
      <c r="B93" t="s">
        <v>213</v>
      </c>
      <c r="C93" t="s">
        <v>58</v>
      </c>
      <c r="D93">
        <v>460</v>
      </c>
      <c r="E93">
        <v>472</v>
      </c>
      <c r="F93" t="s">
        <v>9</v>
      </c>
    </row>
    <row r="94" spans="1:6" x14ac:dyDescent="0.35">
      <c r="A94" t="s">
        <v>214</v>
      </c>
      <c r="B94" t="s">
        <v>215</v>
      </c>
      <c r="C94" t="s">
        <v>15</v>
      </c>
      <c r="D94">
        <v>698</v>
      </c>
      <c r="E94">
        <v>433</v>
      </c>
      <c r="F94" t="s">
        <v>108</v>
      </c>
    </row>
    <row r="95" spans="1:6" x14ac:dyDescent="0.35">
      <c r="A95" t="s">
        <v>216</v>
      </c>
      <c r="B95" t="s">
        <v>217</v>
      </c>
      <c r="C95" t="s">
        <v>15</v>
      </c>
      <c r="D95">
        <v>367</v>
      </c>
      <c r="E95">
        <v>150</v>
      </c>
      <c r="F95" t="s">
        <v>185</v>
      </c>
    </row>
    <row r="96" spans="1:6" x14ac:dyDescent="0.35">
      <c r="A96" t="s">
        <v>218</v>
      </c>
      <c r="B96" t="s">
        <v>219</v>
      </c>
      <c r="C96" t="s">
        <v>58</v>
      </c>
      <c r="D96">
        <v>726</v>
      </c>
      <c r="E96">
        <v>414</v>
      </c>
      <c r="F96" t="s">
        <v>41</v>
      </c>
    </row>
    <row r="97" spans="1:6" x14ac:dyDescent="0.35">
      <c r="A97" t="s">
        <v>220</v>
      </c>
      <c r="B97" t="s">
        <v>221</v>
      </c>
      <c r="C97" t="s">
        <v>15</v>
      </c>
      <c r="D97">
        <v>274</v>
      </c>
      <c r="E97">
        <v>477</v>
      </c>
      <c r="F97" t="s">
        <v>78</v>
      </c>
    </row>
    <row r="98" spans="1:6" x14ac:dyDescent="0.35">
      <c r="A98" t="s">
        <v>222</v>
      </c>
      <c r="B98" t="s">
        <v>223</v>
      </c>
      <c r="C98" t="s">
        <v>12</v>
      </c>
      <c r="D98">
        <v>868</v>
      </c>
      <c r="E98">
        <v>297</v>
      </c>
      <c r="F98" t="s">
        <v>129</v>
      </c>
    </row>
    <row r="99" spans="1:6" x14ac:dyDescent="0.35">
      <c r="A99" t="s">
        <v>224</v>
      </c>
      <c r="B99" t="s">
        <v>225</v>
      </c>
      <c r="C99" t="s">
        <v>25</v>
      </c>
      <c r="D99">
        <v>283</v>
      </c>
      <c r="E99">
        <v>98</v>
      </c>
      <c r="F99" t="s">
        <v>108</v>
      </c>
    </row>
    <row r="100" spans="1:6" x14ac:dyDescent="0.35">
      <c r="A100" t="s">
        <v>226</v>
      </c>
      <c r="B100" t="s">
        <v>227</v>
      </c>
      <c r="C100" t="s">
        <v>25</v>
      </c>
      <c r="D100">
        <v>733</v>
      </c>
      <c r="E100">
        <v>262</v>
      </c>
      <c r="F100" t="s">
        <v>64</v>
      </c>
    </row>
    <row r="101" spans="1:6" x14ac:dyDescent="0.35">
      <c r="A101" t="s">
        <v>228</v>
      </c>
      <c r="B101" t="s">
        <v>229</v>
      </c>
      <c r="C101" t="s">
        <v>58</v>
      </c>
      <c r="D101">
        <v>713</v>
      </c>
      <c r="E101">
        <v>251</v>
      </c>
      <c r="F101" t="s">
        <v>129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Assignment-6 Data</vt:lpstr>
      <vt:lpstr> Solutions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SHEERSHIKA</dc:creator>
  <cp:lastModifiedBy>pinjare kiran</cp:lastModifiedBy>
  <dcterms:created xsi:type="dcterms:W3CDTF">2025-08-23T13:09:13Z</dcterms:created>
  <dcterms:modified xsi:type="dcterms:W3CDTF">2025-08-26T08:21:05Z</dcterms:modified>
</cp:coreProperties>
</file>