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<sst xmlns="http://schemas.openxmlformats.org/spreadsheetml/2006/main" count="146" uniqueCount="77">
  <si>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</si>
  <si>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</si>
  <si>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</si>
  <si>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</si>
  <si>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</si>
  <si>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</si>
  <si>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</si>
  <si>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</si>
  <si>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</si>
  <si>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</si>
  <si>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</si>
  <si>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</si>
  <si>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</si>
  <si>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</si>
  <si>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</si>
  <si>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</si>
  <si>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</si>
  <si>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</si>
  <si>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</si>
  <si>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</si>
  <si>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</si>
  <si>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</si>
  <si>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</si>
  <si>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</si>
  <si>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</si>
  <si>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</si>
  <si>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</si>
  <si>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</si>
  <si>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</si>
  <si>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</si>
  <si>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</si>
  <si>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</si>
  <si>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</si>
  <si>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</si>
  <si>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</si>
  <si>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</si>
  <si>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</si>
  <si>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</si>
  <si>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</si>
  <si>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</si>
  <si>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</si>
  <si>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</si>
  <si>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</si>
  <si>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</si>
  <si>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</si>
  <si>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</si>
  <si>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</si>
  <si>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</si>
  <si>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Nicolas(+ Lucas)</t>
  </si>
  <si>
    <t>JoanaGraph</t>
  </si>
  <si>
    <t>GraphBuilder-Klassen</t>
  </si>
  <si>
    <t>Nicolas + Lucas (+ Jonas F)</t>
  </si>
  <si>
    <t>Import und Export anstoßen + Dialoge</t>
  </si>
  <si>
    <t>Nicolas + Jonas F</t>
  </si>
  <si>
    <t>Laden der Plugins</t>
  </si>
  <si>
    <t>import</t>
  </si>
  <si>
    <t>Jonas F(+ Nicolas)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</si>
  <si>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</si>
  <si>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</si>
  <si>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</si>
  <si>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</si>
  <si>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</si>
  <si>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GraphView(Navigation, Selection und Zoom)</t>
  </si>
  <si>
    <t>Filter</t>
  </si>
  <si>
    <t>Workspace-/EntrypointOption</t>
  </si>
  <si>
    <t>StrukturView</t>
  </si>
  <si>
    <t>InformationView</t>
  </si>
  <si>
    <t>Kommandozeilenparameter akzeptieren</t>
  </si>
  <si>
    <t>Jonas F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</si>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</sst>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25.25</c:v>
                </c:pt>
                <c:pt idx="2">
                  <c:v>50.5</c:v>
                </c:pt>
                <c:pt idx="3">
                  <c:v>75.75</c:v>
                </c:pt>
                <c:pt idx="4">
                  <c:v>101</c:v>
                </c:pt>
                <c:pt idx="5">
                  <c:v>128.333333333333</c:v>
                </c:pt>
                <c:pt idx="6">
                  <c:v>155.666666666667</c:v>
                </c:pt>
                <c:pt idx="7">
                  <c:v>183</c:v>
                </c:pt>
                <c:pt idx="8">
                  <c:v>199.75</c:v>
                </c:pt>
                <c:pt idx="9">
                  <c:v>216.5</c:v>
                </c:pt>
                <c:pt idx="10">
                  <c:v>233.25</c:v>
                </c:pt>
                <c:pt idx="11">
                  <c:v>250</c:v>
                </c:pt>
                <c:pt idx="12">
                  <c:v>263</c:v>
                </c:pt>
                <c:pt idx="13">
                  <c:v>263</c:v>
                </c:pt>
                <c:pt idx="14">
                  <c:v>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>157</c:v>
                </c:pt>
                <c:pt idx="8">
                  <c:v>157</c:v>
                </c:pt>
                <c:pt idx="9">
                  <c:v>194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097051"/>
        <c:axId val="87104062"/>
      </c:lineChart>
      <c:catAx>
        <c:axId val="610970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104062"/>
        <c:crosses val="autoZero"/>
        <c:auto val="1"/>
        <c:lblAlgn val="ctr"/>
        <c:lblOffset val="100"/>
      </c:catAx>
      <c:valAx>
        <c:axId val="87104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09705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34560</xdr:colOff>
      <xdr:row>7</xdr:row>
      <xdr:rowOff>173880</xdr:rowOff>
    </xdr:from>
    <xdr:to>
      <xdr:col>19</xdr:col>
      <xdr:colOff>34200</xdr:colOff>
      <xdr:row>32</xdr:row>
      <xdr:rowOff>165960</xdr:rowOff>
    </xdr:to>
    <xdr:graphicFrame>
      <xdr:nvGraphicFramePr>
        <xdr:cNvPr id="0" name="Diagramm 2"/>
        <xdr:cNvGraphicFramePr/>
      </xdr:nvGraphicFramePr>
      <xdr:xfrm>
        <a:off x="4987440" y="1454040"/>
        <a:ext cx="11143800" cy="45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34" activeCellId="0" sqref="G34"/>
    </sheetView>
  </sheetViews>
  <sheetFormatPr defaultRowHeight="14.4"/>
  <cols>
    <col collapsed="false" hidden="false" max="1" min="1" style="0" width="10.530612244898"/>
    <col collapsed="false" hidden="false" max="2" min="2" style="0" width="17.5510204081633"/>
    <col collapsed="false" hidden="false" max="3" min="3" style="0" width="40.6326530612245"/>
    <col collapsed="false" hidden="false" max="4" min="4" style="0" width="11.2040816326531"/>
    <col collapsed="false" hidden="false" max="5" min="5" style="0" width="7.4234693877551"/>
    <col collapsed="false" hidden="false" max="6" min="6" style="0" width="24.5663265306122"/>
    <col collapsed="false" hidden="false" max="7" min="7" style="0" width="20.5204081632653"/>
    <col collapsed="false" hidden="false" max="9" min="8" style="0" width="24.4336734693878"/>
    <col collapsed="false" hidden="false" max="1025" min="10" style="0" width="10.530612244898"/>
  </cols>
  <sheetData>
    <row r="2" customFormat="false" ht="14.4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4.4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 t="n">
        <v>42544</v>
      </c>
      <c r="I3" s="13"/>
    </row>
    <row r="4" customFormat="false" ht="14.4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4.4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4.4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4.4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4.4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95</v>
      </c>
      <c r="H8" s="12"/>
      <c r="I8" s="13"/>
    </row>
    <row r="9" customFormat="false" ht="14.4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4.4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90</v>
      </c>
      <c r="H10" s="12"/>
      <c r="I10" s="13"/>
    </row>
    <row r="11" customFormat="false" ht="14.4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85</v>
      </c>
      <c r="H11" s="12"/>
      <c r="I11" s="13"/>
    </row>
    <row r="12" customFormat="false" ht="14.4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100</v>
      </c>
      <c r="H12" s="12" t="n">
        <v>42556</v>
      </c>
      <c r="I12" s="13"/>
    </row>
    <row r="13" customFormat="false" ht="14.4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100</v>
      </c>
      <c r="H13" s="12" t="n">
        <v>42555</v>
      </c>
      <c r="I13" s="13"/>
    </row>
    <row r="14" customFormat="false" ht="14.4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100</v>
      </c>
      <c r="H14" s="12" t="n">
        <v>42555</v>
      </c>
      <c r="I14" s="13"/>
    </row>
    <row r="15" customFormat="false" ht="14.4" hidden="false" customHeight="false" outlineLevel="0" collapsed="false">
      <c r="B15" s="7" t="s">
        <v>26</v>
      </c>
      <c r="C15" s="16" t="s">
        <v>32</v>
      </c>
      <c r="D15" s="17" t="n">
        <v>10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4.4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90</v>
      </c>
      <c r="H16" s="12"/>
      <c r="I16" s="13"/>
    </row>
    <row r="17" customFormat="false" ht="14.4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4.4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s">
        <v>11</v>
      </c>
      <c r="F18" s="8" t="s">
        <v>12</v>
      </c>
      <c r="G18" s="11" t="n">
        <v>70</v>
      </c>
      <c r="H18" s="12"/>
      <c r="I18" s="13"/>
    </row>
    <row r="19" customFormat="false" ht="14.4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100</v>
      </c>
      <c r="H19" s="12" t="n">
        <v>42552</v>
      </c>
      <c r="I19" s="13"/>
    </row>
    <row r="20" customFormat="false" ht="14.4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75</v>
      </c>
      <c r="H20" s="12"/>
      <c r="I20" s="13"/>
    </row>
    <row r="21" customFormat="false" ht="14.4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100</v>
      </c>
      <c r="H21" s="12" t="n">
        <v>42555</v>
      </c>
      <c r="I21" s="13"/>
    </row>
    <row r="22" customFormat="false" ht="14.4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100</v>
      </c>
      <c r="H22" s="12" t="n">
        <v>42555</v>
      </c>
      <c r="I22" s="13"/>
    </row>
    <row r="23" customFormat="false" ht="14.4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100</v>
      </c>
      <c r="H23" s="12"/>
      <c r="I23" s="13"/>
    </row>
    <row r="24" customFormat="false" ht="14.4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70</v>
      </c>
      <c r="H24" s="12"/>
      <c r="I24" s="13"/>
    </row>
    <row r="25" customFormat="false" ht="14.4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70</v>
      </c>
      <c r="H25" s="12"/>
      <c r="I25" s="13"/>
    </row>
    <row r="26" customFormat="false" ht="14.4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100</v>
      </c>
      <c r="H26" s="12"/>
      <c r="I26" s="13"/>
    </row>
    <row r="27" customFormat="false" ht="14.4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100</v>
      </c>
      <c r="H27" s="12"/>
      <c r="I27" s="13"/>
    </row>
    <row r="28" customFormat="false" ht="14.4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48</v>
      </c>
      <c r="G28" s="11" t="n">
        <v>75</v>
      </c>
      <c r="H28" s="12"/>
      <c r="I28" s="13"/>
    </row>
    <row r="29" customFormat="false" ht="14.4" hidden="false" customHeight="false" outlineLevel="0" collapsed="false">
      <c r="B29" s="7" t="s">
        <v>41</v>
      </c>
      <c r="C29" s="16" t="s">
        <v>49</v>
      </c>
      <c r="D29" s="17" t="n">
        <v>2</v>
      </c>
      <c r="E29" s="15" t="n">
        <v>2</v>
      </c>
      <c r="F29" s="8" t="s">
        <v>15</v>
      </c>
      <c r="G29" s="11" t="n">
        <v>80</v>
      </c>
      <c r="H29" s="12"/>
      <c r="I29" s="13"/>
    </row>
    <row r="30" customFormat="false" ht="14.4" hidden="false" customHeight="false" outlineLevel="0" collapsed="false">
      <c r="B30" s="7" t="s">
        <v>41</v>
      </c>
      <c r="C30" s="16" t="s">
        <v>50</v>
      </c>
      <c r="D30" s="17" t="n">
        <v>12</v>
      </c>
      <c r="E30" s="15" t="n">
        <v>2</v>
      </c>
      <c r="F30" s="8" t="s">
        <v>51</v>
      </c>
      <c r="G30" s="11" t="n">
        <v>100</v>
      </c>
      <c r="H30" s="12"/>
      <c r="I30" s="13"/>
    </row>
    <row r="31" customFormat="false" ht="14.4" hidden="false" customHeight="false" outlineLevel="0" collapsed="false">
      <c r="B31" s="7" t="s">
        <v>33</v>
      </c>
      <c r="C31" s="16" t="s">
        <v>52</v>
      </c>
      <c r="D31" s="17" t="n">
        <v>5</v>
      </c>
      <c r="E31" s="15" t="n">
        <v>2</v>
      </c>
      <c r="F31" s="8" t="s">
        <v>53</v>
      </c>
      <c r="G31" s="11" t="n">
        <v>100</v>
      </c>
      <c r="H31" s="12" t="n">
        <v>42556</v>
      </c>
      <c r="I31" s="13"/>
    </row>
    <row r="32" customFormat="false" ht="14.4" hidden="false" customHeight="false" outlineLevel="0" collapsed="false">
      <c r="B32" s="7" t="s">
        <v>33</v>
      </c>
      <c r="C32" s="16" t="s">
        <v>54</v>
      </c>
      <c r="D32" s="17" t="n">
        <v>6</v>
      </c>
      <c r="E32" s="15" t="n">
        <v>2</v>
      </c>
      <c r="F32" s="8" t="s">
        <v>12</v>
      </c>
      <c r="G32" s="11" t="n">
        <v>100</v>
      </c>
      <c r="H32" s="12" t="n">
        <v>42554</v>
      </c>
      <c r="I32" s="13"/>
    </row>
    <row r="33" customFormat="false" ht="14.4" hidden="false" customHeight="false" outlineLevel="0" collapsed="false">
      <c r="B33" s="7" t="s">
        <v>55</v>
      </c>
      <c r="C33" s="16" t="s">
        <v>14</v>
      </c>
      <c r="D33" s="17" t="n">
        <v>11</v>
      </c>
      <c r="E33" s="15" t="n">
        <v>2</v>
      </c>
      <c r="F33" s="8" t="s">
        <v>56</v>
      </c>
      <c r="G33" s="11" t="n">
        <v>100</v>
      </c>
      <c r="H33" s="12" t="n">
        <v>42556</v>
      </c>
      <c r="I33" s="13"/>
    </row>
    <row r="34" customFormat="false" ht="14.4" hidden="false" customHeight="false" outlineLevel="0" collapsed="false">
      <c r="B34" s="7" t="s">
        <v>26</v>
      </c>
      <c r="C34" s="16" t="s">
        <v>57</v>
      </c>
      <c r="D34" s="17" t="n">
        <v>10</v>
      </c>
      <c r="E34" s="15" t="n">
        <v>3</v>
      </c>
      <c r="F34" s="8" t="s">
        <v>28</v>
      </c>
      <c r="G34" s="11" t="n">
        <v>50</v>
      </c>
      <c r="H34" s="12"/>
      <c r="I34" s="13"/>
    </row>
    <row r="35" customFormat="false" ht="14.4" hidden="false" customHeight="false" outlineLevel="0" collapsed="false">
      <c r="B35" s="7" t="s">
        <v>26</v>
      </c>
      <c r="C35" s="16" t="s">
        <v>58</v>
      </c>
      <c r="D35" s="17" t="n">
        <v>10</v>
      </c>
      <c r="E35" s="15" t="n">
        <v>3</v>
      </c>
      <c r="F35" s="8" t="s">
        <v>28</v>
      </c>
      <c r="G35" s="11" t="n">
        <v>10</v>
      </c>
      <c r="H35" s="12"/>
      <c r="I35" s="13"/>
    </row>
    <row r="36" customFormat="false" ht="14.4" hidden="false" customHeight="false" outlineLevel="0" collapsed="false">
      <c r="B36" s="7" t="s">
        <v>41</v>
      </c>
      <c r="C36" s="16" t="s">
        <v>59</v>
      </c>
      <c r="D36" s="17" t="n">
        <v>6</v>
      </c>
      <c r="E36" s="15" t="n">
        <v>3</v>
      </c>
      <c r="F36" s="8" t="s">
        <v>12</v>
      </c>
      <c r="G36" s="11" t="n">
        <v>75</v>
      </c>
      <c r="H36" s="12"/>
      <c r="I36" s="13"/>
    </row>
    <row r="37" customFormat="false" ht="14.4" hidden="false" customHeight="false" outlineLevel="0" collapsed="false">
      <c r="B37" s="7" t="s">
        <v>41</v>
      </c>
      <c r="C37" s="16" t="s">
        <v>60</v>
      </c>
      <c r="D37" s="17" t="n">
        <v>7</v>
      </c>
      <c r="E37" s="15" t="n">
        <v>3</v>
      </c>
      <c r="F37" s="8" t="s">
        <v>53</v>
      </c>
      <c r="G37" s="11" t="n">
        <v>75</v>
      </c>
      <c r="H37" s="12"/>
      <c r="I37" s="13"/>
    </row>
    <row r="38" customFormat="false" ht="14.4" hidden="false" customHeight="false" outlineLevel="0" collapsed="false">
      <c r="B38" s="7" t="s">
        <v>41</v>
      </c>
      <c r="C38" s="16" t="s">
        <v>61</v>
      </c>
      <c r="D38" s="17" t="n">
        <v>7</v>
      </c>
      <c r="E38" s="15" t="n">
        <v>3</v>
      </c>
      <c r="F38" s="8" t="s">
        <v>53</v>
      </c>
      <c r="G38" s="11" t="n">
        <v>30</v>
      </c>
      <c r="H38" s="12"/>
      <c r="I38" s="13"/>
    </row>
    <row r="39" customFormat="false" ht="14.4" hidden="false" customHeight="false" outlineLevel="0" collapsed="false">
      <c r="B39" s="7" t="s">
        <v>33</v>
      </c>
      <c r="C39" s="16" t="s">
        <v>62</v>
      </c>
      <c r="D39" s="17" t="n">
        <v>10</v>
      </c>
      <c r="E39" s="15" t="n">
        <v>3</v>
      </c>
      <c r="F39" s="8" t="s">
        <v>53</v>
      </c>
      <c r="G39" s="11" t="n">
        <v>50</v>
      </c>
      <c r="H39" s="12"/>
      <c r="I39" s="13"/>
    </row>
    <row r="40" customFormat="false" ht="14.4" hidden="false" customHeight="false" outlineLevel="0" collapsed="false">
      <c r="B40" s="7" t="s">
        <v>36</v>
      </c>
      <c r="C40" s="16" t="s">
        <v>63</v>
      </c>
      <c r="D40" s="17" t="n">
        <v>7</v>
      </c>
      <c r="E40" s="15" t="n">
        <v>3</v>
      </c>
      <c r="F40" s="8" t="s">
        <v>12</v>
      </c>
      <c r="G40" s="11" t="n">
        <v>0</v>
      </c>
      <c r="H40" s="12"/>
      <c r="I40" s="13"/>
    </row>
    <row r="41" customFormat="false" ht="14.4" hidden="false" customHeight="false" outlineLevel="0" collapsed="false">
      <c r="B41" s="7" t="s">
        <v>36</v>
      </c>
      <c r="C41" s="16" t="s">
        <v>64</v>
      </c>
      <c r="D41" s="17" t="n">
        <v>4</v>
      </c>
      <c r="E41" s="15" t="n">
        <v>3</v>
      </c>
      <c r="F41" s="8" t="s">
        <v>12</v>
      </c>
      <c r="G41" s="11" t="n">
        <v>100</v>
      </c>
      <c r="H41" s="12"/>
      <c r="I41" s="13"/>
    </row>
    <row r="42" customFormat="false" ht="14.4" hidden="false" customHeight="false" outlineLevel="0" collapsed="false">
      <c r="B42" s="7" t="s">
        <v>33</v>
      </c>
      <c r="C42" s="16" t="s">
        <v>65</v>
      </c>
      <c r="D42" s="17" t="n">
        <v>4</v>
      </c>
      <c r="E42" s="15" t="n">
        <v>4</v>
      </c>
      <c r="F42" s="8" t="s">
        <v>15</v>
      </c>
      <c r="G42" s="11" t="n">
        <v>80</v>
      </c>
      <c r="H42" s="12"/>
      <c r="I42" s="13"/>
    </row>
    <row r="43" customFormat="false" ht="14.4" hidden="false" customHeight="false" outlineLevel="0" collapsed="false">
      <c r="B43" s="7" t="s">
        <v>33</v>
      </c>
      <c r="C43" s="16" t="s">
        <v>66</v>
      </c>
      <c r="D43" s="17" t="n">
        <v>4</v>
      </c>
      <c r="E43" s="15" t="n">
        <v>4</v>
      </c>
      <c r="F43" s="8" t="s">
        <v>15</v>
      </c>
      <c r="G43" s="11" t="n">
        <v>50</v>
      </c>
      <c r="H43" s="12"/>
      <c r="I43" s="13"/>
    </row>
    <row r="44" customFormat="false" ht="14.4" hidden="false" customHeight="false" outlineLevel="0" collapsed="false">
      <c r="B44" s="7" t="s">
        <v>33</v>
      </c>
      <c r="C44" s="16" t="s">
        <v>67</v>
      </c>
      <c r="D44" s="17" t="n">
        <v>4</v>
      </c>
      <c r="E44" s="15" t="n">
        <v>4</v>
      </c>
      <c r="F44" s="19" t="s">
        <v>68</v>
      </c>
      <c r="G44" s="11" t="n">
        <v>0</v>
      </c>
      <c r="H44" s="12"/>
      <c r="I44" s="13"/>
    </row>
    <row r="45" customFormat="false" ht="14.4" hidden="false" customHeight="false" outlineLevel="0" collapsed="false">
      <c r="B45" s="20" t="s">
        <v>69</v>
      </c>
      <c r="C45" s="21" t="s">
        <v>14</v>
      </c>
      <c r="D45" s="22" t="n">
        <v>7</v>
      </c>
      <c r="E45" s="23" t="n">
        <v>4</v>
      </c>
      <c r="F45" s="24" t="s">
        <v>68</v>
      </c>
      <c r="G45" s="25" t="n">
        <v>60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8" activeCellId="0" sqref="N8"/>
    </sheetView>
  </sheetViews>
  <sheetFormatPr defaultRowHeight="14.4"/>
  <cols>
    <col collapsed="false" hidden="false" max="1" min="1" style="0" width="10.530612244898"/>
    <col collapsed="false" hidden="false" max="2" min="2" style="0" width="38.6071428571429"/>
    <col collapsed="false" hidden="false" max="1025" min="3" style="0" width="10.530612244898"/>
  </cols>
  <sheetData>
    <row r="1" customFormat="false" ht="14.4" hidden="false" customHeight="false" outlineLevel="0" collapsed="false">
      <c r="G1" s="27"/>
    </row>
    <row r="5" customFormat="false" ht="14.4" hidden="false" customHeight="false" outlineLevel="0" collapsed="false">
      <c r="D5" s="0" t="s">
        <v>70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4.4" hidden="false" customHeight="false" outlineLevel="0" collapsed="false">
      <c r="D6" s="0" t="s">
        <v>71</v>
      </c>
      <c r="E6" s="28" t="n">
        <v>0</v>
      </c>
      <c r="F6" s="28" t="n">
        <f aca="false">E6+(I6/4)</f>
        <v>25.25</v>
      </c>
      <c r="G6" s="28" t="n">
        <f aca="false">F6+(I6/4)</f>
        <v>50.5</v>
      </c>
      <c r="H6" s="28" t="n">
        <f aca="false">G6+(I6/4)</f>
        <v>75.75</v>
      </c>
      <c r="I6" s="28" t="n">
        <f aca="false">Daten!D3+Daten!D4+Daten!D5+Daten!D6+Daten!D7+Daten!D8+Daten!D9+Daten!D10+Daten!D11+Daten!D12+Daten!D13+Daten!D14+Daten!D15+Daten!D16+Daten!D17+Daten!D18+Daten!D19+Daten!D20</f>
        <v>101</v>
      </c>
      <c r="J6" s="28" t="n">
        <f aca="false">I6+((L6-I6)/3)</f>
        <v>128.333333333333</v>
      </c>
      <c r="K6" s="28" t="n">
        <f aca="false">J6+((L6-I6)/3)</f>
        <v>155.666666666667</v>
      </c>
      <c r="L6" s="28" t="n">
        <f aca="false">Daten!D21+Daten!D22+Daten!D23+Daten!D24+Daten!D25+Daten!D26+Daten!D27+Daten!D28+Daten!D29+Daten!D30+Daten!D31+Daten!D32+Daten!D33+I6</f>
        <v>183</v>
      </c>
      <c r="M6" s="28" t="n">
        <f aca="false">L6+((P6-L6)/4)</f>
        <v>199.75</v>
      </c>
      <c r="N6" s="28" t="n">
        <f aca="false">M6+((P6-L6)/4)</f>
        <v>216.5</v>
      </c>
      <c r="O6" s="28" t="n">
        <f aca="false">N6+((P6-L6)/4)</f>
        <v>233.25</v>
      </c>
      <c r="P6" s="28" t="n">
        <f aca="false">Daten!D34+Daten!D35+Daten!D36+Daten!D37+Daten!D38+Daten!D39+Daten!D17+Daten!D40+Daten!D41+L6</f>
        <v>250</v>
      </c>
      <c r="Q6" s="28" t="n">
        <f aca="false">C30</f>
        <v>263</v>
      </c>
      <c r="R6" s="28" t="n">
        <f aca="false">C30</f>
        <v>263</v>
      </c>
      <c r="S6" s="28" t="n">
        <f aca="false">C30</f>
        <v>263</v>
      </c>
    </row>
    <row r="7" customFormat="false" ht="14.4" hidden="false" customHeight="false" outlineLevel="0" collapsed="false">
      <c r="D7" s="0" t="s">
        <v>72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 t="n">
        <v>73</v>
      </c>
      <c r="K7" s="28" t="n">
        <v>97</v>
      </c>
      <c r="L7" s="28" t="n">
        <v>157</v>
      </c>
      <c r="M7" s="28" t="n">
        <v>157</v>
      </c>
      <c r="N7" s="28" t="n">
        <v>194</v>
      </c>
      <c r="O7" s="28"/>
      <c r="P7" s="28"/>
      <c r="Q7" s="28"/>
      <c r="R7" s="28"/>
      <c r="S7" s="28"/>
    </row>
    <row r="8" customFormat="false" ht="14.4" hidden="false" customHeight="false" outlineLevel="0" collapsed="false">
      <c r="D8" s="29"/>
    </row>
    <row r="30" customFormat="false" ht="14.4" hidden="false" customHeight="false" outlineLevel="0" collapsed="false">
      <c r="B30" s="0" t="s">
        <v>73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263</v>
      </c>
    </row>
    <row r="31" customFormat="false" ht="14.4" hidden="false" customHeight="false" outlineLevel="0" collapsed="false">
      <c r="B31" s="0" t="s">
        <v>74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205.2</v>
      </c>
    </row>
    <row r="32" customFormat="false" ht="14.4" hidden="false" customHeight="false" outlineLevel="0" collapsed="false">
      <c r="B32" s="0" t="s">
        <v>75</v>
      </c>
      <c r="C32" s="30" t="n">
        <f aca="false">C30/((5*16)/7)</f>
        <v>23.0125</v>
      </c>
    </row>
    <row r="33" customFormat="false" ht="14.4" hidden="false" customHeight="false" outlineLevel="0" collapsed="false">
      <c r="B33" s="0" t="s">
        <v>76</v>
      </c>
      <c r="C33" s="27" t="n">
        <f aca="false">E5+C32</f>
        <v>42565.0125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language>en</dc:language>
  <dcterms:modified xsi:type="dcterms:W3CDTF">2016-07-12T08:47:56Z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