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3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L6" i="2"/>
  <c r="I6" i="2"/>
  <c r="J6" i="2" s="1"/>
  <c r="K6" i="2" s="1"/>
  <c r="F6" i="2" l="1"/>
  <c r="G6" i="2" s="1"/>
  <c r="H6" i="2" s="1"/>
  <c r="R6" i="2"/>
  <c r="C32" i="2"/>
  <c r="C33" i="2" s="1"/>
  <c r="P6" i="2"/>
  <c r="M6" i="2" s="1"/>
  <c r="N6" i="2" s="1"/>
  <c r="O6" i="2" s="1"/>
  <c r="Q6" i="2"/>
</calcChain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<sst xmlns="http://schemas.openxmlformats.org/spreadsheetml/2006/main" count="133" uniqueCount="75">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</sst>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844831216"/>
        <c:axId val="-844832304"/>
      </c:lineChart>
      <c:dateAx>
        <c:axId val="-84483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844832304"/>
        <c:crosses val="autoZero"/>
        <c:auto val="1"/>
        <c:lblOffset val="100"/>
        <c:baseTimeUnit val="days"/>
      </c:dateAx>
      <c:valAx>
        <c:axId val="-844832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844831216"/>
        <c:crossesAt val="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98280</xdr:colOff>
      <xdr:row>7</xdr:row>
      <xdr:rowOff>160560</xdr:rowOff>
    </xdr:from>
    <xdr:to>
      <xdr:col>16</xdr:col>
      <xdr:colOff>13680</xdr:colOff>
      <xdr:row>36</xdr:row>
      <xdr:rowOff>160920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topLeftCell="A10" zoomScaleNormal="100" workbookViewId="0">
      <selection activeCell="E33" sqref="E33"/>
    </sheetView>
  </sheetViews>
  <sheetFormatPr baseColWidth="10" defaultColWidth="9.140625" defaultRowHeight="15" x14ac:dyDescent="0.25"/>
  <cols>
    <col min="1" max="1" width="10.85546875"/>
    <col min="2" max="2" width="18.140625"/>
    <col min="3" max="3" width="39.28515625"/>
    <col min="4" max="4" width="11.7109375"/>
    <col min="5" max="5" width="7.7109375"/>
    <col min="6" max="6" width="25"/>
    <col min="7" max="7" width="21.140625"/>
    <col min="8" max="9" width="24.7109375"/>
    <col min="10" max="1025" width="10.85546875"/>
  </cols>
  <sheetData>
    <row r="2" spans="2:9" x14ac:dyDescent="0.25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25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/>
      <c r="I3" s="13"/>
    </row>
    <row r="4" spans="2:9" x14ac:dyDescent="0.25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25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25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25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25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25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25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25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50</v>
      </c>
      <c r="H11" s="12"/>
      <c r="I11" s="13"/>
    </row>
    <row r="12" spans="2:9" x14ac:dyDescent="0.25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0</v>
      </c>
      <c r="H12" s="12"/>
      <c r="I12" s="13"/>
    </row>
    <row r="13" spans="2:9" x14ac:dyDescent="0.25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0</v>
      </c>
      <c r="H13" s="12"/>
      <c r="I13" s="13"/>
    </row>
    <row r="14" spans="2:9" x14ac:dyDescent="0.25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0</v>
      </c>
      <c r="H14" s="12"/>
      <c r="I14" s="13"/>
    </row>
    <row r="15" spans="2:9" x14ac:dyDescent="0.25">
      <c r="B15" s="7" t="s">
        <v>26</v>
      </c>
      <c r="C15" s="16" t="s">
        <v>32</v>
      </c>
      <c r="D15" s="17">
        <v>7</v>
      </c>
      <c r="E15" s="15">
        <v>1</v>
      </c>
      <c r="F15" s="8" t="s">
        <v>28</v>
      </c>
      <c r="G15" s="11">
        <v>100</v>
      </c>
      <c r="H15" s="12">
        <v>42550</v>
      </c>
      <c r="I15" s="13"/>
    </row>
    <row r="16" spans="2:9" x14ac:dyDescent="0.25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25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25">
      <c r="B18" s="7" t="s">
        <v>36</v>
      </c>
      <c r="C18" s="16" t="s">
        <v>37</v>
      </c>
      <c r="D18" s="17">
        <v>11</v>
      </c>
      <c r="E18" s="15">
        <v>1</v>
      </c>
      <c r="F18" s="8" t="s">
        <v>12</v>
      </c>
      <c r="G18" s="11">
        <v>50</v>
      </c>
      <c r="H18" s="12"/>
      <c r="I18" s="13"/>
    </row>
    <row r="19" spans="2:9" x14ac:dyDescent="0.25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25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30</v>
      </c>
      <c r="H20" s="12"/>
      <c r="I20" s="13"/>
    </row>
    <row r="21" spans="2:9" x14ac:dyDescent="0.25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0</v>
      </c>
      <c r="H21" s="12"/>
      <c r="I21" s="13"/>
    </row>
    <row r="22" spans="2:9" x14ac:dyDescent="0.25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0</v>
      </c>
      <c r="H22" s="12"/>
      <c r="I22" s="13"/>
    </row>
    <row r="23" spans="2:9" x14ac:dyDescent="0.25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20</v>
      </c>
      <c r="H23" s="12"/>
      <c r="I23" s="13"/>
    </row>
    <row r="24" spans="2:9" x14ac:dyDescent="0.25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20</v>
      </c>
      <c r="H24" s="12"/>
      <c r="I24" s="13"/>
    </row>
    <row r="25" spans="2:9" x14ac:dyDescent="0.25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20</v>
      </c>
      <c r="H25" s="12"/>
      <c r="I25" s="13"/>
    </row>
    <row r="26" spans="2:9" x14ac:dyDescent="0.25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0</v>
      </c>
      <c r="H26" s="12"/>
      <c r="I26" s="13"/>
    </row>
    <row r="27" spans="2:9" x14ac:dyDescent="0.25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25">
      <c r="B28" s="7" t="s">
        <v>41</v>
      </c>
      <c r="C28" s="16" t="s">
        <v>47</v>
      </c>
      <c r="D28" s="17">
        <v>5</v>
      </c>
      <c r="E28" s="15">
        <v>2</v>
      </c>
      <c r="F28" s="8" t="s">
        <v>15</v>
      </c>
      <c r="G28" s="11">
        <v>50</v>
      </c>
      <c r="H28" s="12"/>
      <c r="I28" s="13"/>
    </row>
    <row r="29" spans="2:9" x14ac:dyDescent="0.25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25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0</v>
      </c>
      <c r="H30" s="12"/>
      <c r="I30" s="13"/>
    </row>
    <row r="31" spans="2:9" x14ac:dyDescent="0.25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/>
      <c r="I31" s="13"/>
    </row>
    <row r="32" spans="2:9" x14ac:dyDescent="0.25">
      <c r="B32" s="7" t="s">
        <v>33</v>
      </c>
      <c r="C32" s="16" t="s">
        <v>53</v>
      </c>
      <c r="D32" s="17">
        <v>6</v>
      </c>
      <c r="E32" s="15">
        <v>2</v>
      </c>
      <c r="F32" s="8" t="s">
        <v>50</v>
      </c>
      <c r="G32" s="11">
        <v>0</v>
      </c>
      <c r="H32" s="12"/>
      <c r="I32" s="13"/>
    </row>
    <row r="33" spans="2:9" x14ac:dyDescent="0.25">
      <c r="B33" s="7" t="s">
        <v>54</v>
      </c>
      <c r="C33" s="16" t="s">
        <v>14</v>
      </c>
      <c r="D33" s="17">
        <v>11</v>
      </c>
      <c r="E33" s="15">
        <v>2</v>
      </c>
      <c r="F33" s="8" t="s">
        <v>55</v>
      </c>
      <c r="G33" s="11">
        <v>1</v>
      </c>
      <c r="H33" s="12"/>
      <c r="I33" s="13"/>
    </row>
    <row r="34" spans="2:9" x14ac:dyDescent="0.25">
      <c r="B34" s="7" t="s">
        <v>26</v>
      </c>
      <c r="C34" s="16" t="s">
        <v>56</v>
      </c>
      <c r="D34" s="17">
        <v>10</v>
      </c>
      <c r="E34" s="15">
        <v>3</v>
      </c>
      <c r="F34" s="8"/>
      <c r="G34" s="11">
        <v>0</v>
      </c>
      <c r="H34" s="12"/>
      <c r="I34" s="13"/>
    </row>
    <row r="35" spans="2:9" x14ac:dyDescent="0.25">
      <c r="B35" s="7" t="s">
        <v>26</v>
      </c>
      <c r="C35" s="16" t="s">
        <v>57</v>
      </c>
      <c r="D35" s="17">
        <v>10</v>
      </c>
      <c r="E35" s="15">
        <v>3</v>
      </c>
      <c r="F35" s="8"/>
      <c r="G35" s="11">
        <v>0</v>
      </c>
      <c r="H35" s="12"/>
      <c r="I35" s="13"/>
    </row>
    <row r="36" spans="2:9" x14ac:dyDescent="0.25">
      <c r="B36" s="7" t="s">
        <v>41</v>
      </c>
      <c r="C36" s="16" t="s">
        <v>58</v>
      </c>
      <c r="D36" s="17">
        <v>6</v>
      </c>
      <c r="E36" s="15">
        <v>3</v>
      </c>
      <c r="F36" s="8"/>
      <c r="G36" s="11">
        <v>0</v>
      </c>
      <c r="H36" s="12"/>
      <c r="I36" s="13"/>
    </row>
    <row r="37" spans="2:9" x14ac:dyDescent="0.25">
      <c r="B37" s="7" t="s">
        <v>41</v>
      </c>
      <c r="C37" s="16" t="s">
        <v>59</v>
      </c>
      <c r="D37" s="17">
        <v>13</v>
      </c>
      <c r="E37" s="15">
        <v>3</v>
      </c>
      <c r="F37" s="8"/>
      <c r="G37" s="11">
        <v>0</v>
      </c>
      <c r="H37" s="12"/>
      <c r="I37" s="13"/>
    </row>
    <row r="38" spans="2:9" x14ac:dyDescent="0.25">
      <c r="B38" s="7" t="s">
        <v>41</v>
      </c>
      <c r="C38" s="16" t="s">
        <v>60</v>
      </c>
      <c r="D38" s="17">
        <v>13</v>
      </c>
      <c r="E38" s="15">
        <v>3</v>
      </c>
      <c r="F38" s="8"/>
      <c r="G38" s="11">
        <v>0</v>
      </c>
      <c r="H38" s="12"/>
      <c r="I38" s="13"/>
    </row>
    <row r="39" spans="2:9" x14ac:dyDescent="0.25">
      <c r="B39" s="7" t="s">
        <v>33</v>
      </c>
      <c r="C39" s="16" t="s">
        <v>61</v>
      </c>
      <c r="D39" s="17">
        <v>10</v>
      </c>
      <c r="E39" s="15">
        <v>3</v>
      </c>
      <c r="F39" s="8"/>
      <c r="G39" s="11">
        <v>0</v>
      </c>
      <c r="H39" s="12"/>
      <c r="I39" s="13"/>
    </row>
    <row r="40" spans="2:9" x14ac:dyDescent="0.25">
      <c r="B40" s="7" t="s">
        <v>36</v>
      </c>
      <c r="C40" s="16" t="s">
        <v>62</v>
      </c>
      <c r="D40" s="17">
        <v>7</v>
      </c>
      <c r="E40" s="15">
        <v>3</v>
      </c>
      <c r="F40" s="8"/>
      <c r="G40" s="11">
        <v>0</v>
      </c>
      <c r="H40" s="12"/>
      <c r="I40" s="13"/>
    </row>
    <row r="41" spans="2:9" x14ac:dyDescent="0.25">
      <c r="B41" s="7" t="s">
        <v>36</v>
      </c>
      <c r="C41" s="16" t="s">
        <v>63</v>
      </c>
      <c r="D41" s="17">
        <v>4</v>
      </c>
      <c r="E41" s="15">
        <v>3</v>
      </c>
      <c r="F41" s="8"/>
      <c r="G41" s="11">
        <v>0</v>
      </c>
      <c r="H41" s="12"/>
      <c r="I41" s="13"/>
    </row>
    <row r="42" spans="2:9" x14ac:dyDescent="0.25">
      <c r="B42" s="7" t="s">
        <v>33</v>
      </c>
      <c r="C42" s="16" t="s">
        <v>64</v>
      </c>
      <c r="D42" s="17">
        <v>4</v>
      </c>
      <c r="E42" s="15">
        <v>4</v>
      </c>
      <c r="F42" s="8"/>
      <c r="G42" s="11">
        <v>0</v>
      </c>
      <c r="H42" s="12"/>
      <c r="I42" s="13"/>
    </row>
    <row r="43" spans="2:9" x14ac:dyDescent="0.25">
      <c r="B43" s="7" t="s">
        <v>33</v>
      </c>
      <c r="C43" s="16" t="s">
        <v>65</v>
      </c>
      <c r="D43" s="17">
        <v>4</v>
      </c>
      <c r="E43" s="15">
        <v>4</v>
      </c>
      <c r="F43" s="8"/>
      <c r="G43" s="11">
        <v>0</v>
      </c>
      <c r="H43" s="12"/>
      <c r="I43" s="13"/>
    </row>
    <row r="44" spans="2:9" x14ac:dyDescent="0.25">
      <c r="B44" s="7" t="s">
        <v>33</v>
      </c>
      <c r="C44" s="16" t="s">
        <v>66</v>
      </c>
      <c r="D44" s="17">
        <v>4</v>
      </c>
      <c r="E44" s="15">
        <v>4</v>
      </c>
      <c r="F44" s="19"/>
      <c r="G44" s="11">
        <v>0</v>
      </c>
      <c r="H44" s="12"/>
      <c r="I44" s="13"/>
    </row>
    <row r="45" spans="2:9" x14ac:dyDescent="0.25">
      <c r="B45" s="20" t="s">
        <v>67</v>
      </c>
      <c r="C45" s="21" t="s">
        <v>14</v>
      </c>
      <c r="D45" s="22">
        <v>7</v>
      </c>
      <c r="E45" s="23">
        <v>4</v>
      </c>
      <c r="F45" s="24"/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C14" sqref="C14"/>
    </sheetView>
  </sheetViews>
  <sheetFormatPr baseColWidth="10" defaultColWidth="9.140625" defaultRowHeight="15" x14ac:dyDescent="0.25"/>
  <cols>
    <col min="1" max="1" width="10.85546875"/>
    <col min="2" max="2" width="39.28515625"/>
    <col min="3" max="1025" width="10.85546875"/>
  </cols>
  <sheetData>
    <row r="1" spans="4:19" x14ac:dyDescent="0.25">
      <c r="G1" s="27"/>
    </row>
    <row r="5" spans="4:19" x14ac:dyDescent="0.25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25">
      <c r="D6" t="s">
        <v>69</v>
      </c>
      <c r="E6" s="28">
        <v>0</v>
      </c>
      <c r="F6" s="28">
        <f>E6+(I6/4)</f>
        <v>24.5</v>
      </c>
      <c r="G6" s="28">
        <f>F6+(I6/4)</f>
        <v>49</v>
      </c>
      <c r="H6" s="28">
        <f>G6+(I6/4)</f>
        <v>73.5</v>
      </c>
      <c r="I6" s="28">
        <f>Daten!D3+Daten!D4+Daten!D5+Daten!D6+Daten!D7+Daten!D8+Daten!D9+Daten!D10+Daten!D11+Daten!D12+Daten!D13+Daten!D14+Daten!D15+Daten!D16+Daten!D17+Daten!D18+Daten!D19+Daten!D20</f>
        <v>98</v>
      </c>
      <c r="J6" s="28">
        <f>I6+((L6-I6)/3)</f>
        <v>125.33333333333333</v>
      </c>
      <c r="K6" s="28">
        <f>J6+((L6-I6)/3)</f>
        <v>152.66666666666666</v>
      </c>
      <c r="L6" s="28">
        <f>Daten!D21+Daten!D22+Daten!D23+Daten!D24+Daten!D25+Daten!D26+Daten!D27+Daten!D28+Daten!D29+Daten!D30+Daten!D31+Daten!D32+Daten!D33+I6</f>
        <v>180</v>
      </c>
      <c r="M6" s="28">
        <f>L6+((P6-L6)/4)</f>
        <v>199.75</v>
      </c>
      <c r="N6" s="28">
        <f>M6+((P6-L6)/4)</f>
        <v>219.5</v>
      </c>
      <c r="O6" s="28">
        <f>N6+((P6-L6)/4)</f>
        <v>239.25</v>
      </c>
      <c r="P6" s="28">
        <f>Daten!D34+Daten!D35+Daten!D36+Daten!D37+Daten!D38+Daten!D39+Daten!D17+Daten!D40+Daten!D41+L6</f>
        <v>259</v>
      </c>
      <c r="Q6" s="28">
        <f>C30</f>
        <v>272</v>
      </c>
      <c r="R6" s="28">
        <f>C30</f>
        <v>272</v>
      </c>
      <c r="S6" s="28">
        <f>C30</f>
        <v>272</v>
      </c>
    </row>
    <row r="7" spans="4:19" x14ac:dyDescent="0.25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/>
      <c r="L7" s="28"/>
      <c r="M7" s="28"/>
      <c r="N7" s="28"/>
      <c r="O7" s="28"/>
      <c r="P7" s="28"/>
      <c r="Q7" s="28"/>
      <c r="R7" s="28"/>
      <c r="S7" s="28"/>
    </row>
    <row r="8" spans="4:19" x14ac:dyDescent="0.25">
      <c r="D8" s="29"/>
    </row>
    <row r="30" spans="2:3" x14ac:dyDescent="0.25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78.209999999999994</v>
      </c>
    </row>
    <row r="32" spans="2:3" x14ac:dyDescent="0.25">
      <c r="B32" t="s">
        <v>73</v>
      </c>
      <c r="C32" s="30">
        <f>C30/((5*16)/7)</f>
        <v>23.8</v>
      </c>
    </row>
    <row r="33" spans="2:3" x14ac:dyDescent="0.25">
      <c r="B33" t="s">
        <v>74</v>
      </c>
      <c r="C33" s="27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7</cp:revision>
  <dcterms:created xsi:type="dcterms:W3CDTF">2016-06-22T21:27:11Z</dcterms:created>
  <dcterms:modified xsi:type="dcterms:W3CDTF">2016-07-02T13:58:38Z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