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_000\Documents\Studium\PSE - Visualisierung von Programmgraphen\PSEDokumente\implementation\"/>
    </mc:Choice>
  </mc:AlternateContent>
  <bookViews>
    <workbookView xWindow="0" yWindow="0" windowWidth="16380" windowHeight="8196" tabRatio="993"/>
  </bookViews>
  <sheets>
    <sheet name="Daten" sheetId="1" r:id="rId1"/>
    <sheet name="Auswertung" sheetId="2" r:id="rId2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S6" i="2" s="1"/>
  <c r="I6" i="2"/>
  <c r="L6" i="2" l="1"/>
  <c r="J6" i="2" s="1"/>
  <c r="K6" i="2" s="1"/>
  <c r="F6" i="2"/>
  <c r="G6" i="2" s="1"/>
  <c r="H6" i="2" s="1"/>
  <c r="R6" i="2"/>
  <c r="C32" i="2"/>
  <c r="C33" i="2" s="1"/>
  <c r="P6" i="2"/>
  <c r="M6" i="2" s="1"/>
  <c r="N6" i="2" s="1"/>
  <c r="O6" i="2" s="1"/>
  <c r="Q6" i="2"/>
</calcChain>
</file>

<file path=xl/sharedStrings.xml><?xml version="1.0" encoding="utf-8"?>
<sst xmlns="http://schemas.openxmlformats.org/spreadsheetml/2006/main" count="134" uniqueCount="75">
  <si>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</si>
  <si>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</si>
  <si>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</si>
  <si>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</si>
  <si>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</si>
  <si>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</si>
  <si>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</si>
  <si>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</si>
  <si>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</si>
  <si>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</si>
  <si>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</si>
  <si>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</si>
  <si>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</si>
  <si>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</si>
  <si>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</si>
  <si>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</si>
  <si>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</si>
  <si>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</si>
  <si>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</si>
  <si>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</si>
  <si>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</si>
  <si>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</si>
  <si>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</si>
  <si>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 + Nicolas)</t>
  </si>
  <si>
    <t>Serialized-Klassen</t>
  </si>
  <si>
    <t>Jonas F (+ Sven)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</si>
  <si>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</si>
  <si>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</si>
  <si>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</si>
  <si>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</si>
  <si>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</si>
  <si>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</si>
  <si>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</si>
  <si>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</si>
  <si>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</si>
  <si>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</si>
  <si>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</si>
  <si>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</si>
  <si>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</si>
  <si>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</si>
  <si>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</si>
  <si>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</si>
  <si>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</si>
  <si>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</si>
  <si>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</si>
  <si>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</si>
  <si>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</si>
  <si>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</si>
  <si>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</si>
  <si>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</si>
  <si>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Import und Export anstoßen + Dialoge</t>
  </si>
  <si>
    <t>Nicolas + Jonas F</t>
  </si>
  <si>
    <t>Laden der Plugins</t>
  </si>
  <si>
    <t>import</t>
  </si>
  <si>
    <t>Jonas F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</si>
  <si>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</si>
  <si>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</si>
  <si>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</si>
  <si>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</si>
  <si>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</si>
  <si>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</si>
  <si>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</si>
  <si>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</si>
  <si>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</si>
  <si>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</si>
  <si>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</si>
  <si>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</si>
  <si>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</si>
  <si>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</si>
  <si>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</si>
  <si>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</si>
  <si>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</si>
  <si>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</si>
  <si>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</si>
  <si>
    <t>Nicolas + Lucas (+Jonas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</si>
</sst>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m/d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49" fontId="0" fillId="0" borderId="7" xfId="0" applyNumberFormat="1" applyFont="1" applyBorder="1"/>
    <xf numFmtId="49" fontId="0" fillId="0" borderId="0" xfId="0" applyNumberFormat="1" applyFont="1" applyBorder="1"/>
    <xf numFmtId="1" fontId="0" fillId="0" borderId="8" xfId="0" applyNumberFormat="1" applyBorder="1"/>
    <xf numFmtId="49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4" fontId="0" fillId="0" borderId="6" xfId="0" applyNumberFormat="1" applyBorder="1"/>
    <xf numFmtId="0" fontId="0" fillId="0" borderId="6" xfId="0" applyBorder="1"/>
    <xf numFmtId="1" fontId="0" fillId="0" borderId="7" xfId="0" applyNumberFormat="1" applyBorder="1"/>
    <xf numFmtId="49" fontId="0" fillId="0" borderId="7" xfId="0" applyNumberFormat="1" applyFont="1" applyBorder="1" applyAlignment="1">
      <alignment horizontal="right"/>
    </xf>
    <xf numFmtId="49" fontId="0" fillId="0" borderId="10" xfId="0" applyNumberFormat="1" applyFont="1" applyBorder="1"/>
    <xf numFmtId="1" fontId="0" fillId="0" borderId="0" xfId="0" applyNumberFormat="1" applyBorder="1"/>
    <xf numFmtId="0" fontId="0" fillId="0" borderId="7" xfId="0" applyBorder="1" applyAlignment="1">
      <alignment horizontal="right"/>
    </xf>
    <xf numFmtId="49" fontId="0" fillId="0" borderId="11" xfId="0" applyNumberFormat="1" applyBorder="1"/>
    <xf numFmtId="49" fontId="0" fillId="0" borderId="12" xfId="0" applyNumberFormat="1" applyFont="1" applyBorder="1"/>
    <xf numFmtId="49" fontId="0" fillId="0" borderId="13" xfId="0" applyNumberFormat="1" applyFont="1" applyBorder="1"/>
    <xf numFmtId="1" fontId="0" fillId="0" borderId="12" xfId="0" applyNumberFormat="1" applyBorder="1"/>
    <xf numFmtId="49" fontId="0" fillId="0" borderId="13" xfId="0" applyNumberFormat="1" applyBorder="1" applyAlignment="1">
      <alignment horizontal="right"/>
    </xf>
    <xf numFmtId="49" fontId="0" fillId="0" borderId="14" xfId="0" applyNumberFormat="1" applyBorder="1"/>
    <xf numFmtId="1" fontId="0" fillId="0" borderId="15" xfId="0" applyNumberFormat="1" applyBorder="1" applyAlignment="1">
      <alignment horizontal="right"/>
    </xf>
    <xf numFmtId="164" fontId="0" fillId="0" borderId="16" xfId="0" applyNumberFormat="1" applyBorder="1"/>
    <xf numFmtId="165" fontId="0" fillId="0" borderId="0" xfId="0" applyNumberFormat="1"/>
    <xf numFmtId="1" fontId="0" fillId="0" borderId="0" xfId="0" applyNumberFormat="1" applyAlignment="1">
      <alignment horizontal="right"/>
    </xf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Soll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21-4B87-AA9C-14C8F93AF4E8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21-4B87-AA9C-14C8F93AF4E8}"/>
                </c:ext>
              </c:extLst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21-4B87-AA9C-14C8F93AF4E8}"/>
                </c:ext>
              </c:extLst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21-4B87-AA9C-14C8F93AF4E8}"/>
                </c:ext>
              </c:extLst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21-4B87-AA9C-14C8F93AF4E8}"/>
                </c:ext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21-4B87-AA9C-14C8F93AF4E8}"/>
                </c:ext>
              </c:extLst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21-4B87-AA9C-14C8F93AF4E8}"/>
                </c:ext>
              </c:extLst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21-4B87-AA9C-14C8F93AF4E8}"/>
                </c:ext>
              </c:extLst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21-4B87-AA9C-14C8F93AF4E8}"/>
                </c:ext>
              </c:extLst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21-4B87-AA9C-14C8F93AF4E8}"/>
                </c:ext>
              </c:extLst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21-4B87-AA9C-14C8F93AF4E8}"/>
                </c:ext>
              </c:extLst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21-4B87-AA9C-14C8F93AF4E8}"/>
                </c:ext>
              </c:extLst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D21-4B87-AA9C-14C8F93AF4E8}"/>
                </c:ext>
              </c:extLst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D21-4B87-AA9C-14C8F93AF4E8}"/>
                </c:ext>
              </c:extLst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D21-4B87-AA9C-14C8F93AF4E8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1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125.33333333333333</c:v>
                </c:pt>
                <c:pt idx="6">
                  <c:v>152.66666666666666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21-4B87-AA9C-14C8F93AF4E8}"/>
            </c:ext>
          </c:extLst>
        </c:ser>
        <c:ser>
          <c:idx val="1"/>
          <c:order val="1"/>
          <c:tx>
            <c:v>Ist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21-4B87-AA9C-14C8F93AF4E8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21-4B87-AA9C-14C8F93AF4E8}"/>
                </c:ext>
              </c:extLst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21-4B87-AA9C-14C8F93AF4E8}"/>
                </c:ext>
              </c:extLst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21-4B87-AA9C-14C8F93AF4E8}"/>
                </c:ext>
              </c:extLst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21-4B87-AA9C-14C8F93AF4E8}"/>
                </c:ext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21-4B87-AA9C-14C8F93AF4E8}"/>
                </c:ext>
              </c:extLst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21-4B87-AA9C-14C8F93AF4E8}"/>
                </c:ext>
              </c:extLst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21-4B87-AA9C-14C8F93AF4E8}"/>
                </c:ext>
              </c:extLst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21-4B87-AA9C-14C8F93AF4E8}"/>
                </c:ext>
              </c:extLst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21-4B87-AA9C-14C8F93AF4E8}"/>
                </c:ext>
              </c:extLst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21-4B87-AA9C-14C8F93AF4E8}"/>
                </c:ext>
              </c:extLst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21-4B87-AA9C-14C8F93AF4E8}"/>
                </c:ext>
              </c:extLst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21-4B87-AA9C-14C8F93AF4E8}"/>
                </c:ext>
              </c:extLst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21-4B87-AA9C-14C8F93AF4E8}"/>
                </c:ext>
              </c:extLst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21-4B87-AA9C-14C8F93AF4E8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1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>52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D21-4B87-AA9C-14C8F93A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72349488"/>
        <c:axId val="1872344048"/>
      </c:lineChart>
      <c:dateAx>
        <c:axId val="187234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1872344048"/>
        <c:crosses val="autoZero"/>
        <c:auto val="1"/>
        <c:lblOffset val="100"/>
        <c:baseTimeUnit val="days"/>
      </c:dateAx>
      <c:valAx>
        <c:axId val="18723440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1872349488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98280</xdr:colOff>
      <xdr:row>7</xdr:row>
      <xdr:rowOff>160560</xdr:rowOff>
    </xdr:from>
    <xdr:to>
      <xdr:col>16</xdr:col>
      <xdr:colOff>13680</xdr:colOff>
      <xdr:row>36</xdr:row>
      <xdr:rowOff>160920</xdr:rowOff>
    </xdr:to>
    <xdr:graphicFrame macro="">
      <xdr:nvGraphicFramePr>
        <xdr:cNvPr id="2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zoomScaleNormal="100" workbookViewId="0">
      <selection activeCell="G31" sqref="G31"/>
    </sheetView>
  </sheetViews>
  <sheetFormatPr baseColWidth="10" defaultColWidth="9.109375" defaultRowHeight="14.4" x14ac:dyDescent="0.3"/>
  <cols>
    <col min="1" max="1" width="10.88671875"/>
    <col min="2" max="2" width="18.109375"/>
    <col min="3" max="3" width="39.33203125"/>
    <col min="4" max="4" width="11.6640625"/>
    <col min="5" max="5" width="7.6640625"/>
    <col min="6" max="6" width="25"/>
    <col min="7" max="7" width="21.109375"/>
    <col min="8" max="9" width="24.6640625"/>
    <col min="10" max="1025" width="10.88671875"/>
  </cols>
  <sheetData>
    <row r="2" spans="2:9" x14ac:dyDescent="0.3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spans="2:9" x14ac:dyDescent="0.3">
      <c r="B3" s="7" t="s">
        <v>7</v>
      </c>
      <c r="C3" s="8" t="s">
        <v>8</v>
      </c>
      <c r="D3" s="9">
        <v>1</v>
      </c>
      <c r="E3" s="10">
        <v>1</v>
      </c>
      <c r="F3" s="8" t="s">
        <v>9</v>
      </c>
      <c r="G3" s="11">
        <v>100</v>
      </c>
      <c r="H3" s="12"/>
      <c r="I3" s="13"/>
    </row>
    <row r="4" spans="2:9" x14ac:dyDescent="0.3">
      <c r="B4" s="7" t="s">
        <v>7</v>
      </c>
      <c r="C4" s="8" t="s">
        <v>10</v>
      </c>
      <c r="D4" s="14">
        <v>6</v>
      </c>
      <c r="E4" s="15" t="s">
        <v>11</v>
      </c>
      <c r="F4" s="8" t="s">
        <v>12</v>
      </c>
      <c r="G4" s="11">
        <v>75</v>
      </c>
      <c r="H4" s="12"/>
      <c r="I4" s="13"/>
    </row>
    <row r="5" spans="2:9" x14ac:dyDescent="0.3">
      <c r="B5" s="7" t="s">
        <v>13</v>
      </c>
      <c r="C5" s="16" t="s">
        <v>14</v>
      </c>
      <c r="D5" s="17">
        <v>4</v>
      </c>
      <c r="E5" s="15">
        <v>1</v>
      </c>
      <c r="F5" s="8" t="s">
        <v>15</v>
      </c>
      <c r="G5" s="11">
        <v>100</v>
      </c>
      <c r="H5" s="12">
        <v>42544</v>
      </c>
      <c r="I5" s="13"/>
    </row>
    <row r="6" spans="2:9" x14ac:dyDescent="0.3">
      <c r="B6" s="7" t="s">
        <v>16</v>
      </c>
      <c r="C6" s="16" t="s">
        <v>14</v>
      </c>
      <c r="D6" s="17">
        <v>5</v>
      </c>
      <c r="E6" s="15">
        <v>1</v>
      </c>
      <c r="F6" s="8" t="s">
        <v>15</v>
      </c>
      <c r="G6" s="11">
        <v>100</v>
      </c>
      <c r="H6" s="12">
        <v>42544</v>
      </c>
      <c r="I6" s="13"/>
    </row>
    <row r="7" spans="2:9" x14ac:dyDescent="0.3">
      <c r="B7" s="7" t="s">
        <v>17</v>
      </c>
      <c r="C7" s="16" t="s">
        <v>18</v>
      </c>
      <c r="D7" s="17">
        <v>2</v>
      </c>
      <c r="E7" s="15">
        <v>1</v>
      </c>
      <c r="F7" s="8" t="s">
        <v>19</v>
      </c>
      <c r="G7" s="11">
        <v>100</v>
      </c>
      <c r="H7" s="12">
        <v>42550</v>
      </c>
      <c r="I7" s="13"/>
    </row>
    <row r="8" spans="2:9" x14ac:dyDescent="0.3">
      <c r="B8" s="7" t="s">
        <v>17</v>
      </c>
      <c r="C8" s="16" t="s">
        <v>20</v>
      </c>
      <c r="D8" s="17">
        <v>8</v>
      </c>
      <c r="E8" s="15">
        <v>1</v>
      </c>
      <c r="F8" s="8" t="s">
        <v>21</v>
      </c>
      <c r="G8" s="11">
        <v>90</v>
      </c>
      <c r="H8" s="12"/>
      <c r="I8" s="13"/>
    </row>
    <row r="9" spans="2:9" x14ac:dyDescent="0.3">
      <c r="B9" s="7" t="s">
        <v>17</v>
      </c>
      <c r="C9" s="16" t="s">
        <v>22</v>
      </c>
      <c r="D9" s="17">
        <v>4</v>
      </c>
      <c r="E9" s="15">
        <v>1</v>
      </c>
      <c r="F9" s="8" t="s">
        <v>23</v>
      </c>
      <c r="G9" s="11">
        <v>100</v>
      </c>
      <c r="H9" s="12">
        <v>42550</v>
      </c>
      <c r="I9" s="13"/>
    </row>
    <row r="10" spans="2:9" x14ac:dyDescent="0.3">
      <c r="B10" s="7" t="s">
        <v>17</v>
      </c>
      <c r="C10" s="16" t="s">
        <v>24</v>
      </c>
      <c r="D10" s="17">
        <v>2</v>
      </c>
      <c r="E10" s="15">
        <v>1</v>
      </c>
      <c r="F10" s="8" t="s">
        <v>25</v>
      </c>
      <c r="G10" s="11">
        <v>70</v>
      </c>
      <c r="H10" s="12"/>
      <c r="I10" s="13"/>
    </row>
    <row r="11" spans="2:9" x14ac:dyDescent="0.3">
      <c r="B11" s="7" t="s">
        <v>26</v>
      </c>
      <c r="C11" s="16" t="s">
        <v>27</v>
      </c>
      <c r="D11" s="17">
        <v>9</v>
      </c>
      <c r="E11" s="15">
        <v>1</v>
      </c>
      <c r="F11" s="8" t="s">
        <v>28</v>
      </c>
      <c r="G11" s="11">
        <v>50</v>
      </c>
      <c r="H11" s="12"/>
      <c r="I11" s="13"/>
    </row>
    <row r="12" spans="2:9" x14ac:dyDescent="0.3">
      <c r="B12" s="7" t="s">
        <v>26</v>
      </c>
      <c r="C12" s="16" t="s">
        <v>29</v>
      </c>
      <c r="D12" s="17">
        <v>8</v>
      </c>
      <c r="E12" s="15">
        <v>1</v>
      </c>
      <c r="F12" s="8" t="s">
        <v>28</v>
      </c>
      <c r="G12" s="11">
        <v>0</v>
      </c>
      <c r="H12" s="12"/>
      <c r="I12" s="13"/>
    </row>
    <row r="13" spans="2:9" x14ac:dyDescent="0.3">
      <c r="B13" s="7" t="s">
        <v>26</v>
      </c>
      <c r="C13" s="16" t="s">
        <v>30</v>
      </c>
      <c r="D13" s="17">
        <v>4</v>
      </c>
      <c r="E13" s="15">
        <v>1</v>
      </c>
      <c r="F13" s="8" t="s">
        <v>28</v>
      </c>
      <c r="G13" s="11">
        <v>0</v>
      </c>
      <c r="H13" s="12"/>
      <c r="I13" s="13"/>
    </row>
    <row r="14" spans="2:9" x14ac:dyDescent="0.3">
      <c r="B14" s="7" t="s">
        <v>26</v>
      </c>
      <c r="C14" s="16" t="s">
        <v>31</v>
      </c>
      <c r="D14" s="17">
        <v>2</v>
      </c>
      <c r="E14" s="15">
        <v>1</v>
      </c>
      <c r="F14" s="8" t="s">
        <v>28</v>
      </c>
      <c r="G14" s="11">
        <v>0</v>
      </c>
      <c r="H14" s="12"/>
      <c r="I14" s="13"/>
    </row>
    <row r="15" spans="2:9" x14ac:dyDescent="0.3">
      <c r="B15" s="7" t="s">
        <v>26</v>
      </c>
      <c r="C15" s="16" t="s">
        <v>32</v>
      </c>
      <c r="D15" s="17">
        <v>7</v>
      </c>
      <c r="E15" s="15">
        <v>1</v>
      </c>
      <c r="F15" s="8" t="s">
        <v>28</v>
      </c>
      <c r="G15" s="11">
        <v>100</v>
      </c>
      <c r="H15" s="12">
        <v>42550</v>
      </c>
      <c r="I15" s="13"/>
    </row>
    <row r="16" spans="2:9" x14ac:dyDescent="0.3">
      <c r="B16" s="7" t="s">
        <v>33</v>
      </c>
      <c r="C16" s="16" t="s">
        <v>34</v>
      </c>
      <c r="D16" s="17">
        <v>5</v>
      </c>
      <c r="E16" s="15">
        <v>1</v>
      </c>
      <c r="F16" s="8" t="s">
        <v>15</v>
      </c>
      <c r="G16" s="11">
        <v>80</v>
      </c>
      <c r="H16" s="12"/>
      <c r="I16" s="13"/>
    </row>
    <row r="17" spans="2:9" x14ac:dyDescent="0.3">
      <c r="B17" s="7" t="s">
        <v>33</v>
      </c>
      <c r="C17" s="16" t="s">
        <v>35</v>
      </c>
      <c r="D17" s="17">
        <v>6</v>
      </c>
      <c r="E17" s="18">
        <v>1</v>
      </c>
      <c r="F17" s="8" t="s">
        <v>15</v>
      </c>
      <c r="G17" s="11">
        <v>100</v>
      </c>
      <c r="H17" s="12">
        <v>42544</v>
      </c>
      <c r="I17" s="13"/>
    </row>
    <row r="18" spans="2:9" x14ac:dyDescent="0.3">
      <c r="B18" s="7" t="s">
        <v>36</v>
      </c>
      <c r="C18" s="16" t="s">
        <v>37</v>
      </c>
      <c r="D18" s="17">
        <v>11</v>
      </c>
      <c r="E18" s="15" t="s">
        <v>11</v>
      </c>
      <c r="F18" s="8" t="s">
        <v>12</v>
      </c>
      <c r="G18" s="11">
        <v>50</v>
      </c>
      <c r="H18" s="12"/>
      <c r="I18" s="13"/>
    </row>
    <row r="19" spans="2:9" x14ac:dyDescent="0.3">
      <c r="B19" s="7" t="s">
        <v>36</v>
      </c>
      <c r="C19" s="16" t="s">
        <v>18</v>
      </c>
      <c r="D19" s="17">
        <v>3</v>
      </c>
      <c r="E19" s="15">
        <v>1</v>
      </c>
      <c r="F19" s="8" t="s">
        <v>12</v>
      </c>
      <c r="G19" s="11">
        <v>100</v>
      </c>
      <c r="H19" s="12">
        <v>42552</v>
      </c>
      <c r="I19" s="13"/>
    </row>
    <row r="20" spans="2:9" x14ac:dyDescent="0.3">
      <c r="B20" s="7" t="s">
        <v>33</v>
      </c>
      <c r="C20" s="16" t="s">
        <v>38</v>
      </c>
      <c r="D20" s="17">
        <v>11</v>
      </c>
      <c r="E20" s="15" t="s">
        <v>11</v>
      </c>
      <c r="F20" s="8" t="s">
        <v>15</v>
      </c>
      <c r="G20" s="11">
        <v>60</v>
      </c>
      <c r="H20" s="12"/>
      <c r="I20" s="13"/>
    </row>
    <row r="21" spans="2:9" x14ac:dyDescent="0.3">
      <c r="B21" s="7" t="s">
        <v>26</v>
      </c>
      <c r="C21" s="16" t="s">
        <v>39</v>
      </c>
      <c r="D21" s="17">
        <v>10</v>
      </c>
      <c r="E21" s="15">
        <v>2</v>
      </c>
      <c r="F21" s="8" t="s">
        <v>28</v>
      </c>
      <c r="G21" s="11">
        <v>0</v>
      </c>
      <c r="H21" s="12"/>
      <c r="I21" s="13"/>
    </row>
    <row r="22" spans="2:9" x14ac:dyDescent="0.3">
      <c r="B22" s="7" t="s">
        <v>26</v>
      </c>
      <c r="C22" s="16" t="s">
        <v>40</v>
      </c>
      <c r="D22" s="17">
        <v>10</v>
      </c>
      <c r="E22" s="15">
        <v>2</v>
      </c>
      <c r="F22" s="8" t="s">
        <v>28</v>
      </c>
      <c r="G22" s="11">
        <v>0</v>
      </c>
      <c r="H22" s="12"/>
      <c r="I22" s="13"/>
    </row>
    <row r="23" spans="2:9" x14ac:dyDescent="0.3">
      <c r="B23" s="7" t="s">
        <v>41</v>
      </c>
      <c r="C23" s="16" t="s">
        <v>42</v>
      </c>
      <c r="D23" s="17">
        <v>5</v>
      </c>
      <c r="E23" s="15">
        <v>2</v>
      </c>
      <c r="F23" s="8" t="s">
        <v>12</v>
      </c>
      <c r="G23" s="11">
        <v>20</v>
      </c>
      <c r="H23" s="12"/>
      <c r="I23" s="13"/>
    </row>
    <row r="24" spans="2:9" x14ac:dyDescent="0.3">
      <c r="B24" s="7" t="s">
        <v>41</v>
      </c>
      <c r="C24" s="16" t="s">
        <v>43</v>
      </c>
      <c r="D24" s="17">
        <v>5</v>
      </c>
      <c r="E24" s="15">
        <v>2</v>
      </c>
      <c r="F24" s="8" t="s">
        <v>12</v>
      </c>
      <c r="G24" s="11">
        <v>20</v>
      </c>
      <c r="H24" s="12"/>
      <c r="I24" s="13"/>
    </row>
    <row r="25" spans="2:9" x14ac:dyDescent="0.3">
      <c r="B25" s="7" t="s">
        <v>41</v>
      </c>
      <c r="C25" s="16" t="s">
        <v>44</v>
      </c>
      <c r="D25" s="17">
        <v>3</v>
      </c>
      <c r="E25" s="15">
        <v>2</v>
      </c>
      <c r="F25" s="8" t="s">
        <v>12</v>
      </c>
      <c r="G25" s="11">
        <v>20</v>
      </c>
      <c r="H25" s="12"/>
      <c r="I25" s="13"/>
    </row>
    <row r="26" spans="2:9" x14ac:dyDescent="0.3">
      <c r="B26" s="7" t="s">
        <v>41</v>
      </c>
      <c r="C26" s="16" t="s">
        <v>45</v>
      </c>
      <c r="D26" s="17">
        <v>4</v>
      </c>
      <c r="E26" s="15">
        <v>2</v>
      </c>
      <c r="F26" s="8" t="s">
        <v>12</v>
      </c>
      <c r="G26" s="11">
        <v>0</v>
      </c>
      <c r="H26" s="12"/>
      <c r="I26" s="13"/>
    </row>
    <row r="27" spans="2:9" x14ac:dyDescent="0.3">
      <c r="B27" s="7" t="s">
        <v>41</v>
      </c>
      <c r="C27" s="16" t="s">
        <v>46</v>
      </c>
      <c r="D27" s="17">
        <v>4</v>
      </c>
      <c r="E27" s="15">
        <v>2</v>
      </c>
      <c r="F27" s="8" t="s">
        <v>15</v>
      </c>
      <c r="G27" s="11">
        <v>100</v>
      </c>
      <c r="H27" s="12"/>
      <c r="I27" s="13"/>
    </row>
    <row r="28" spans="2:9" x14ac:dyDescent="0.3">
      <c r="B28" s="7" t="s">
        <v>41</v>
      </c>
      <c r="C28" s="16" t="s">
        <v>47</v>
      </c>
      <c r="D28" s="17">
        <v>5</v>
      </c>
      <c r="E28" s="15">
        <v>2</v>
      </c>
      <c r="F28" s="8" t="s">
        <v>15</v>
      </c>
      <c r="G28" s="11">
        <v>50</v>
      </c>
      <c r="H28" s="12"/>
      <c r="I28" s="13"/>
    </row>
    <row r="29" spans="2:9" x14ac:dyDescent="0.3">
      <c r="B29" s="7" t="s">
        <v>41</v>
      </c>
      <c r="C29" s="16" t="s">
        <v>48</v>
      </c>
      <c r="D29" s="17">
        <v>2</v>
      </c>
      <c r="E29" s="15">
        <v>2</v>
      </c>
      <c r="F29" s="8" t="s">
        <v>15</v>
      </c>
      <c r="G29" s="11">
        <v>80</v>
      </c>
      <c r="H29" s="12"/>
      <c r="I29" s="13"/>
    </row>
    <row r="30" spans="2:9" x14ac:dyDescent="0.3">
      <c r="B30" s="7" t="s">
        <v>41</v>
      </c>
      <c r="C30" s="16" t="s">
        <v>49</v>
      </c>
      <c r="D30" s="17">
        <v>12</v>
      </c>
      <c r="E30" s="15">
        <v>2</v>
      </c>
      <c r="F30" s="8" t="s">
        <v>74</v>
      </c>
      <c r="G30" s="11">
        <v>10</v>
      </c>
      <c r="H30" s="12"/>
      <c r="I30" s="13"/>
    </row>
    <row r="31" spans="2:9" x14ac:dyDescent="0.3">
      <c r="B31" s="7" t="s">
        <v>33</v>
      </c>
      <c r="C31" s="16" t="s">
        <v>50</v>
      </c>
      <c r="D31" s="17">
        <v>5</v>
      </c>
      <c r="E31" s="15">
        <v>2</v>
      </c>
      <c r="F31" s="8" t="s">
        <v>51</v>
      </c>
      <c r="G31" s="11">
        <v>100</v>
      </c>
      <c r="H31" s="12"/>
      <c r="I31" s="13"/>
    </row>
    <row r="32" spans="2:9" x14ac:dyDescent="0.3">
      <c r="B32" s="7" t="s">
        <v>33</v>
      </c>
      <c r="C32" s="16" t="s">
        <v>52</v>
      </c>
      <c r="D32" s="17">
        <v>6</v>
      </c>
      <c r="E32" s="15">
        <v>2</v>
      </c>
      <c r="F32" s="8" t="s">
        <v>12</v>
      </c>
      <c r="G32" s="11">
        <v>100</v>
      </c>
      <c r="H32" s="12"/>
      <c r="I32" s="13"/>
    </row>
    <row r="33" spans="2:9" x14ac:dyDescent="0.3">
      <c r="B33" s="7" t="s">
        <v>53</v>
      </c>
      <c r="C33" s="16" t="s">
        <v>14</v>
      </c>
      <c r="D33" s="17">
        <v>11</v>
      </c>
      <c r="E33" s="15">
        <v>2</v>
      </c>
      <c r="F33" s="8" t="s">
        <v>54</v>
      </c>
      <c r="G33" s="11">
        <v>80</v>
      </c>
      <c r="H33" s="12"/>
      <c r="I33" s="13"/>
    </row>
    <row r="34" spans="2:9" x14ac:dyDescent="0.3">
      <c r="B34" s="7" t="s">
        <v>26</v>
      </c>
      <c r="C34" s="16" t="s">
        <v>55</v>
      </c>
      <c r="D34" s="17">
        <v>10</v>
      </c>
      <c r="E34" s="15">
        <v>3</v>
      </c>
      <c r="F34" s="8"/>
      <c r="G34" s="11">
        <v>0</v>
      </c>
      <c r="H34" s="12"/>
      <c r="I34" s="13"/>
    </row>
    <row r="35" spans="2:9" x14ac:dyDescent="0.3">
      <c r="B35" s="7" t="s">
        <v>26</v>
      </c>
      <c r="C35" s="16" t="s">
        <v>56</v>
      </c>
      <c r="D35" s="17">
        <v>10</v>
      </c>
      <c r="E35" s="15">
        <v>3</v>
      </c>
      <c r="F35" s="8"/>
      <c r="G35" s="11">
        <v>0</v>
      </c>
      <c r="H35" s="12"/>
      <c r="I35" s="13"/>
    </row>
    <row r="36" spans="2:9" x14ac:dyDescent="0.3">
      <c r="B36" s="7" t="s">
        <v>41</v>
      </c>
      <c r="C36" s="16" t="s">
        <v>57</v>
      </c>
      <c r="D36" s="17">
        <v>6</v>
      </c>
      <c r="E36" s="15">
        <v>3</v>
      </c>
      <c r="F36" s="8"/>
      <c r="G36" s="11">
        <v>0</v>
      </c>
      <c r="H36" s="12"/>
      <c r="I36" s="13"/>
    </row>
    <row r="37" spans="2:9" x14ac:dyDescent="0.3">
      <c r="B37" s="7" t="s">
        <v>41</v>
      </c>
      <c r="C37" s="16" t="s">
        <v>58</v>
      </c>
      <c r="D37" s="17">
        <v>13</v>
      </c>
      <c r="E37" s="15">
        <v>3</v>
      </c>
      <c r="F37" s="8"/>
      <c r="G37" s="11">
        <v>0</v>
      </c>
      <c r="H37" s="12"/>
      <c r="I37" s="13"/>
    </row>
    <row r="38" spans="2:9" x14ac:dyDescent="0.3">
      <c r="B38" s="7" t="s">
        <v>41</v>
      </c>
      <c r="C38" s="16" t="s">
        <v>59</v>
      </c>
      <c r="D38" s="17">
        <v>13</v>
      </c>
      <c r="E38" s="15">
        <v>3</v>
      </c>
      <c r="F38" s="8"/>
      <c r="G38" s="11">
        <v>0</v>
      </c>
      <c r="H38" s="12"/>
      <c r="I38" s="13"/>
    </row>
    <row r="39" spans="2:9" x14ac:dyDescent="0.3">
      <c r="B39" s="7" t="s">
        <v>33</v>
      </c>
      <c r="C39" s="16" t="s">
        <v>60</v>
      </c>
      <c r="D39" s="17">
        <v>10</v>
      </c>
      <c r="E39" s="15">
        <v>3</v>
      </c>
      <c r="F39" s="8"/>
      <c r="G39" s="11">
        <v>0</v>
      </c>
      <c r="H39" s="12"/>
      <c r="I39" s="13"/>
    </row>
    <row r="40" spans="2:9" x14ac:dyDescent="0.3">
      <c r="B40" s="7" t="s">
        <v>36</v>
      </c>
      <c r="C40" s="16" t="s">
        <v>61</v>
      </c>
      <c r="D40" s="17">
        <v>7</v>
      </c>
      <c r="E40" s="15">
        <v>3</v>
      </c>
      <c r="F40" s="8"/>
      <c r="G40" s="11">
        <v>0</v>
      </c>
      <c r="H40" s="12"/>
      <c r="I40" s="13"/>
    </row>
    <row r="41" spans="2:9" x14ac:dyDescent="0.3">
      <c r="B41" s="7" t="s">
        <v>36</v>
      </c>
      <c r="C41" s="16" t="s">
        <v>62</v>
      </c>
      <c r="D41" s="17">
        <v>4</v>
      </c>
      <c r="E41" s="15">
        <v>3</v>
      </c>
      <c r="F41" s="8"/>
      <c r="G41" s="11">
        <v>0</v>
      </c>
      <c r="H41" s="12"/>
      <c r="I41" s="13"/>
    </row>
    <row r="42" spans="2:9" x14ac:dyDescent="0.3">
      <c r="B42" s="7" t="s">
        <v>33</v>
      </c>
      <c r="C42" s="16" t="s">
        <v>63</v>
      </c>
      <c r="D42" s="17">
        <v>4</v>
      </c>
      <c r="E42" s="15">
        <v>4</v>
      </c>
      <c r="F42" s="8"/>
      <c r="G42" s="11">
        <v>0</v>
      </c>
      <c r="H42" s="12"/>
      <c r="I42" s="13"/>
    </row>
    <row r="43" spans="2:9" x14ac:dyDescent="0.3">
      <c r="B43" s="7" t="s">
        <v>33</v>
      </c>
      <c r="C43" s="16" t="s">
        <v>64</v>
      </c>
      <c r="D43" s="17">
        <v>4</v>
      </c>
      <c r="E43" s="15">
        <v>4</v>
      </c>
      <c r="F43" s="8"/>
      <c r="G43" s="11">
        <v>0</v>
      </c>
      <c r="H43" s="12"/>
      <c r="I43" s="13"/>
    </row>
    <row r="44" spans="2:9" x14ac:dyDescent="0.3">
      <c r="B44" s="7" t="s">
        <v>33</v>
      </c>
      <c r="C44" s="16" t="s">
        <v>65</v>
      </c>
      <c r="D44" s="17">
        <v>4</v>
      </c>
      <c r="E44" s="15">
        <v>4</v>
      </c>
      <c r="F44" s="19"/>
      <c r="G44" s="11">
        <v>0</v>
      </c>
      <c r="H44" s="12"/>
      <c r="I44" s="13"/>
    </row>
    <row r="45" spans="2:9" x14ac:dyDescent="0.3">
      <c r="B45" s="20" t="s">
        <v>66</v>
      </c>
      <c r="C45" s="21" t="s">
        <v>14</v>
      </c>
      <c r="D45" s="22">
        <v>7</v>
      </c>
      <c r="E45" s="23">
        <v>4</v>
      </c>
      <c r="F45" s="24"/>
      <c r="G45" s="25">
        <v>0</v>
      </c>
      <c r="H45" s="26"/>
      <c r="I45" s="13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topLeftCell="A4" zoomScaleNormal="100" workbookViewId="0">
      <selection activeCell="D37" sqref="D37"/>
    </sheetView>
  </sheetViews>
  <sheetFormatPr baseColWidth="10" defaultColWidth="9.109375" defaultRowHeight="14.4" x14ac:dyDescent="0.3"/>
  <cols>
    <col min="1" max="1" width="10.88671875"/>
    <col min="2" max="2" width="39.33203125"/>
    <col min="3" max="1025" width="10.88671875"/>
  </cols>
  <sheetData>
    <row r="1" spans="4:19" x14ac:dyDescent="0.3">
      <c r="G1" s="27"/>
    </row>
    <row r="5" spans="4:19" x14ac:dyDescent="0.3">
      <c r="D5" t="s">
        <v>67</v>
      </c>
      <c r="E5" s="27">
        <v>42542</v>
      </c>
      <c r="F5" s="27">
        <v>42544</v>
      </c>
      <c r="G5" s="27">
        <v>42546</v>
      </c>
      <c r="H5" s="27">
        <v>42548</v>
      </c>
      <c r="I5" s="27">
        <v>42550</v>
      </c>
      <c r="J5" s="27">
        <v>42552</v>
      </c>
      <c r="K5" s="27">
        <v>42554</v>
      </c>
      <c r="L5" s="27">
        <v>42556</v>
      </c>
      <c r="M5" s="27">
        <v>42558</v>
      </c>
      <c r="N5" s="27">
        <v>42560</v>
      </c>
      <c r="O5" s="27">
        <v>42562</v>
      </c>
      <c r="P5" s="27">
        <v>42564</v>
      </c>
      <c r="Q5" s="27">
        <v>42566</v>
      </c>
      <c r="R5" s="27">
        <v>42568</v>
      </c>
      <c r="S5" s="27">
        <v>42570</v>
      </c>
    </row>
    <row r="6" spans="4:19" x14ac:dyDescent="0.3">
      <c r="D6" t="s">
        <v>68</v>
      </c>
      <c r="E6" s="28">
        <v>0</v>
      </c>
      <c r="F6" s="28">
        <f>E6+(I6/4)</f>
        <v>24.5</v>
      </c>
      <c r="G6" s="28">
        <f>F6+(I6/4)</f>
        <v>49</v>
      </c>
      <c r="H6" s="28">
        <f>G6+(I6/4)</f>
        <v>73.5</v>
      </c>
      <c r="I6" s="28">
        <f>Daten!D3+Daten!D4+Daten!D5+Daten!D6+Daten!D7+Daten!D8+Daten!D9+Daten!D10+Daten!D11+Daten!D12+Daten!D13+Daten!D14+Daten!D15+Daten!D16+Daten!D17+Daten!D18+Daten!D19+Daten!D20</f>
        <v>98</v>
      </c>
      <c r="J6" s="28">
        <f>I6+((L6-I6)/3)</f>
        <v>125.33333333333333</v>
      </c>
      <c r="K6" s="28">
        <f>J6+((L6-I6)/3)</f>
        <v>152.66666666666666</v>
      </c>
      <c r="L6" s="28">
        <f>Daten!D21+Daten!D22+Daten!D23+Daten!D24+Daten!D25+Daten!D26+Daten!D27+Daten!D28+Daten!D29+Daten!D30+Daten!D31+Daten!D32+Daten!D33+I6</f>
        <v>180</v>
      </c>
      <c r="M6" s="28">
        <f>L6+((P6-L6)/4)</f>
        <v>199.75</v>
      </c>
      <c r="N6" s="28">
        <f>M6+((P6-L6)/4)</f>
        <v>219.5</v>
      </c>
      <c r="O6" s="28">
        <f>N6+((P6-L6)/4)</f>
        <v>239.25</v>
      </c>
      <c r="P6" s="28">
        <f>Daten!D34+Daten!D35+Daten!D36+Daten!D37+Daten!D38+Daten!D39+Daten!D17+Daten!D40+Daten!D41+L6</f>
        <v>259</v>
      </c>
      <c r="Q6" s="28">
        <f>C30</f>
        <v>272</v>
      </c>
      <c r="R6" s="28">
        <f>C30</f>
        <v>272</v>
      </c>
      <c r="S6" s="28">
        <f>C30</f>
        <v>272</v>
      </c>
    </row>
    <row r="7" spans="4:19" x14ac:dyDescent="0.3">
      <c r="D7" t="s">
        <v>69</v>
      </c>
      <c r="E7" s="28">
        <v>0</v>
      </c>
      <c r="F7" s="28">
        <v>15</v>
      </c>
      <c r="G7" s="28">
        <v>24</v>
      </c>
      <c r="H7" s="28">
        <v>41</v>
      </c>
      <c r="I7" s="28">
        <v>52</v>
      </c>
      <c r="J7" s="28">
        <v>73</v>
      </c>
      <c r="K7" s="28"/>
      <c r="L7" s="28"/>
      <c r="M7" s="28"/>
      <c r="N7" s="28"/>
      <c r="O7" s="28"/>
      <c r="P7" s="28"/>
      <c r="Q7" s="28"/>
      <c r="R7" s="28"/>
      <c r="S7" s="28"/>
    </row>
    <row r="8" spans="4:19" x14ac:dyDescent="0.3">
      <c r="D8" s="29"/>
    </row>
    <row r="30" spans="2:3" x14ac:dyDescent="0.3">
      <c r="B30" t="s">
        <v>70</v>
      </c>
      <c r="C30" s="30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spans="2:3" x14ac:dyDescent="0.3">
      <c r="B31" t="s">
        <v>71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97.399999999999991</v>
      </c>
    </row>
    <row r="32" spans="2:3" x14ac:dyDescent="0.3">
      <c r="B32" t="s">
        <v>72</v>
      </c>
      <c r="C32" s="30">
        <f>C30/((5*16)/7)</f>
        <v>23.8</v>
      </c>
    </row>
    <row r="33" spans="2:3" x14ac:dyDescent="0.3">
      <c r="B33" t="s">
        <v>73</v>
      </c>
      <c r="C33" s="27">
        <f>E5+C32</f>
        <v>42565.8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Sorbit</dc:creator>
  <dc:description/>
  <cp:lastModifiedBy>Jonas_000</cp:lastModifiedBy>
  <cp:revision>7</cp:revision>
  <dcterms:created xsi:type="dcterms:W3CDTF">2016-06-22T21:27:11Z</dcterms:created>
  <dcterms:modified xsi:type="dcterms:W3CDTF">2016-07-03T20:07:29Z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