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500" activeTab="7"/>
  </bookViews>
  <sheets>
    <sheet name="OASIS Contractors" sheetId="1" r:id="rId1"/>
    <sheet name="POOL (1)" sheetId="2" r:id="rId2"/>
    <sheet name="POOL (2)" sheetId="3" r:id="rId3"/>
    <sheet name="POOL (3)" sheetId="4" r:id="rId4"/>
    <sheet name="POOL (4)" sheetId="5" r:id="rId5"/>
    <sheet name="POOL (5A)" sheetId="6" r:id="rId6"/>
    <sheet name="POOL (5B)" sheetId="7" r:id="rId7"/>
    <sheet name="POOL (6)" sheetId="8" r:id="rId8"/>
    <sheet name="VendorList" sheetId="9" r:id="rId9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9" i="8" l="1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J233" i="1"/>
  <c r="I233" i="1"/>
  <c r="H233" i="1"/>
  <c r="G233" i="1"/>
  <c r="F233" i="1"/>
  <c r="E233" i="1"/>
  <c r="D233" i="1"/>
  <c r="B234" i="1" s="1"/>
  <c r="B198" i="1"/>
  <c r="C177" i="1"/>
  <c r="B177" i="1"/>
  <c r="C159" i="1"/>
  <c r="B159" i="1"/>
</calcChain>
</file>

<file path=xl/sharedStrings.xml><?xml version="1.0" encoding="utf-8"?>
<sst xmlns="http://schemas.openxmlformats.org/spreadsheetml/2006/main" count="4119" uniqueCount="927">
  <si>
    <t>OASIS Contractor Name and Address</t>
  </si>
  <si>
    <t>Corporate OASIS Contract Manager (COCM)</t>
  </si>
  <si>
    <t>Corporate OASIS Program Manager (COPM)</t>
  </si>
  <si>
    <t>Pool 1</t>
  </si>
  <si>
    <t>Pool 2</t>
  </si>
  <si>
    <t>Pool 3</t>
  </si>
  <si>
    <t>Pool 4</t>
  </si>
  <si>
    <t>Pool 5A</t>
  </si>
  <si>
    <t>Pool 5B</t>
  </si>
  <si>
    <t>Pool 6</t>
  </si>
  <si>
    <t>DUNS #</t>
  </si>
  <si>
    <t>CAGE CODE</t>
  </si>
  <si>
    <t>Accenture Federal Services, LLC</t>
  </si>
  <si>
    <t>Tania Koles</t>
  </si>
  <si>
    <t>Sandi LaCroix</t>
  </si>
  <si>
    <t>√</t>
  </si>
  <si>
    <t>1ZD18</t>
  </si>
  <si>
    <t>800 N. Glebe Rd., #300</t>
  </si>
  <si>
    <t>571-414-4033</t>
  </si>
  <si>
    <t>571-414-3350</t>
  </si>
  <si>
    <t>Arlington, VA  22203</t>
  </si>
  <si>
    <t>OASIS@accenturefederal.com</t>
  </si>
  <si>
    <t>Ace Info Solutions, Inc.</t>
  </si>
  <si>
    <t>Joel Gardner</t>
  </si>
  <si>
    <t>Alan Kaufax</t>
  </si>
  <si>
    <t>1V1B8</t>
  </si>
  <si>
    <t>11490 Commerce Park Dr. STE 340</t>
  </si>
  <si>
    <t>703-391-2800 x 337</t>
  </si>
  <si>
    <t>703-391-2800 x 323</t>
  </si>
  <si>
    <t>Reston, VA  20191</t>
  </si>
  <si>
    <t>OASIS@aceinfosolutions.com</t>
  </si>
  <si>
    <t>Alion Science and Technology Corporation</t>
  </si>
  <si>
    <t>Janet V. LaFever</t>
  </si>
  <si>
    <t>Marilou Hill</t>
  </si>
  <si>
    <t>3BM47</t>
  </si>
  <si>
    <t>1000 Burr Ridge Parkway, STE 202</t>
  </si>
  <si>
    <t>703-259-5008</t>
  </si>
  <si>
    <t>703-259-5244</t>
  </si>
  <si>
    <t>Burr Ridge, IL  60527</t>
  </si>
  <si>
    <t>OASIS-PMO@alionscience.com</t>
  </si>
  <si>
    <t>Amec Foster Wheeler Environment &amp; Infrastructure, Inc.</t>
  </si>
  <si>
    <t>Donna (Dawn) Aucoin</t>
  </si>
  <si>
    <t>Peter Baker</t>
  </si>
  <si>
    <t>1U1W9</t>
  </si>
  <si>
    <t>751 Arbor Way, STE 180</t>
  </si>
  <si>
    <t>865-218-1051</t>
  </si>
  <si>
    <t>207-775-5401</t>
  </si>
  <si>
    <t>Blue Bell, PA  19422</t>
  </si>
  <si>
    <t>OASIS@amecfw.com</t>
  </si>
  <si>
    <t>Peter.Baker@amecfw.com</t>
  </si>
  <si>
    <t>American Systems Corporation</t>
  </si>
  <si>
    <t>Jack Baker</t>
  </si>
  <si>
    <t>Page Nowland</t>
  </si>
  <si>
    <t>14151 Park Meadow Drive, STE 500</t>
  </si>
  <si>
    <t>703-968-5225</t>
  </si>
  <si>
    <t>703-968-5364</t>
  </si>
  <si>
    <t>Chantilly, VA  20151</t>
  </si>
  <si>
    <t>OASISPMO@americansystems.com</t>
  </si>
  <si>
    <t>Applied Research Associates, Inc., dba ARA</t>
  </si>
  <si>
    <t>Michelle P. Eckstein</t>
  </si>
  <si>
    <t>James "PeeWee" Wertz</t>
  </si>
  <si>
    <t>9R446</t>
  </si>
  <si>
    <t>4300 San Mateo Blvd., NE, Suite A220</t>
  </si>
  <si>
    <t>505-881-8074</t>
  </si>
  <si>
    <t>505-883-3636</t>
  </si>
  <si>
    <t>Albuquerque, NM  87110</t>
  </si>
  <si>
    <t>ARA_OASIS_SB@ara.com</t>
  </si>
  <si>
    <t>Ball Aerospace &amp; Technologies Corporation</t>
  </si>
  <si>
    <t>Gayle Ashton</t>
  </si>
  <si>
    <t>Chris Emmerich</t>
  </si>
  <si>
    <t>1600 Commerce Street</t>
  </si>
  <si>
    <t>937-320-7054</t>
  </si>
  <si>
    <t>937-320-4195</t>
  </si>
  <si>
    <t>Boulder, CO  80301</t>
  </si>
  <si>
    <t>gashton@ball.com</t>
  </si>
  <si>
    <t>cemmeric@ball.com</t>
  </si>
  <si>
    <t>Battelle Memorial Institute</t>
  </si>
  <si>
    <t>Lee Donelson</t>
  </si>
  <si>
    <t>Satya P. Chauhan</t>
  </si>
  <si>
    <t>505 King Avenue</t>
  </si>
  <si>
    <t>410-306-8554</t>
  </si>
  <si>
    <t>614-424-4812</t>
  </si>
  <si>
    <t>Columbus, OH  43201</t>
  </si>
  <si>
    <t>OASIS@battelle.org</t>
  </si>
  <si>
    <t>chauhan@battelle.org</t>
  </si>
  <si>
    <t>Boeing Aerospace Operations, Inc.</t>
  </si>
  <si>
    <t>Debra L. Bowling</t>
  </si>
  <si>
    <t>Patrick M. Sweeney</t>
  </si>
  <si>
    <t>0LRY9</t>
  </si>
  <si>
    <t>6200 JS McDonnell Blvd.</t>
  </si>
  <si>
    <t>972-342-8394</t>
  </si>
  <si>
    <t>410-824-8029</t>
  </si>
  <si>
    <t>Saint Louis, MO  63134</t>
  </si>
  <si>
    <t>OASIS@boeing.com</t>
  </si>
  <si>
    <t>Booz Allen Hamilton, Inc.</t>
  </si>
  <si>
    <t>Steve Fredericks</t>
  </si>
  <si>
    <t>Matt See</t>
  </si>
  <si>
    <t>8283 Greensboro Drive</t>
  </si>
  <si>
    <t>703-377-4708</t>
  </si>
  <si>
    <t>703-377-5352</t>
  </si>
  <si>
    <t>McLean, VA  22102</t>
  </si>
  <si>
    <t>BAHOASISContract@bah.com</t>
  </si>
  <si>
    <t>CACI, Inc. Federal</t>
  </si>
  <si>
    <t>Ken Logerwell</t>
  </si>
  <si>
    <t>Ted Buford</t>
  </si>
  <si>
    <t>1QU78</t>
  </si>
  <si>
    <t>14370 Newbrook Drive</t>
  </si>
  <si>
    <t>703-679-3406</t>
  </si>
  <si>
    <t>703-679-4177</t>
  </si>
  <si>
    <t>CACIOASIS@caci.com</t>
  </si>
  <si>
    <t>CACI NSS, Inc.</t>
  </si>
  <si>
    <t>3HNV7</t>
  </si>
  <si>
    <t>11955 Freedom Drive, STE 12000</t>
  </si>
  <si>
    <t>Reston, VA  20190</t>
  </si>
  <si>
    <t>Camber Corporation</t>
  </si>
  <si>
    <t>Cindy Milstead</t>
  </si>
  <si>
    <t>Rob Chen</t>
  </si>
  <si>
    <t>0MWW4</t>
  </si>
  <si>
    <t>670 Discovery Drive</t>
  </si>
  <si>
    <t>703-539-3068</t>
  </si>
  <si>
    <t>703-539-3176</t>
  </si>
  <si>
    <t>Huntsville, AL  35806</t>
  </si>
  <si>
    <t>OASIS@hii-tsd.com</t>
  </si>
  <si>
    <t>rchen@hii.tsd.com</t>
  </si>
  <si>
    <t>CGI Federal, Inc.</t>
  </si>
  <si>
    <t>Julia Conti</t>
  </si>
  <si>
    <t>Mike Pullen</t>
  </si>
  <si>
    <t>3YVK7</t>
  </si>
  <si>
    <t>12601 Fair Lakes Circle</t>
  </si>
  <si>
    <t>703-227-4652</t>
  </si>
  <si>
    <t>703-227-4050</t>
  </si>
  <si>
    <t>Fairfax, VA  22033</t>
  </si>
  <si>
    <t>GSAOASIS@cgifederal.com</t>
  </si>
  <si>
    <t>COLSA Corporation</t>
  </si>
  <si>
    <t>Mary Dickens</t>
  </si>
  <si>
    <t>Scott E. Gilson</t>
  </si>
  <si>
    <t>4U825</t>
  </si>
  <si>
    <t>6278 Odyssey Drive</t>
  </si>
  <si>
    <t>256-964-5213</t>
  </si>
  <si>
    <t>719-799-4845</t>
  </si>
  <si>
    <t>COLSAOASIS@colsa.com</t>
  </si>
  <si>
    <t>sgilson@colsa.com</t>
  </si>
  <si>
    <t>CSRA LLC</t>
  </si>
  <si>
    <t>Laura Childers</t>
  </si>
  <si>
    <t>Jeffrey Wehner</t>
  </si>
  <si>
    <t>7C146</t>
  </si>
  <si>
    <t>3170 Fairview Park Dr.</t>
  </si>
  <si>
    <t>571-232-1412</t>
  </si>
  <si>
    <t>202-374-6878</t>
  </si>
  <si>
    <t>Falls Church, VA  22042</t>
  </si>
  <si>
    <t>OASISPM@csra.com</t>
  </si>
  <si>
    <t>Concurrent Technologies Corporation</t>
  </si>
  <si>
    <t>Brooke Cheskiewicz</t>
  </si>
  <si>
    <t>Timothy Tibbits</t>
  </si>
  <si>
    <t>0W151</t>
  </si>
  <si>
    <t>100 CTC Drive</t>
  </si>
  <si>
    <t>814-269-6504</t>
  </si>
  <si>
    <t>814-248-7605</t>
  </si>
  <si>
    <t>Johnstown, PA  15904</t>
  </si>
  <si>
    <t>OASIS@ctc.com</t>
  </si>
  <si>
    <t>Cubic Global Defense, Inc.</t>
  </si>
  <si>
    <t>Robin Amburn Grob</t>
  </si>
  <si>
    <t>John "Doug" Harding</t>
  </si>
  <si>
    <t>00BW7</t>
  </si>
  <si>
    <t>2280 Historic Decatur Rd., Suite 200</t>
  </si>
  <si>
    <t>757-722-0717 x 1701</t>
  </si>
  <si>
    <t>913-680-2035</t>
  </si>
  <si>
    <t>San Diego, CA  92106</t>
  </si>
  <si>
    <t>OASIS@cubic.com</t>
  </si>
  <si>
    <t>DCS Corporation</t>
  </si>
  <si>
    <t>Thomas Sgroi</t>
  </si>
  <si>
    <t>Lance Alsheimer</t>
  </si>
  <si>
    <t>1P418</t>
  </si>
  <si>
    <t>6909 Metro Park Drive, Suite 500</t>
  </si>
  <si>
    <t>571-227-6138</t>
  </si>
  <si>
    <t>240-237-4824</t>
  </si>
  <si>
    <t>Alexandria, VA  22310</t>
  </si>
  <si>
    <t>DCS_OASIS_FO@dcscorp.com</t>
  </si>
  <si>
    <t>Deloitte Consulting, LLP</t>
  </si>
  <si>
    <t>Nancy Dunn</t>
  </si>
  <si>
    <t>Jared Townshend</t>
  </si>
  <si>
    <t>1TTG5</t>
  </si>
  <si>
    <t>1919 N. Lynn St.</t>
  </si>
  <si>
    <t>703-251-1143</t>
  </si>
  <si>
    <t>517-814-6874</t>
  </si>
  <si>
    <t>Arlington, VA  22209</t>
  </si>
  <si>
    <t>OASIS@deloitte.com</t>
  </si>
  <si>
    <t>Dynamics Research Corporation</t>
  </si>
  <si>
    <t>Peter Gaaserud</t>
  </si>
  <si>
    <t>Steve Taylor</t>
  </si>
  <si>
    <t>2 Tech Drive</t>
  </si>
  <si>
    <t>703-984-6108</t>
  </si>
  <si>
    <t>978-655-9713</t>
  </si>
  <si>
    <t>Andover, MA  01810</t>
  </si>
  <si>
    <t>OASIS@engilitycorp.com</t>
  </si>
  <si>
    <t>Dynetics, Inc.</t>
  </si>
  <si>
    <t>Rosie Maul</t>
  </si>
  <si>
    <t>Cindy Griner</t>
  </si>
  <si>
    <t>7L855</t>
  </si>
  <si>
    <t>1002 Explorer Blvd.,</t>
  </si>
  <si>
    <t>256-964-4567</t>
  </si>
  <si>
    <t>256-964-4259</t>
  </si>
  <si>
    <t>OASIS@dynetics.com</t>
  </si>
  <si>
    <t>ECS Federal Inc.</t>
  </si>
  <si>
    <t>Cathy S. Kilcoyne</t>
  </si>
  <si>
    <t>Thomas Johnson</t>
  </si>
  <si>
    <t>1T1E5</t>
  </si>
  <si>
    <t>2750 Prosperity Avenue, STE 600</t>
  </si>
  <si>
    <t>703-270-1554</t>
  </si>
  <si>
    <t>703-270-1540 x 1145</t>
  </si>
  <si>
    <t>Fairfax, VA  22031</t>
  </si>
  <si>
    <t>OASIS@ecs-federal.com</t>
  </si>
  <si>
    <t>Engility LLC</t>
  </si>
  <si>
    <t>02NP8</t>
  </si>
  <si>
    <t>3750 Centerview Drive</t>
  </si>
  <si>
    <t xml:space="preserve">Engility Corporation </t>
  </si>
  <si>
    <t>4A457</t>
  </si>
  <si>
    <t xml:space="preserve">35 New England Business Center Drive, STE 200 </t>
  </si>
  <si>
    <t>Engineering Solutions &amp; Products LLC</t>
  </si>
  <si>
    <t>Kathryn (Kate) Hargadon</t>
  </si>
  <si>
    <t>Hans Hollister</t>
  </si>
  <si>
    <t>1RW04</t>
  </si>
  <si>
    <t>14566 Lee Rd.</t>
  </si>
  <si>
    <t>571-375-1426 x 2126</t>
  </si>
  <si>
    <t>571-375-1408</t>
  </si>
  <si>
    <t>OASIS@espus.com</t>
  </si>
  <si>
    <t>General Dynamics Information Technology, Inc.</t>
  </si>
  <si>
    <t>Janet L. Skahill</t>
  </si>
  <si>
    <t>Michael McHugh</t>
  </si>
  <si>
    <t>07MU1</t>
  </si>
  <si>
    <t>3211 Jermantown Road</t>
  </si>
  <si>
    <t>401-845-3658</t>
  </si>
  <si>
    <t>703-995-5373</t>
  </si>
  <si>
    <t>Fairfax, VA 22030</t>
  </si>
  <si>
    <t>Janet.Skahill@gdit.com</t>
  </si>
  <si>
    <t>GDITGSA@gdit.com</t>
  </si>
  <si>
    <t>Georgia Tech Applied Research Corporation</t>
  </si>
  <si>
    <t>Lakita Brooks</t>
  </si>
  <si>
    <t>H. Douglas Nation</t>
  </si>
  <si>
    <t>1FEZ4</t>
  </si>
  <si>
    <t>505 Tenth Street, NW</t>
  </si>
  <si>
    <t>404-894-6923</t>
  </si>
  <si>
    <t>478-971-2417</t>
  </si>
  <si>
    <t>Atlanta, GA  30332</t>
  </si>
  <si>
    <t>Lakita.Brooks@osp.gatech.edu</t>
  </si>
  <si>
    <t>Doug.Nation@gtri.gatech.edu</t>
  </si>
  <si>
    <t>Grant Thornton, LLP</t>
  </si>
  <si>
    <t>Regina Samuels</t>
  </si>
  <si>
    <t>Bethany Lee</t>
  </si>
  <si>
    <t>1CDS1</t>
  </si>
  <si>
    <t xml:space="preserve">333 John Carlyle Street, STE 500 </t>
  </si>
  <si>
    <t>703-637-2835</t>
  </si>
  <si>
    <t>703-637-2717</t>
  </si>
  <si>
    <t>Alexandria, VA  22314</t>
  </si>
  <si>
    <t>GPSGSAOASIS@us.gt.com</t>
  </si>
  <si>
    <t>Harris Corporation</t>
  </si>
  <si>
    <t>Valerie Bourland</t>
  </si>
  <si>
    <t>Daniel Willey</t>
  </si>
  <si>
    <t>9M715</t>
  </si>
  <si>
    <t>12975 Worldgate Drive</t>
  </si>
  <si>
    <t>321-494-6243</t>
  </si>
  <si>
    <t>618-206-5027</t>
  </si>
  <si>
    <t>Herndon, VA  20170</t>
  </si>
  <si>
    <t>vbourlan@harris.com</t>
  </si>
  <si>
    <t>dwilley@harris.com</t>
  </si>
  <si>
    <t>Dana McNally</t>
  </si>
  <si>
    <t>Greg Terry</t>
  </si>
  <si>
    <t>2400 Palm Bay Road NE</t>
  </si>
  <si>
    <t>321-727-4198</t>
  </si>
  <si>
    <t>321-729-7962</t>
  </si>
  <si>
    <t>Palm Bay, FL  32905</t>
  </si>
  <si>
    <t>OASIS@harris.com</t>
  </si>
  <si>
    <t>ICF Incorporated, LLC</t>
  </si>
  <si>
    <t>Jeff Beckner</t>
  </si>
  <si>
    <t>Mark Youman</t>
  </si>
  <si>
    <t>5M571</t>
  </si>
  <si>
    <t>9300 Lee Highway</t>
  </si>
  <si>
    <t>703-934-3147</t>
  </si>
  <si>
    <t>703-934-3658</t>
  </si>
  <si>
    <t>ICF-OASIS@icfi.com </t>
  </si>
  <si>
    <t>International Business Machines Corporation dba IBM</t>
  </si>
  <si>
    <t>Candice N. Ong</t>
  </si>
  <si>
    <t>Tom Bertke</t>
  </si>
  <si>
    <t>3BXY7</t>
  </si>
  <si>
    <t>6710 Rockledge Drive</t>
  </si>
  <si>
    <t>720-395-3299</t>
  </si>
  <si>
    <t>703-850-8032</t>
  </si>
  <si>
    <t>Bethesda, MD  20817</t>
  </si>
  <si>
    <t>GSAOASIS@us.ibm.com</t>
  </si>
  <si>
    <t>Intuitive Research and Technology Corporation</t>
  </si>
  <si>
    <t>Lauren Magnusson</t>
  </si>
  <si>
    <t>Carrie Lewis</t>
  </si>
  <si>
    <t>1MQC1</t>
  </si>
  <si>
    <t>5030 Bradford Drive, NW, Building 2, STE 205</t>
  </si>
  <si>
    <t>256-922-9300  x 1175</t>
  </si>
  <si>
    <t>256-922-9300  x 1133</t>
  </si>
  <si>
    <t>Huntsville, AL  35805</t>
  </si>
  <si>
    <t>OASIS@irtc-hq.com</t>
  </si>
  <si>
    <t>Jacobs Technology, Inc.</t>
  </si>
  <si>
    <t>Jeffrey Foster</t>
  </si>
  <si>
    <t>Shawn Nunn</t>
  </si>
  <si>
    <t>600 William Northern Blvd.</t>
  </si>
  <si>
    <t>931-393-6262</t>
  </si>
  <si>
    <t>931-393-6429</t>
  </si>
  <si>
    <t>Tullahoma, TN  37388</t>
  </si>
  <si>
    <t>OASIS@jacobs.com</t>
  </si>
  <si>
    <t>Kearney &amp; Company, P.C.</t>
  </si>
  <si>
    <t>Mary Embrey</t>
  </si>
  <si>
    <t>Dave Zorzi</t>
  </si>
  <si>
    <t>1SJ14</t>
  </si>
  <si>
    <t>1701 Duke Street, STE 500</t>
  </si>
  <si>
    <t>703-931-5600</t>
  </si>
  <si>
    <t>OASIS-COCM@kearneyco.com</t>
  </si>
  <si>
    <t>OASIS@kearneyco.com</t>
  </si>
  <si>
    <t>Kbrwyle Technology Solutions, LLC dba KBRWYLE</t>
  </si>
  <si>
    <t>Amy DeRieux</t>
  </si>
  <si>
    <t>Paul Schendel</t>
  </si>
  <si>
    <t>7000 Columbia Gateway Drive</t>
  </si>
  <si>
    <t>540-413-6954</t>
  </si>
  <si>
    <t>301-737-1035</t>
  </si>
  <si>
    <t>Columbia, MD  21046</t>
  </si>
  <si>
    <t>KTS-OASIS@kbrwyle.com</t>
  </si>
  <si>
    <t>Leidos, Inc.</t>
  </si>
  <si>
    <t>Sandra L. Reid</t>
  </si>
  <si>
    <t>Joseph A. Pastel</t>
  </si>
  <si>
    <t>11951 Freedom Drive</t>
  </si>
  <si>
    <t>202-386-1703</t>
  </si>
  <si>
    <t>571-526-7087</t>
  </si>
  <si>
    <t>OASISCOCM@leidos.com</t>
  </si>
  <si>
    <t>OASISCOPM@leidos.com</t>
  </si>
  <si>
    <t>Lockheed Martin Integrated Systems, LLC.</t>
  </si>
  <si>
    <t>Kathleen Van Dorn</t>
  </si>
  <si>
    <t>Richard Buchanan</t>
  </si>
  <si>
    <t>4FZ81</t>
  </si>
  <si>
    <t>1293 Perimeter Parkway</t>
  </si>
  <si>
    <t>303-932-5008</t>
  </si>
  <si>
    <t>757-374-5875</t>
  </si>
  <si>
    <t>Virginia Beach, VA 23454</t>
  </si>
  <si>
    <t>OASIS-PMO.GR-ISGS@lmco.com</t>
  </si>
  <si>
    <t>Logistics Management Institute (LMI)</t>
  </si>
  <si>
    <t>Andrea Pattison</t>
  </si>
  <si>
    <t>Todd Nelson</t>
  </si>
  <si>
    <t>2D675</t>
  </si>
  <si>
    <t>7940 Jones Branch Drive</t>
  </si>
  <si>
    <t>571-633-7994</t>
  </si>
  <si>
    <t>571-209-2544</t>
  </si>
  <si>
    <t>Tysons, VA 22102</t>
  </si>
  <si>
    <t>OASIS@lmi.org</t>
  </si>
  <si>
    <t>MacAulay-Brown, Inc</t>
  </si>
  <si>
    <t>Lisa Montgomery</t>
  </si>
  <si>
    <t>John Halecki</t>
  </si>
  <si>
    <t>4R389</t>
  </si>
  <si>
    <t>4021 Executive Drive</t>
  </si>
  <si>
    <t>937-426-3421</t>
  </si>
  <si>
    <t>978-806-5393</t>
  </si>
  <si>
    <t>Dayton, OH  45430</t>
  </si>
  <si>
    <t>OASIS@macb.com</t>
  </si>
  <si>
    <t>ManTech Advanced Systems International, Inc.</t>
  </si>
  <si>
    <t>Jeromy Block</t>
  </si>
  <si>
    <t>Paula Bayliss</t>
  </si>
  <si>
    <t>5N741</t>
  </si>
  <si>
    <t>12015 Lee Jackson Highway</t>
  </si>
  <si>
    <t>703-218-6440</t>
  </si>
  <si>
    <t>703-633-2458</t>
  </si>
  <si>
    <t>OASIS@mantech.com</t>
  </si>
  <si>
    <t>MCR Federal, LLC</t>
  </si>
  <si>
    <t>Lawrence Lam</t>
  </si>
  <si>
    <t>Debra Lehman</t>
  </si>
  <si>
    <t>0GYV7</t>
  </si>
  <si>
    <t>2010 Corporate Ridge, STE 350</t>
  </si>
  <si>
    <t>703-740-2237</t>
  </si>
  <si>
    <t>703-740-2238</t>
  </si>
  <si>
    <t>OASIS.COCM@mcri.com</t>
  </si>
  <si>
    <t>OASIS.COPM@mcri.com</t>
  </si>
  <si>
    <t>MEI Technologies, Inc.</t>
  </si>
  <si>
    <t>Suzanne Carter</t>
  </si>
  <si>
    <t>Ed Emig</t>
  </si>
  <si>
    <t>0XBY6</t>
  </si>
  <si>
    <t>18050 Saturn Lane, STE 300</t>
  </si>
  <si>
    <t>281-823-6238</t>
  </si>
  <si>
    <t>281-823-6223</t>
  </si>
  <si>
    <t>Houston, TX  77058</t>
  </si>
  <si>
    <t>OASIS@meitechinc.com</t>
  </si>
  <si>
    <t>National Opinion Research Center dba NORC</t>
  </si>
  <si>
    <t>David Kaplan</t>
  </si>
  <si>
    <t>Jeffrey Hackett</t>
  </si>
  <si>
    <t>8A395</t>
  </si>
  <si>
    <t>1155 East 60th Street</t>
  </si>
  <si>
    <t>312-357-3860</t>
  </si>
  <si>
    <t>312-759-4266</t>
  </si>
  <si>
    <t>Chicago, IL  60637</t>
  </si>
  <si>
    <t>Kaplan-David@norc.org</t>
  </si>
  <si>
    <t>Hackett-Jeffrey@norc.org</t>
  </si>
  <si>
    <t>Navigant Consulting, Inc.</t>
  </si>
  <si>
    <t>Jill Stevens</t>
  </si>
  <si>
    <t>Jeff Moor</t>
  </si>
  <si>
    <t>1HLR9</t>
  </si>
  <si>
    <t>30 S. Wacker Drive, STE 3550</t>
  </si>
  <si>
    <t>202-481-8337</t>
  </si>
  <si>
    <t>215-832-4422</t>
  </si>
  <si>
    <t>Chicago, IL  60606</t>
  </si>
  <si>
    <t>OASIS@navigant.com</t>
  </si>
  <si>
    <t>Noblis, Inc.</t>
  </si>
  <si>
    <t>German Lopez</t>
  </si>
  <si>
    <t>Scot Bryant</t>
  </si>
  <si>
    <t>05DZ5</t>
  </si>
  <si>
    <t xml:space="preserve">3150 Fairview Park Drive </t>
  </si>
  <si>
    <t>703-610-2561</t>
  </si>
  <si>
    <t>210-408-5552</t>
  </si>
  <si>
    <t>German.Lopez@noblis.org</t>
  </si>
  <si>
    <t>OASIS@noblis.org</t>
  </si>
  <si>
    <t>Northrop Grumman Systems Corporation</t>
  </si>
  <si>
    <t>Linda R. Bavely</t>
  </si>
  <si>
    <t>Jana Haas</t>
  </si>
  <si>
    <t>5FVX5</t>
  </si>
  <si>
    <t>2340 Dulles Corner Blvd.</t>
  </si>
  <si>
    <t>703-713-4577</t>
  </si>
  <si>
    <t>703-713-4938</t>
  </si>
  <si>
    <t>CONTRACTOASIS@ngc.com</t>
  </si>
  <si>
    <t>Jana.Haas@ngc.com</t>
  </si>
  <si>
    <t>Oasis Systems, LLC</t>
  </si>
  <si>
    <t>Maggie Wetzell</t>
  </si>
  <si>
    <t>Michael McElwain</t>
  </si>
  <si>
    <t>1EDN2</t>
  </si>
  <si>
    <t>24 Hartwell Avenue</t>
  </si>
  <si>
    <t>781-676-7364</t>
  </si>
  <si>
    <t>781-676-7361</t>
  </si>
  <si>
    <t>Lexington, MA  02421</t>
  </si>
  <si>
    <t>GSAOASIS@OasisSystems.com</t>
  </si>
  <si>
    <t>PAE Government Services, Inc. dba PAE</t>
  </si>
  <si>
    <t>Daniel Lebeaux</t>
  </si>
  <si>
    <t>Patty Nunn</t>
  </si>
  <si>
    <t>OOTB2</t>
  </si>
  <si>
    <t>1320 N. Courthouse Road, STE 800</t>
  </si>
  <si>
    <t>703-717-6140</t>
  </si>
  <si>
    <t>703-717-6144</t>
  </si>
  <si>
    <t>Arlington, VA  22201</t>
  </si>
  <si>
    <t>Daniel.Lebeaux@pae.com</t>
  </si>
  <si>
    <t>PAE-OASIS@pae.com</t>
  </si>
  <si>
    <t>Parsons Government Services, Inc</t>
  </si>
  <si>
    <t>Tondra Fry</t>
  </si>
  <si>
    <t>Barry Adams</t>
  </si>
  <si>
    <t>1BVK6</t>
  </si>
  <si>
    <t>100 West Walnut Street</t>
  </si>
  <si>
    <t>626-298-4672</t>
  </si>
  <si>
    <t>310-956-5229</t>
  </si>
  <si>
    <t>Pasadena, CA  91124</t>
  </si>
  <si>
    <t>OASIS-CO@parsons.com</t>
  </si>
  <si>
    <t>OASIS-PM@parsons.com</t>
  </si>
  <si>
    <t>PricewaterhouseCoopers Public Sector LLP</t>
  </si>
  <si>
    <t>Brett Surbey</t>
  </si>
  <si>
    <t>Frank Durso</t>
  </si>
  <si>
    <t>783T6</t>
  </si>
  <si>
    <t>1800 Tysons Blvd., 6th Floor</t>
  </si>
  <si>
    <t>703-918-6698</t>
  </si>
  <si>
    <t>703-965-8278</t>
  </si>
  <si>
    <t>GSA_OASIS@us.pwc.com</t>
  </si>
  <si>
    <t>Quantech Services, Inc.</t>
  </si>
  <si>
    <t>Robert H. Materna</t>
  </si>
  <si>
    <t>Jarad Morehouse</t>
  </si>
  <si>
    <t>1KKR5</t>
  </si>
  <si>
    <t>91 Hartwell Ave., 3rd Floor</t>
  </si>
  <si>
    <t>QUANTECH-C-OASIS@quantechserv.com</t>
  </si>
  <si>
    <t>Radiance Technologies, Inc.</t>
  </si>
  <si>
    <t>Victor D. Balch</t>
  </si>
  <si>
    <t>David Diaddario</t>
  </si>
  <si>
    <t>1H1J5</t>
  </si>
  <si>
    <t>350 Wynn Drive NW</t>
  </si>
  <si>
    <t>256-489-8966</t>
  </si>
  <si>
    <t>256-325-7859</t>
  </si>
  <si>
    <t>OASIS@radiancetech.com</t>
  </si>
  <si>
    <t>Raytheon Company</t>
  </si>
  <si>
    <t>Robin A. Klonarides</t>
  </si>
  <si>
    <t>Raymond Moehler</t>
  </si>
  <si>
    <t>22260 Pacific Boulevard</t>
  </si>
  <si>
    <t>571-250-1082</t>
  </si>
  <si>
    <t>571-250-1090</t>
  </si>
  <si>
    <t>Dulles, VA  20166</t>
  </si>
  <si>
    <t>GSA_OASIS@raytheon.com</t>
  </si>
  <si>
    <t>Research Triangle Institute dba RTI International</t>
  </si>
  <si>
    <t>Don K. Enichen</t>
  </si>
  <si>
    <t>Jennifer E. Lilje</t>
  </si>
  <si>
    <t>3A730</t>
  </si>
  <si>
    <t>3040 E. Cornwallis Road</t>
  </si>
  <si>
    <t>919-541-6634</t>
  </si>
  <si>
    <t>919-541-6545</t>
  </si>
  <si>
    <t>Research Triangle Park, NC  27709</t>
  </si>
  <si>
    <t>OASIS-Pool2@rti.org</t>
  </si>
  <si>
    <t>Science Applications International Corporation dba SAIC</t>
  </si>
  <si>
    <t>Sarah Getty</t>
  </si>
  <si>
    <t>Michelle Matthews</t>
  </si>
  <si>
    <t>6XWA8</t>
  </si>
  <si>
    <t>1710 SAIC Drive</t>
  </si>
  <si>
    <t>703-676-5335</t>
  </si>
  <si>
    <t>703-676-2013</t>
  </si>
  <si>
    <t>Sarah.L.Getty@saic.com</t>
  </si>
  <si>
    <t>Belinda.B.Pellegrino@saic.com</t>
  </si>
  <si>
    <t>Scientific Research Corporation</t>
  </si>
  <si>
    <t>Josh Cook</t>
  </si>
  <si>
    <t>Jeff Bringslid</t>
  </si>
  <si>
    <t>0D5A6</t>
  </si>
  <si>
    <t>2300 Windy Ridge Parkway, Suite 400 South</t>
  </si>
  <si>
    <t>801-821-7466</t>
  </si>
  <si>
    <t>Atlanta, GA  30339</t>
  </si>
  <si>
    <t>OASIS@scires.com</t>
  </si>
  <si>
    <t>Serco, Inc.</t>
  </si>
  <si>
    <t>Patrick Haar</t>
  </si>
  <si>
    <t>Darryl Mathis</t>
  </si>
  <si>
    <t>022Q2</t>
  </si>
  <si>
    <t>1818 Library Street, STE 1000</t>
  </si>
  <si>
    <t>Reston, VA 20190</t>
  </si>
  <si>
    <t>OASIS@Serco-NA.com</t>
  </si>
  <si>
    <t>SGT, Inc.</t>
  </si>
  <si>
    <t>Julie Smith</t>
  </si>
  <si>
    <t>Douglas Hayes</t>
  </si>
  <si>
    <t>1DDX3</t>
  </si>
  <si>
    <t>7701 Greenbelt Road, STE 400</t>
  </si>
  <si>
    <t>301-486-3178</t>
  </si>
  <si>
    <t>301-313-3503</t>
  </si>
  <si>
    <t>Greenbelt, MD 20770</t>
  </si>
  <si>
    <t>OASIS@sgt-inc.com</t>
  </si>
  <si>
    <t>Sigmatech, Inc.</t>
  </si>
  <si>
    <t>Jackie Hicks</t>
  </si>
  <si>
    <t>Mark Arn</t>
  </si>
  <si>
    <t>4901 Corporate Drive NW STE C</t>
  </si>
  <si>
    <t xml:space="preserve"> 256-319-9212</t>
  </si>
  <si>
    <t xml:space="preserve"> 256-319-9283</t>
  </si>
  <si>
    <t>Jackie.Hicks@sigmatech.com</t>
  </si>
  <si>
    <t>OASISMANAGEMENT@sigmatech.com</t>
  </si>
  <si>
    <t>Southwest Research Institute</t>
  </si>
  <si>
    <t>Troy Nagy</t>
  </si>
  <si>
    <t>Janice Dean</t>
  </si>
  <si>
    <t>6220 Culebra Road</t>
  </si>
  <si>
    <t>210-522-2230</t>
  </si>
  <si>
    <t>210-522-5180</t>
  </si>
  <si>
    <t>San Antonio, TX  78238</t>
  </si>
  <si>
    <t>OASIS@swri.org</t>
  </si>
  <si>
    <t>SRA International, Inc. dba SRA</t>
  </si>
  <si>
    <t>Susan Wease</t>
  </si>
  <si>
    <t>Mark McNeely</t>
  </si>
  <si>
    <t>6R517</t>
  </si>
  <si>
    <t>15036 Conference Center Dr.</t>
  </si>
  <si>
    <t>571-446-4017</t>
  </si>
  <si>
    <t>571-446-5182</t>
  </si>
  <si>
    <t>OASIS@sra.com</t>
  </si>
  <si>
    <t>SRI International</t>
  </si>
  <si>
    <t>Brandon Gravett</t>
  </si>
  <si>
    <t>Dave Scott</t>
  </si>
  <si>
    <t>333 Ravenswood Avenue</t>
  </si>
  <si>
    <t>609-734-2285</t>
  </si>
  <si>
    <t>703-310-1254</t>
  </si>
  <si>
    <t>Menlo Park, CA  94025</t>
  </si>
  <si>
    <t>Brandon.Gravett@sri.com</t>
  </si>
  <si>
    <t>David.Scott@sri.com</t>
  </si>
  <si>
    <t>Sumaria Systems, Inc.</t>
  </si>
  <si>
    <t>Carol Maus</t>
  </si>
  <si>
    <t>Donald Kurtz</t>
  </si>
  <si>
    <t>1DV75</t>
  </si>
  <si>
    <t>99 Rosewood Drive, STE140</t>
  </si>
  <si>
    <t>937-429-6070 x 118</t>
  </si>
  <si>
    <t>937-429-6070 x 106</t>
  </si>
  <si>
    <t>Danvers, MA  01923</t>
  </si>
  <si>
    <t>OASIS-LB@Sumaria.com</t>
  </si>
  <si>
    <t>Teksouth Corporation</t>
  </si>
  <si>
    <t>Rhodes Davis</t>
  </si>
  <si>
    <t>Joe Nizolak</t>
  </si>
  <si>
    <t>0WXG1</t>
  </si>
  <si>
    <t>1420 Northbrook Drive, STE 220</t>
  </si>
  <si>
    <t>703-915-3353</t>
  </si>
  <si>
    <t>Gardendale, AL  35071</t>
  </si>
  <si>
    <t>COCM.OASIS@Teksouth.com</t>
  </si>
  <si>
    <t>COPM.OASIS@Teksouth.com</t>
  </si>
  <si>
    <t>TeraThink Corporation</t>
  </si>
  <si>
    <t>Rosemarie Floyd</t>
  </si>
  <si>
    <t>Peter Menard</t>
  </si>
  <si>
    <t>3SWH2</t>
  </si>
  <si>
    <t>11955 Freedom Drive, STE 780</t>
  </si>
  <si>
    <t>703-663-2777</t>
  </si>
  <si>
    <t>703-773-6232 x 1003</t>
  </si>
  <si>
    <t>OASIS@terathink.com</t>
  </si>
  <si>
    <t>Tetra Tech, Inc.</t>
  </si>
  <si>
    <t>Barbara Petersen</t>
  </si>
  <si>
    <t>William R. Brownlie, PhD, PE</t>
  </si>
  <si>
    <t>078E8</t>
  </si>
  <si>
    <t>3475 E. Foothill Blvd</t>
  </si>
  <si>
    <t>626-470-2407</t>
  </si>
  <si>
    <t>626-470-2302</t>
  </si>
  <si>
    <t>Pasadena, CA  91107</t>
  </si>
  <si>
    <t>OASIS@tetratech.com</t>
  </si>
  <si>
    <t>Bill.Brownlie@tetratech.com</t>
  </si>
  <si>
    <t>The MIL Corporation</t>
  </si>
  <si>
    <t>Kelly Rinaldi</t>
  </si>
  <si>
    <t>Jason Hannah</t>
  </si>
  <si>
    <t>0CA21</t>
  </si>
  <si>
    <t>4000 Mitchellville Road, STE A210</t>
  </si>
  <si>
    <t>301-765-3009</t>
  </si>
  <si>
    <t>202-437-4054</t>
  </si>
  <si>
    <t>Bowie, MD  20716</t>
  </si>
  <si>
    <t>contracts@milcorp.com</t>
  </si>
  <si>
    <t>jhannah@milcorp.com</t>
  </si>
  <si>
    <t>Torch Technologies, Inc.</t>
  </si>
  <si>
    <t>Kenneth W. Lones</t>
  </si>
  <si>
    <t>Clay Hagan</t>
  </si>
  <si>
    <t>3CBV3</t>
  </si>
  <si>
    <t>4035 Chris Drive, STE C</t>
  </si>
  <si>
    <t>256-319-6019</t>
  </si>
  <si>
    <t>256-319-6045</t>
  </si>
  <si>
    <t>Huntsville, AL  35802</t>
  </si>
  <si>
    <t>Kenneth.Lones@torchtechnologies.com</t>
  </si>
  <si>
    <t>Clay.Hagan@torchtechnologies.com</t>
  </si>
  <si>
    <t>Unisys Corporation</t>
  </si>
  <si>
    <t>Janice Rega</t>
  </si>
  <si>
    <t>Erik TerHaar</t>
  </si>
  <si>
    <t>4W798</t>
  </si>
  <si>
    <t>11720 Plaza America Dr., 7th Floor</t>
  </si>
  <si>
    <t>703-427-2504</t>
  </si>
  <si>
    <t>703-439-5437</t>
  </si>
  <si>
    <t>OASIS@unisys.com</t>
  </si>
  <si>
    <t>URS Federal Services, Inc.</t>
  </si>
  <si>
    <t>Kyle Renehan</t>
  </si>
  <si>
    <t>Meghan Flynn</t>
  </si>
  <si>
    <t>5W3V7</t>
  </si>
  <si>
    <t>20501 Seneca Meadows Pkwy, STE 300</t>
  </si>
  <si>
    <t>301-944-3224</t>
  </si>
  <si>
    <t>303-358-7194</t>
  </si>
  <si>
    <t>Germantown, MD  20876</t>
  </si>
  <si>
    <t>FS.OASIS.COCM@aecom.com</t>
  </si>
  <si>
    <t>FS.OASIS.COPM@aecom.com</t>
  </si>
  <si>
    <t>Vencore, Inc.</t>
  </si>
  <si>
    <t>Thomas Zamadics</t>
  </si>
  <si>
    <t>Chip Taylor</t>
  </si>
  <si>
    <t>66U63</t>
  </si>
  <si>
    <t>720 Vandenburg Road</t>
  </si>
  <si>
    <t>484-687-6979</t>
  </si>
  <si>
    <t>703-460-3301</t>
  </si>
  <si>
    <t>King of Prussia, PA  19406</t>
  </si>
  <si>
    <t>GSAOASIS@vencore.com</t>
  </si>
  <si>
    <t>Vencore Services and Solutions, Inc.</t>
  </si>
  <si>
    <t>57SH7</t>
  </si>
  <si>
    <t>11091 Sunset Hills Road, Suite 200</t>
  </si>
  <si>
    <t>Westat, Inc.</t>
  </si>
  <si>
    <t>Rod Mohadjer</t>
  </si>
  <si>
    <t>Payton Smith</t>
  </si>
  <si>
    <t>1D075</t>
  </si>
  <si>
    <t>1600 Research Boulevard</t>
  </si>
  <si>
    <t>301-294-3941</t>
  </si>
  <si>
    <t>301-294-2090</t>
  </si>
  <si>
    <t>Rockville, MD  20850</t>
  </si>
  <si>
    <t>OASISCOCM@westat.com</t>
  </si>
  <si>
    <t>OASISCOPM@westat.com</t>
  </si>
  <si>
    <t>Whitney, Bradley &amp; Brown, Inc. dba WBB</t>
  </si>
  <si>
    <t>James Warthen</t>
  </si>
  <si>
    <t>Richard Justice</t>
  </si>
  <si>
    <t>8Z634</t>
  </si>
  <si>
    <t>11790 Sunrise Valley Drive</t>
  </si>
  <si>
    <t>703-448-6081 x 107</t>
  </si>
  <si>
    <t>703-448-6081 x 183</t>
  </si>
  <si>
    <t>OASIS.LG-WBB@wbbinc.com</t>
  </si>
  <si>
    <t>Wyle Laboratories, Inc.</t>
  </si>
  <si>
    <t>Tina Norris</t>
  </si>
  <si>
    <t>Kim Austin</t>
  </si>
  <si>
    <t>2B360</t>
  </si>
  <si>
    <t>345 Bob Heath Drive</t>
  </si>
  <si>
    <t>301-863-4415</t>
  </si>
  <si>
    <t>301-863-4466</t>
  </si>
  <si>
    <t>Huntsville, AL 35806</t>
  </si>
  <si>
    <t>OASIS@wyle.com</t>
  </si>
  <si>
    <t>TOTAL # CONTRACTORS BY POOL (See Columns D thru J):</t>
  </si>
  <si>
    <t>TOTAL # CONTRACTS:</t>
  </si>
  <si>
    <t>TOTAL # CONTRACTORS:</t>
  </si>
  <si>
    <t>ContractorName</t>
  </si>
  <si>
    <t>ContractNumber</t>
  </si>
  <si>
    <t>DUNS</t>
  </si>
  <si>
    <t>POC1</t>
  </si>
  <si>
    <t>Phone1</t>
  </si>
  <si>
    <t>Email1</t>
  </si>
  <si>
    <t>POC2</t>
  </si>
  <si>
    <t>Phone2</t>
  </si>
  <si>
    <t>Email2</t>
  </si>
  <si>
    <t>ContractEnd</t>
  </si>
  <si>
    <t>GS00Q14OADU101</t>
  </si>
  <si>
    <t>GS00Q14OADU136</t>
  </si>
  <si>
    <t>GS00Q14OADU106</t>
  </si>
  <si>
    <t>GS00Q14OADU103</t>
  </si>
  <si>
    <t>GS00Q14OADU104</t>
  </si>
  <si>
    <t>GS00Q14OADU105</t>
  </si>
  <si>
    <t>GS00Q14OADU102</t>
  </si>
  <si>
    <t>GS00Q14OADU107</t>
  </si>
  <si>
    <t>GS00Q14OADU108</t>
  </si>
  <si>
    <t>GS00Q14OADU121</t>
  </si>
  <si>
    <t>GS00Q14OADU109</t>
  </si>
  <si>
    <t>GS00Q14OADU110</t>
  </si>
  <si>
    <t>GS00Q14OADU111</t>
  </si>
  <si>
    <t>GS00Q14OADU112</t>
  </si>
  <si>
    <t>GS00Q14OADU139</t>
  </si>
  <si>
    <t>GS00Q14OADU113</t>
  </si>
  <si>
    <t>GS00Q14OADU114</t>
  </si>
  <si>
    <t>GS00Q14OADU115</t>
  </si>
  <si>
    <t>GS00Q14OADU137</t>
  </si>
  <si>
    <t>GS00Q14OADU116</t>
  </si>
  <si>
    <t>GS00Q14OADU117</t>
  </si>
  <si>
    <t>GS00Q14OADU119</t>
  </si>
  <si>
    <t>GS00Q14OADU145</t>
  </si>
  <si>
    <t>GS00Q14OADU120</t>
  </si>
  <si>
    <t>GS00Q14OADU118</t>
  </si>
  <si>
    <t>GS00Q14OADU122</t>
  </si>
  <si>
    <t>GS00Q14OADU123</t>
  </si>
  <si>
    <t>GS00Q14OADU141</t>
  </si>
  <si>
    <t>GS00Q14OADU124</t>
  </si>
  <si>
    <t>GS00Q14OADU143</t>
  </si>
  <si>
    <t>GS00Q14OADU125</t>
  </si>
  <si>
    <t>GS00Q14OADU126</t>
  </si>
  <si>
    <t>GS00Q14OADU127</t>
  </si>
  <si>
    <t>GS00Q14OADU129</t>
  </si>
  <si>
    <t>GS00Q14OADU130</t>
  </si>
  <si>
    <t>GS00Q14OADU131</t>
  </si>
  <si>
    <t>770-989-9447</t>
  </si>
  <si>
    <t>GS00Q14OADU132</t>
  </si>
  <si>
    <t>719-235-4357</t>
  </si>
  <si>
    <t>703-939-6628</t>
  </si>
  <si>
    <t>GS00Q14OADU133</t>
  </si>
  <si>
    <t>GS00Q14OADU134</t>
  </si>
  <si>
    <t>GS00Q14OADU135</t>
  </si>
  <si>
    <t>GS00Q14OADU138</t>
  </si>
  <si>
    <t>GS00Q14OADU144</t>
  </si>
  <si>
    <t>GS00Q14OADU140</t>
  </si>
  <si>
    <t>GS00Q14OADU128</t>
  </si>
  <si>
    <t>GS00Q14OADU142</t>
  </si>
  <si>
    <t>GS00Q14OADU202</t>
  </si>
  <si>
    <t>GS00Q14OADU201</t>
  </si>
  <si>
    <t>GS00Q14OADU203</t>
  </si>
  <si>
    <t>GS00Q14OADU204</t>
  </si>
  <si>
    <t>GS00Q14OADU205</t>
  </si>
  <si>
    <t>GS00Q14OADU206</t>
  </si>
  <si>
    <t>GS00Q14OADU207</t>
  </si>
  <si>
    <t>GS00Q14OADU208</t>
  </si>
  <si>
    <t>GS00Q14OADU209</t>
  </si>
  <si>
    <t>GS00Q14OADU224</t>
  </si>
  <si>
    <t>GS00Q14OADU210</t>
  </si>
  <si>
    <t>GS00Q14OADU211</t>
  </si>
  <si>
    <t>GS00Q14OADU212</t>
  </si>
  <si>
    <t>GS00Q14OADU213</t>
  </si>
  <si>
    <t>GS00Q14OADU214</t>
  </si>
  <si>
    <t>GS00Q14OADU215</t>
  </si>
  <si>
    <t>GS00Q14OADU216</t>
  </si>
  <si>
    <t>GS00Q14OADU217</t>
  </si>
  <si>
    <t>GS00Q14OADU218</t>
  </si>
  <si>
    <t>GS00Q14OADU219</t>
  </si>
  <si>
    <t>GS00Q14OADU220</t>
  </si>
  <si>
    <t>205-631-1500</t>
  </si>
  <si>
    <t>GS00Q14OADU225</t>
  </si>
  <si>
    <t>GS00Q14OADU221</t>
  </si>
  <si>
    <t>GS00Q14OADU222</t>
  </si>
  <si>
    <t>GS00Q14OADU223</t>
  </si>
  <si>
    <t>GS00Q14OADU301</t>
  </si>
  <si>
    <t>GS00Q14OADU303</t>
  </si>
  <si>
    <t>GS00Q14OADU343</t>
  </si>
  <si>
    <t>GS00Q14OADU304</t>
  </si>
  <si>
    <t>GS00Q14OADU305</t>
  </si>
  <si>
    <t>GS00Q14OADU302</t>
  </si>
  <si>
    <t>GS00Q14OADU307</t>
  </si>
  <si>
    <t>GS00Q14OADU308</t>
  </si>
  <si>
    <t>GS00Q14OADU309</t>
  </si>
  <si>
    <t>GS00Q14OADU310</t>
  </si>
  <si>
    <t>GS00Q14OADU311</t>
  </si>
  <si>
    <t>GS00Q14OADU312</t>
  </si>
  <si>
    <t>GS00Q14OADU313</t>
  </si>
  <si>
    <t>GS00Q14OADU314</t>
  </si>
  <si>
    <t>GS00Q14OADU321</t>
  </si>
  <si>
    <t>GS00Q14OADU315</t>
  </si>
  <si>
    <t>GS00Q14OADU336</t>
  </si>
  <si>
    <t>GS00Q14OADU327</t>
  </si>
  <si>
    <t>GS00Q14OADU317</t>
  </si>
  <si>
    <t>GS00Q14OADU316</t>
  </si>
  <si>
    <t>GS00Q14OADU319</t>
  </si>
  <si>
    <t>GS00Q14OADU342</t>
  </si>
  <si>
    <t>GS00Q14OADU320</t>
  </si>
  <si>
    <t>GS00Q14OADU318</t>
  </si>
  <si>
    <t>GS00Q14OADU322</t>
  </si>
  <si>
    <t>GS00Q14OADU323</t>
  </si>
  <si>
    <t>GS00Q14OADU340</t>
  </si>
  <si>
    <t>GS00Q14OADU324</t>
  </si>
  <si>
    <t>GS00Q14OADU325</t>
  </si>
  <si>
    <t>GS00Q14OADU326</t>
  </si>
  <si>
    <t>GS00Q14OADU328</t>
  </si>
  <si>
    <t>GS00Q14OADU329</t>
  </si>
  <si>
    <t>GS00Q14OADU330</t>
  </si>
  <si>
    <t>GS00Q14OADU331</t>
  </si>
  <si>
    <t>GS00Q14OADU332</t>
  </si>
  <si>
    <t>GS00Q14OADU333</t>
  </si>
  <si>
    <t>GS00Q14OADU334</t>
  </si>
  <si>
    <t>GS00Q14OADU335</t>
  </si>
  <si>
    <t>GS00Q14OADU337</t>
  </si>
  <si>
    <t>GS00Q14OADU339</t>
  </si>
  <si>
    <t>GS00Q14OADU338</t>
  </si>
  <si>
    <t>GS00Q14OADU341</t>
  </si>
  <si>
    <t>GS00Q14OADU401</t>
  </si>
  <si>
    <t>GS00Q14OADU442</t>
  </si>
  <si>
    <t>GS00Q14OADU404</t>
  </si>
  <si>
    <t>GS00Q14OADU403</t>
  </si>
  <si>
    <t>GS00Q14OADU402</t>
  </si>
  <si>
    <t>GS00Q14OADU405</t>
  </si>
  <si>
    <t>GS00Q14OADU406</t>
  </si>
  <si>
    <t>GS00Q14OADU407</t>
  </si>
  <si>
    <t>GS00Q14OADU408</t>
  </si>
  <si>
    <t>GS00Q14OADU409</t>
  </si>
  <si>
    <t>GS00Q14OADU410</t>
  </si>
  <si>
    <t>GS00Q14OADU411</t>
  </si>
  <si>
    <t>GS00Q14OADU426</t>
  </si>
  <si>
    <t>GS00Q14OADU419</t>
  </si>
  <si>
    <t>GS00Q14OADU412</t>
  </si>
  <si>
    <t>GS00Q14OADU413</t>
  </si>
  <si>
    <t>GS00Q14OADU435</t>
  </si>
  <si>
    <t>GS00Q14OADU414</t>
  </si>
  <si>
    <t>GS00Q14OADU415</t>
  </si>
  <si>
    <t>GS00Q14OADU417</t>
  </si>
  <si>
    <t>GS00Q14OADU441</t>
  </si>
  <si>
    <t>GS00Q14OADU418</t>
  </si>
  <si>
    <t>GS00Q14OADU416</t>
  </si>
  <si>
    <t>GS00Q14OADU420</t>
  </si>
  <si>
    <t>GS00Q14OADU421</t>
  </si>
  <si>
    <t>GS00Q14OADU422</t>
  </si>
  <si>
    <t>GS00Q14OADU423</t>
  </si>
  <si>
    <t>GS00Q14OADU424</t>
  </si>
  <si>
    <t>GS00Q14OADU425</t>
  </si>
  <si>
    <t>GS00Q14OADU427</t>
  </si>
  <si>
    <t>GS00Q14OADU428</t>
  </si>
  <si>
    <t>GS00Q14OADU429</t>
  </si>
  <si>
    <t>GS00Q14OADU430</t>
  </si>
  <si>
    <t>GS00Q14OADU431</t>
  </si>
  <si>
    <t>GS00Q14OADU432</t>
  </si>
  <si>
    <t>GS00Q14OADU433</t>
  </si>
  <si>
    <t>GS00Q14OADU434</t>
  </si>
  <si>
    <t>GS00Q14OADU436</t>
  </si>
  <si>
    <t>GS00Q14OADU438</t>
  </si>
  <si>
    <t>GS00Q14OADU439</t>
  </si>
  <si>
    <t>GS00Q14OADU437</t>
  </si>
  <si>
    <t>GS00Q14OADU440</t>
  </si>
  <si>
    <t>GS00Q14OADU501</t>
  </si>
  <si>
    <t>GS00Q14OADU503</t>
  </si>
  <si>
    <t>GS00Q14OADU502</t>
  </si>
  <si>
    <t>GS00Q14OADU504</t>
  </si>
  <si>
    <t>GS00Q14OADU505</t>
  </si>
  <si>
    <t>GS00Q14OADU510</t>
  </si>
  <si>
    <t>GS00Q14OADU506</t>
  </si>
  <si>
    <t>GS00Q14OADU507</t>
  </si>
  <si>
    <t>GS00Q14OADU519</t>
  </si>
  <si>
    <t>GS00Q14OADU509</t>
  </si>
  <si>
    <t>GS00Q14OADU508</t>
  </si>
  <si>
    <t>GS00Q14OADU511</t>
  </si>
  <si>
    <t>GS00Q14OADU512</t>
  </si>
  <si>
    <t>GS00Q14OADU513</t>
  </si>
  <si>
    <t>GS00Q14OADU515</t>
  </si>
  <si>
    <t>GS00Q14OADU516</t>
  </si>
  <si>
    <t>GS00Q14OADU517</t>
  </si>
  <si>
    <t>GS00Q14OADU521</t>
  </si>
  <si>
    <t>GS00Q14OADU518</t>
  </si>
  <si>
    <t>GS00Q14OADU514</t>
  </si>
  <si>
    <t>GS00Q14OADU520</t>
  </si>
  <si>
    <t>GS00Q14OADU601</t>
  </si>
  <si>
    <t>GS00Q14OADU602</t>
  </si>
  <si>
    <t>GS00Q14OADU603</t>
  </si>
  <si>
    <t>GS00Q14OADU604</t>
  </si>
  <si>
    <t>GS00Q14OADU609</t>
  </si>
  <si>
    <t>GS00Q14OADU605</t>
  </si>
  <si>
    <t>GS00Q14OADU606</t>
  </si>
  <si>
    <t>GS00Q14OADU620</t>
  </si>
  <si>
    <t>GS00Q14OADU608</t>
  </si>
  <si>
    <t>GS00Q14OADU607</t>
  </si>
  <si>
    <t>GS00Q14OADU610</t>
  </si>
  <si>
    <t>GS00Q14OADU611</t>
  </si>
  <si>
    <t>GS00Q14OADU612</t>
  </si>
  <si>
    <t>GS00Q14OADU613</t>
  </si>
  <si>
    <t>GS00Q14OADU614</t>
  </si>
  <si>
    <t>GS00Q14OADU615</t>
  </si>
  <si>
    <t>GS00Q14OADU616</t>
  </si>
  <si>
    <t>GS00Q14OADU617</t>
  </si>
  <si>
    <t>GS00Q14OADU618</t>
  </si>
  <si>
    <t>GS00Q14OADU619</t>
  </si>
  <si>
    <t>GS00Q14OADU621</t>
  </si>
  <si>
    <t>GS00Q14OADU701</t>
  </si>
  <si>
    <t>GS00Q14OADU703</t>
  </si>
  <si>
    <t>GS00Q14OADU702</t>
  </si>
  <si>
    <t>GS00Q14OADU704</t>
  </si>
  <si>
    <t>GS00Q14OADU705</t>
  </si>
  <si>
    <t>GS00Q14OADU715</t>
  </si>
  <si>
    <t>GS00Q14OADU706</t>
  </si>
  <si>
    <t>GS00Q14OADU707</t>
  </si>
  <si>
    <t>GS00Q14OADU708</t>
  </si>
  <si>
    <t>GS00Q14OADU709</t>
  </si>
  <si>
    <t>GS00Q14OADU733</t>
  </si>
  <si>
    <t>GS00Q14OADU710</t>
  </si>
  <si>
    <t>GS00Q14OADU711</t>
  </si>
  <si>
    <t>GS00Q14OADU713</t>
  </si>
  <si>
    <t>GS00Q14OADU714</t>
  </si>
  <si>
    <t>GS00Q14OADU712</t>
  </si>
  <si>
    <t>GS00Q14OADU716</t>
  </si>
  <si>
    <t>GS00Q14OADU717</t>
  </si>
  <si>
    <t>GS00Q14OADU718</t>
  </si>
  <si>
    <t>GS00Q14OADU719</t>
  </si>
  <si>
    <t>GS00Q14OADU720</t>
  </si>
  <si>
    <t>GS00Q14OADU721</t>
  </si>
  <si>
    <t>GS00Q14OADU722</t>
  </si>
  <si>
    <t>GS00Q14OADU723</t>
  </si>
  <si>
    <t>GS00Q14OADU725</t>
  </si>
  <si>
    <t>781-457-0330</t>
  </si>
  <si>
    <t>719-640-8075</t>
  </si>
  <si>
    <t>GS00Q14OADU726</t>
  </si>
  <si>
    <t>GS00Q14OADU727</t>
  </si>
  <si>
    <t>GS00Q14OADU728</t>
  </si>
  <si>
    <t>GS00Q14OADU729</t>
  </si>
  <si>
    <t>GS00Q14OADU738</t>
  </si>
  <si>
    <t>GS00Q14OADU730</t>
  </si>
  <si>
    <t>GS00Q14OADU731</t>
  </si>
  <si>
    <t>GS00Q14OADU732</t>
  </si>
  <si>
    <t>GS00Q14OADU734</t>
  </si>
  <si>
    <t>GS00Q14OADU735</t>
  </si>
  <si>
    <t>GS00Q14OADU724</t>
  </si>
  <si>
    <t>GS00Q14OADU736</t>
  </si>
  <si>
    <t>GS00Q14OADU737</t>
  </si>
  <si>
    <t>Zone1</t>
  </si>
  <si>
    <t>Zone2</t>
  </si>
  <si>
    <t>Zone3</t>
  </si>
  <si>
    <t>Zone4</t>
  </si>
  <si>
    <t>Zone5</t>
  </si>
  <si>
    <t>Zone6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</si>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</sst>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0000"/>
    <numFmt numFmtId="165" formatCode="00000"/>
  </numFmts>
  <fonts count="18">
    <font>
      <sz val="11"/>
      <color rgb="FF000000"/>
      <name val="Arial"/>
      <charset val="1"/>
    </font>
    <font>
      <sz val="12"/>
      <color rgb="FF000000"/>
      <name val="Arial"/>
      <family val="2"/>
      <charset val="1"/>
    </font>
    <font>
      <b/>
      <sz val="10"/>
      <color rgb="FF000000"/>
      <name val="Arial"/>
      <charset val="1"/>
    </font>
    <font>
      <b/>
      <sz val="8"/>
      <color rgb="FF000000"/>
      <name val="Arial"/>
      <charset val="1"/>
    </font>
    <font>
      <b/>
      <sz val="8"/>
      <color rgb="FF000000"/>
      <name val="Arial Narrow"/>
      <charset val="1"/>
    </font>
    <font>
      <b/>
      <sz val="9"/>
      <name val="Arial"/>
      <charset val="1"/>
    </font>
    <font>
      <b/>
      <sz val="9"/>
      <name val="Arial Narrow"/>
      <charset val="1"/>
    </font>
    <font>
      <b/>
      <sz val="14"/>
      <color rgb="FF000000"/>
      <name val="Pinyon Script"/>
      <charset val="1"/>
    </font>
    <font>
      <sz val="9"/>
      <name val="Arial"/>
      <charset val="1"/>
    </font>
    <font>
      <sz val="9"/>
      <name val="Arial Narrow"/>
      <charset val="1"/>
    </font>
    <font>
      <b/>
      <sz val="8"/>
      <color rgb="FF000000"/>
      <name val="Pinyon Script"/>
      <charset val="1"/>
    </font>
    <font>
      <b/>
      <sz val="8"/>
      <name val="Arial"/>
      <charset val="1"/>
    </font>
    <font>
      <b/>
      <sz val="9"/>
      <color rgb="FF000000"/>
      <name val="Arial Narrow"/>
      <charset val="1"/>
    </font>
    <font>
      <sz val="9"/>
      <color rgb="FF000000"/>
      <name val="Arial Narrow"/>
      <charset val="1"/>
    </font>
    <font>
      <sz val="8"/>
      <color rgb="FF000000"/>
      <name val="Arial"/>
      <charset val="1"/>
    </font>
    <font>
      <b/>
      <sz val="9"/>
      <color rgb="FF000000"/>
      <name val="Arial"/>
      <charset val="1"/>
    </font>
    <font>
      <sz val="9"/>
      <color rgb="FF000000"/>
      <name val="Arial"/>
      <charset val="1"/>
    </font>
    <font>
      <sz val="10"/>
      <color rgb="FF24292E"/>
      <name val="Segoe U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FFFFF"/>
        <bgColor rgb="FFF6F8FA"/>
      </patternFill>
    </fill>
    <fill>
      <patternFill patternType="solid">
        <fgColor rgb="FF000000"/>
        <bgColor rgb="FF003300"/>
      </patternFill>
    </fill>
    <fill>
      <patternFill patternType="solid">
        <fgColor rgb="FFD8D8D8"/>
        <bgColor rgb="FFDFE2E5"/>
      </patternFill>
    </fill>
    <fill>
      <patternFill patternType="solid">
        <fgColor rgb="FFF6F8FA"/>
        <bgColor rgb="FFF2F2F2"/>
      </patternFill>
    </fill>
    <fill>
      <patternFill patternType="solid">
        <fgColor rgb="FFF2F2F2"/>
        <bgColor rgb="FFF6F8FA"/>
      </patternFill>
    </fill>
    <fill>
      <patternFill patternType="solid">
        <fgColor rgb="FFF6F8FA"/>
        <bgColor rgb="FFFFFFFF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rgb="FFDFE2E5"/>
      </right>
      <top style="thin">
        <color auto="1"/>
      </top>
      <bottom style="thin">
        <color auto="1"/>
      </bottom>
      <diagonal/>
    </border>
    <border>
      <left style="medium">
        <color rgb="FFDFE2E5"/>
      </left>
      <right style="medium">
        <color rgb="FFDFE2E5"/>
      </right>
      <top style="thin">
        <color auto="1"/>
      </top>
      <bottom style="thin">
        <color auto="1"/>
      </bottom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rgb="FFDFE2E5"/>
      </left>
      <right style="medium">
        <color rgb="FFDFE2E5"/>
      </right>
      <top/>
      <bottom/>
      <diagonal/>
    </border>
  </borders>
  <cellStyleXfs count="2">
    <xf numFmtId="0" fontId="0" fillId="0" borderId="0"/>
    <xf numFmtId="0" fontId="1" fillId="0" borderId="0"/>
  </cellStyleXfs>
  <cellXfs count="124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8" fillId="3" borderId="6" xfId="0" applyFont="1" applyFill="1" applyBorder="1" applyAlignment="1">
      <alignment vertical="center"/>
    </xf>
    <xf numFmtId="0" fontId="9" fillId="3" borderId="6" xfId="0" applyFont="1" applyFill="1" applyBorder="1" applyAlignment="1">
      <alignment vertical="center"/>
    </xf>
    <xf numFmtId="0" fontId="9" fillId="3" borderId="7" xfId="0" applyFont="1" applyFill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4" fontId="10" fillId="4" borderId="1" xfId="0" applyNumberFormat="1" applyFont="1" applyFill="1" applyBorder="1" applyAlignment="1">
      <alignment horizontal="center" vertical="center"/>
    </xf>
    <xf numFmtId="165" fontId="10" fillId="4" borderId="1" xfId="0" applyNumberFormat="1" applyFont="1" applyFill="1" applyBorder="1" applyAlignment="1">
      <alignment horizontal="center" vertical="center"/>
    </xf>
    <xf numFmtId="0" fontId="8" fillId="3" borderId="8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/>
    </xf>
    <xf numFmtId="164" fontId="11" fillId="0" borderId="1" xfId="0" applyNumberFormat="1" applyFont="1" applyBorder="1" applyAlignment="1">
      <alignment horizontal="center" vertical="center"/>
    </xf>
    <xf numFmtId="0" fontId="8" fillId="3" borderId="10" xfId="0" applyFont="1" applyFill="1" applyBorder="1" applyAlignment="1">
      <alignment vertical="center"/>
    </xf>
    <xf numFmtId="0" fontId="8" fillId="3" borderId="11" xfId="0" applyFont="1" applyFill="1" applyBorder="1" applyAlignment="1">
      <alignment vertical="center"/>
    </xf>
    <xf numFmtId="0" fontId="9" fillId="3" borderId="8" xfId="0" applyFont="1" applyFill="1" applyBorder="1" applyAlignment="1">
      <alignment vertical="center"/>
    </xf>
    <xf numFmtId="0" fontId="6" fillId="3" borderId="6" xfId="0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9" fillId="3" borderId="0" xfId="0" applyFont="1" applyFill="1" applyBorder="1" applyAlignment="1">
      <alignment vertical="center"/>
    </xf>
    <xf numFmtId="0" fontId="12" fillId="3" borderId="3" xfId="0" applyFont="1" applyFill="1" applyBorder="1" applyAlignment="1">
      <alignment vertical="center"/>
    </xf>
    <xf numFmtId="0" fontId="12" fillId="3" borderId="4" xfId="0" applyFont="1" applyFill="1" applyBorder="1" applyAlignment="1">
      <alignment vertical="center"/>
    </xf>
    <xf numFmtId="0" fontId="13" fillId="3" borderId="6" xfId="0" applyFont="1" applyFill="1" applyBorder="1" applyAlignment="1">
      <alignment vertical="center"/>
    </xf>
    <xf numFmtId="0" fontId="13" fillId="3" borderId="7" xfId="0" applyFont="1" applyFill="1" applyBorder="1" applyAlignment="1">
      <alignment vertical="center"/>
    </xf>
    <xf numFmtId="0" fontId="13" fillId="3" borderId="8" xfId="0" applyFont="1" applyFill="1" applyBorder="1" applyAlignment="1">
      <alignment vertical="center"/>
    </xf>
    <xf numFmtId="0" fontId="13" fillId="3" borderId="12" xfId="0" applyFont="1" applyFill="1" applyBorder="1" applyAlignment="1">
      <alignment vertical="center"/>
    </xf>
    <xf numFmtId="0" fontId="12" fillId="3" borderId="7" xfId="0" applyFont="1" applyFill="1" applyBorder="1" applyAlignment="1">
      <alignment vertical="center"/>
    </xf>
    <xf numFmtId="0" fontId="13" fillId="3" borderId="13" xfId="0" applyFont="1" applyFill="1" applyBorder="1" applyAlignment="1">
      <alignment vertical="center"/>
    </xf>
    <xf numFmtId="0" fontId="12" fillId="3" borderId="6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 wrapText="1"/>
    </xf>
    <xf numFmtId="0" fontId="5" fillId="3" borderId="6" xfId="0" applyFont="1" applyFill="1" applyBorder="1" applyAlignment="1">
      <alignment vertical="center"/>
    </xf>
    <xf numFmtId="0" fontId="5" fillId="3" borderId="3" xfId="0" applyFont="1" applyFill="1" applyBorder="1" applyAlignment="1">
      <alignment horizontal="left"/>
    </xf>
    <xf numFmtId="0" fontId="8" fillId="3" borderId="6" xfId="0" applyFont="1" applyFill="1" applyBorder="1" applyAlignment="1">
      <alignment horizontal="left" wrapText="1"/>
    </xf>
    <xf numFmtId="0" fontId="8" fillId="3" borderId="8" xfId="0" applyFont="1" applyFill="1" applyBorder="1" applyAlignment="1">
      <alignment horizontal="left"/>
    </xf>
    <xf numFmtId="0" fontId="13" fillId="0" borderId="8" xfId="0" applyFont="1" applyBorder="1" applyAlignment="1">
      <alignment vertical="center"/>
    </xf>
    <xf numFmtId="0" fontId="13" fillId="3" borderId="6" xfId="0" applyFont="1" applyFill="1" applyBorder="1" applyAlignment="1"/>
    <xf numFmtId="0" fontId="12" fillId="3" borderId="9" xfId="0" applyFont="1" applyFill="1" applyBorder="1" applyAlignment="1">
      <alignment vertical="center"/>
    </xf>
    <xf numFmtId="0" fontId="13" fillId="3" borderId="10" xfId="0" applyFont="1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9" fillId="3" borderId="13" xfId="0" applyFont="1" applyFill="1" applyBorder="1" applyAlignment="1">
      <alignment vertical="center"/>
    </xf>
    <xf numFmtId="0" fontId="13" fillId="0" borderId="8" xfId="0" applyFont="1" applyBorder="1" applyAlignment="1"/>
    <xf numFmtId="0" fontId="6" fillId="3" borderId="6" xfId="0" applyFont="1" applyFill="1" applyBorder="1" applyAlignment="1">
      <alignment vertical="center" wrapText="1"/>
    </xf>
    <xf numFmtId="0" fontId="9" fillId="3" borderId="6" xfId="0" applyFont="1" applyFill="1" applyBorder="1" applyAlignment="1">
      <alignment vertical="center" wrapText="1"/>
    </xf>
    <xf numFmtId="0" fontId="13" fillId="0" borderId="14" xfId="0" applyFont="1" applyBorder="1" applyAlignment="1"/>
    <xf numFmtId="0" fontId="9" fillId="3" borderId="12" xfId="0" applyFont="1" applyFill="1" applyBorder="1" applyAlignment="1">
      <alignment vertical="center"/>
    </xf>
    <xf numFmtId="0" fontId="12" fillId="3" borderId="3" xfId="0" applyFont="1" applyFill="1" applyBorder="1" applyAlignment="1"/>
    <xf numFmtId="0" fontId="12" fillId="3" borderId="4" xfId="0" applyFont="1" applyFill="1" applyBorder="1" applyAlignment="1"/>
    <xf numFmtId="0" fontId="13" fillId="3" borderId="7" xfId="0" applyFont="1" applyFill="1" applyBorder="1" applyAlignment="1"/>
    <xf numFmtId="0" fontId="13" fillId="0" borderId="12" xfId="0" applyFont="1" applyBorder="1" applyAlignment="1"/>
    <xf numFmtId="49" fontId="3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3" borderId="3" xfId="0" applyFont="1" applyFill="1" applyBorder="1" applyAlignment="1">
      <alignment horizontal="left"/>
    </xf>
    <xf numFmtId="0" fontId="16" fillId="3" borderId="6" xfId="0" applyFont="1" applyFill="1" applyBorder="1" applyAlignment="1">
      <alignment horizontal="left"/>
    </xf>
    <xf numFmtId="0" fontId="12" fillId="3" borderId="3" xfId="0" applyFont="1" applyFill="1" applyBorder="1" applyAlignment="1">
      <alignment horizontal="left"/>
    </xf>
    <xf numFmtId="0" fontId="13" fillId="3" borderId="6" xfId="0" applyFont="1" applyFill="1" applyBorder="1" applyAlignment="1">
      <alignment horizontal="left"/>
    </xf>
    <xf numFmtId="0" fontId="8" fillId="3" borderId="13" xfId="0" applyFont="1" applyFill="1" applyBorder="1" applyAlignment="1">
      <alignment vertical="center"/>
    </xf>
    <xf numFmtId="0" fontId="6" fillId="5" borderId="0" xfId="0" applyFont="1" applyFill="1" applyBorder="1" applyAlignment="1"/>
    <xf numFmtId="0" fontId="13" fillId="5" borderId="0" xfId="0" applyFont="1" applyFill="1" applyBorder="1" applyAlignment="1"/>
    <xf numFmtId="0" fontId="0" fillId="5" borderId="1" xfId="0" applyFont="1" applyFill="1" applyBorder="1" applyAlignment="1">
      <alignment horizontal="center" vertical="center"/>
    </xf>
    <xf numFmtId="0" fontId="0" fillId="5" borderId="0" xfId="0" applyFont="1" applyFill="1" applyBorder="1" applyAlignment="1"/>
    <xf numFmtId="0" fontId="6" fillId="5" borderId="0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/>
    </xf>
    <xf numFmtId="0" fontId="0" fillId="0" borderId="0" xfId="0" applyFont="1" applyAlignment="1"/>
    <xf numFmtId="0" fontId="14" fillId="0" borderId="0" xfId="0" applyFont="1" applyAlignment="1"/>
    <xf numFmtId="0" fontId="17" fillId="6" borderId="15" xfId="0" applyFont="1" applyFill="1" applyBorder="1" applyAlignment="1">
      <alignment horizontal="left" vertical="center"/>
    </xf>
    <xf numFmtId="0" fontId="17" fillId="6" borderId="16" xfId="0" applyFont="1" applyFill="1" applyBorder="1" applyAlignment="1">
      <alignment horizontal="left" vertical="center"/>
    </xf>
    <xf numFmtId="0" fontId="17" fillId="6" borderId="17" xfId="0" applyFont="1" applyFill="1" applyBorder="1" applyAlignment="1">
      <alignment horizontal="left" vertical="center"/>
    </xf>
    <xf numFmtId="0" fontId="15" fillId="7" borderId="4" xfId="0" applyFont="1" applyFill="1" applyBorder="1" applyAlignment="1">
      <alignment vertical="center"/>
    </xf>
    <xf numFmtId="164" fontId="3" fillId="3" borderId="4" xfId="0" applyNumberFormat="1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left" vertical="center"/>
    </xf>
    <xf numFmtId="0" fontId="15" fillId="3" borderId="4" xfId="0" applyFont="1" applyFill="1" applyBorder="1" applyAlignment="1">
      <alignment horizontal="left" vertical="center"/>
    </xf>
    <xf numFmtId="0" fontId="15" fillId="7" borderId="3" xfId="0" applyFont="1" applyFill="1" applyBorder="1" applyAlignment="1">
      <alignment vertical="center"/>
    </xf>
    <xf numFmtId="0" fontId="15" fillId="3" borderId="3" xfId="0" applyFont="1" applyFill="1" applyBorder="1" applyAlignment="1">
      <alignment vertical="center"/>
    </xf>
    <xf numFmtId="0" fontId="15" fillId="3" borderId="4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15" fillId="3" borderId="7" xfId="0" applyFont="1" applyFill="1" applyBorder="1" applyAlignment="1">
      <alignment horizontal="left" vertical="center"/>
    </xf>
    <xf numFmtId="0" fontId="15" fillId="3" borderId="7" xfId="0" applyFont="1" applyFill="1" applyBorder="1" applyAlignment="1">
      <alignment vertical="center"/>
    </xf>
    <xf numFmtId="0" fontId="15" fillId="7" borderId="6" xfId="0" applyFont="1" applyFill="1" applyBorder="1" applyAlignment="1">
      <alignment vertical="center"/>
    </xf>
    <xf numFmtId="0" fontId="15" fillId="3" borderId="6" xfId="0" applyFont="1" applyFill="1" applyBorder="1" applyAlignment="1">
      <alignment vertical="center"/>
    </xf>
    <xf numFmtId="0" fontId="15" fillId="7" borderId="18" xfId="0" applyFont="1" applyFill="1" applyBorder="1" applyAlignment="1">
      <alignment vertical="center"/>
    </xf>
    <xf numFmtId="0" fontId="15" fillId="7" borderId="3" xfId="0" applyFont="1" applyFill="1" applyBorder="1" applyAlignment="1">
      <alignment horizontal="left" vertical="center"/>
    </xf>
    <xf numFmtId="0" fontId="15" fillId="3" borderId="19" xfId="0" applyFont="1" applyFill="1" applyBorder="1" applyAlignment="1">
      <alignment vertical="center"/>
    </xf>
    <xf numFmtId="0" fontId="15" fillId="7" borderId="9" xfId="0" applyFont="1" applyFill="1" applyBorder="1" applyAlignment="1">
      <alignment vertical="center"/>
    </xf>
    <xf numFmtId="0" fontId="15" fillId="7" borderId="3" xfId="0" applyFont="1" applyFill="1" applyBorder="1" applyAlignment="1"/>
    <xf numFmtId="0" fontId="15" fillId="3" borderId="0" xfId="0" applyFont="1" applyFill="1" applyBorder="1" applyAlignment="1">
      <alignment horizontal="left"/>
    </xf>
    <xf numFmtId="0" fontId="15" fillId="3" borderId="9" xfId="0" applyFont="1" applyFill="1" applyBorder="1" applyAlignment="1"/>
    <xf numFmtId="0" fontId="15" fillId="3" borderId="6" xfId="0" applyFont="1" applyFill="1" applyBorder="1" applyAlignment="1"/>
    <xf numFmtId="0" fontId="15" fillId="3" borderId="3" xfId="0" applyFont="1" applyFill="1" applyBorder="1" applyAlignment="1"/>
    <xf numFmtId="0" fontId="15" fillId="3" borderId="4" xfId="0" applyFont="1" applyFill="1" applyBorder="1" applyAlignment="1"/>
    <xf numFmtId="0" fontId="15" fillId="3" borderId="4" xfId="0" applyFont="1" applyFill="1" applyBorder="1" applyAlignment="1">
      <alignment horizontal="left"/>
    </xf>
    <xf numFmtId="0" fontId="15" fillId="3" borderId="10" xfId="0" applyFont="1" applyFill="1" applyBorder="1" applyAlignment="1"/>
    <xf numFmtId="0" fontId="15" fillId="7" borderId="3" xfId="0" applyFont="1" applyFill="1" applyBorder="1" applyAlignment="1">
      <alignment horizontal="left"/>
    </xf>
    <xf numFmtId="0" fontId="15" fillId="7" borderId="6" xfId="0" applyFont="1" applyFill="1" applyBorder="1" applyAlignment="1"/>
    <xf numFmtId="165" fontId="3" fillId="3" borderId="20" xfId="0" applyNumberFormat="1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left"/>
    </xf>
    <xf numFmtId="0" fontId="15" fillId="3" borderId="7" xfId="0" applyFont="1" applyFill="1" applyBorder="1" applyAlignment="1">
      <alignment horizontal="left"/>
    </xf>
    <xf numFmtId="0" fontId="15" fillId="7" borderId="3" xfId="0" applyFont="1" applyFill="1" applyBorder="1" applyAlignment="1">
      <alignment wrapText="1"/>
    </xf>
    <xf numFmtId="0" fontId="15" fillId="7" borderId="18" xfId="0" applyFont="1" applyFill="1" applyBorder="1" applyAlignment="1"/>
    <xf numFmtId="0" fontId="15" fillId="3" borderId="6" xfId="0" applyFont="1" applyFill="1" applyBorder="1" applyAlignment="1">
      <alignment horizontal="left"/>
    </xf>
    <xf numFmtId="0" fontId="15" fillId="3" borderId="9" xfId="0" applyFont="1" applyFill="1" applyBorder="1" applyAlignment="1">
      <alignment vertical="center"/>
    </xf>
    <xf numFmtId="0" fontId="15" fillId="3" borderId="9" xfId="0" applyFont="1" applyFill="1" applyBorder="1" applyAlignment="1">
      <alignment horizontal="left" vertical="center"/>
    </xf>
    <xf numFmtId="0" fontId="15" fillId="3" borderId="18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15" fillId="3" borderId="1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164" fontId="3" fillId="3" borderId="4" xfId="0" applyNumberFormat="1" applyFont="1" applyFill="1" applyBorder="1" applyAlignment="1">
      <alignment horizontal="center"/>
    </xf>
    <xf numFmtId="0" fontId="15" fillId="7" borderId="9" xfId="0" applyFont="1" applyFill="1" applyBorder="1" applyAlignment="1"/>
    <xf numFmtId="164" fontId="3" fillId="7" borderId="0" xfId="0" applyNumberFormat="1" applyFont="1" applyFill="1" applyBorder="1" applyAlignment="1">
      <alignment horizontal="center"/>
    </xf>
    <xf numFmtId="164" fontId="3" fillId="3" borderId="7" xfId="0" applyNumberFormat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vertical="center" wrapText="1"/>
    </xf>
    <xf numFmtId="0" fontId="5" fillId="3" borderId="21" xfId="0" applyFont="1" applyFill="1" applyBorder="1" applyAlignment="1">
      <alignment vertical="center"/>
    </xf>
    <xf numFmtId="0" fontId="5" fillId="3" borderId="22" xfId="0" applyFont="1" applyFill="1" applyBorder="1" applyAlignment="1">
      <alignment vertical="center"/>
    </xf>
    <xf numFmtId="0" fontId="17" fillId="8" borderId="23" xfId="0" applyFont="1" applyFill="1" applyBorder="1" applyAlignment="1">
      <alignment horizontal="left" vertical="center"/>
    </xf>
    <xf numFmtId="0" fontId="15" fillId="3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/>
    <xf numFmtId="0" fontId="15" fillId="3" borderId="0" xfId="0" applyFont="1" applyFill="1" applyBorder="1" applyAlignment="1">
      <alignment vertic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8FA"/>
      <rgbColor rgb="FFF2F2F2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FE2E5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92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1000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3.8"/>
  <cols>
    <col min="1" max="1" width="41.59765625" customWidth="1"/>
    <col min="2" max="3" width="25.69921875" customWidth="1"/>
    <col min="4" max="10" width="3.59765625" customWidth="1"/>
    <col min="11" max="11" width="7.59765625" customWidth="1"/>
    <col min="12" max="12" width="5.59765625" customWidth="1"/>
    <col min="13" max="26" width="8.59765625" customWidth="1"/>
    <col min="27" max="1025" width="12.59765625" customWidth="1"/>
  </cols>
  <sheetData>
    <row r="1" spans="1:12" ht="50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</row>
    <row r="2" spans="1:12" ht="15" customHeight="1">
      <c r="A2" s="5" t="s">
        <v>12</v>
      </c>
      <c r="B2" s="6" t="s">
        <v>13</v>
      </c>
      <c r="C2" s="7" t="s">
        <v>14</v>
      </c>
      <c r="D2" s="8" t="s">
        <v>15</v>
      </c>
      <c r="E2" s="9" t="s">
        <v>15</v>
      </c>
      <c r="F2" s="9" t="s">
        <v>15</v>
      </c>
      <c r="G2" s="9"/>
      <c r="H2" s="9"/>
      <c r="I2" s="9"/>
      <c r="J2" s="9"/>
      <c r="K2" s="10">
        <v>139727148</v>
      </c>
      <c r="L2" s="11" t="s">
        <v>16</v>
      </c>
    </row>
    <row r="3" spans="1:12" ht="15" customHeight="1">
      <c r="A3" s="12" t="s">
        <v>17</v>
      </c>
      <c r="B3" s="13" t="s">
        <v>18</v>
      </c>
      <c r="C3" s="14" t="s">
        <v>19</v>
      </c>
      <c r="D3" s="15"/>
      <c r="E3" s="16"/>
      <c r="F3" s="16"/>
      <c r="G3" s="16"/>
      <c r="H3" s="16"/>
      <c r="I3" s="16"/>
      <c r="J3" s="16"/>
      <c r="K3" s="17"/>
      <c r="L3" s="18"/>
    </row>
    <row r="4" spans="1:12" ht="15" customHeight="1">
      <c r="A4" s="19" t="s">
        <v>20</v>
      </c>
      <c r="B4" s="14" t="s">
        <v>21</v>
      </c>
      <c r="C4" s="14" t="s">
        <v>21</v>
      </c>
      <c r="D4" s="15"/>
      <c r="E4" s="16"/>
      <c r="F4" s="16"/>
      <c r="G4" s="16"/>
      <c r="H4" s="16"/>
      <c r="I4" s="16"/>
      <c r="J4" s="16"/>
      <c r="K4" s="17"/>
      <c r="L4" s="18"/>
    </row>
    <row r="5" spans="1:12" ht="15" customHeight="1">
      <c r="A5" s="5" t="s">
        <v>22</v>
      </c>
      <c r="B5" s="6" t="s">
        <v>23</v>
      </c>
      <c r="C5" s="7" t="s">
        <v>24</v>
      </c>
      <c r="D5" s="8" t="s">
        <v>15</v>
      </c>
      <c r="E5" s="9"/>
      <c r="F5" s="9"/>
      <c r="G5" s="9"/>
      <c r="H5" s="9"/>
      <c r="I5" s="9"/>
      <c r="J5" s="9"/>
      <c r="K5" s="10">
        <v>70993162</v>
      </c>
      <c r="L5" s="11" t="s">
        <v>25</v>
      </c>
    </row>
    <row r="6" spans="1:12" ht="15" customHeight="1">
      <c r="A6" s="12" t="s">
        <v>26</v>
      </c>
      <c r="B6" s="13" t="s">
        <v>27</v>
      </c>
      <c r="C6" s="14" t="s">
        <v>28</v>
      </c>
      <c r="D6" s="15"/>
      <c r="E6" s="16"/>
      <c r="F6" s="16"/>
      <c r="G6" s="16"/>
      <c r="H6" s="16"/>
      <c r="I6" s="16"/>
      <c r="J6" s="16"/>
      <c r="K6" s="17"/>
      <c r="L6" s="18"/>
    </row>
    <row r="7" spans="1:12" ht="15" customHeight="1">
      <c r="A7" s="19" t="s">
        <v>29</v>
      </c>
      <c r="B7" s="14" t="s">
        <v>30</v>
      </c>
      <c r="C7" s="14" t="s">
        <v>30</v>
      </c>
      <c r="D7" s="15"/>
      <c r="E7" s="16"/>
      <c r="F7" s="16"/>
      <c r="G7" s="16"/>
      <c r="H7" s="16"/>
      <c r="I7" s="16"/>
      <c r="J7" s="16"/>
      <c r="K7" s="17"/>
      <c r="L7" s="18"/>
    </row>
    <row r="8" spans="1:12" ht="15" customHeight="1">
      <c r="A8" s="20" t="s">
        <v>31</v>
      </c>
      <c r="B8" s="6" t="s">
        <v>32</v>
      </c>
      <c r="C8" s="6" t="s">
        <v>33</v>
      </c>
      <c r="D8" s="8" t="s">
        <v>15</v>
      </c>
      <c r="E8" s="9"/>
      <c r="F8" s="9" t="s">
        <v>15</v>
      </c>
      <c r="G8" s="9" t="s">
        <v>15</v>
      </c>
      <c r="H8" s="9"/>
      <c r="I8" s="9"/>
      <c r="J8" s="9"/>
      <c r="K8" s="21">
        <v>963450866</v>
      </c>
      <c r="L8" s="11" t="s">
        <v>34</v>
      </c>
    </row>
    <row r="9" spans="1:12" ht="15" customHeight="1">
      <c r="A9" s="22" t="s">
        <v>35</v>
      </c>
      <c r="B9" s="13" t="s">
        <v>36</v>
      </c>
      <c r="C9" s="13" t="s">
        <v>37</v>
      </c>
      <c r="D9" s="15"/>
      <c r="E9" s="16"/>
      <c r="F9" s="16"/>
      <c r="G9" s="16"/>
      <c r="H9" s="16"/>
      <c r="I9" s="16"/>
      <c r="J9" s="16"/>
      <c r="K9" s="17"/>
      <c r="L9" s="18"/>
    </row>
    <row r="10" spans="1:12" ht="15" customHeight="1">
      <c r="A10" s="23" t="s">
        <v>38</v>
      </c>
      <c r="B10" s="24" t="s">
        <v>39</v>
      </c>
      <c r="C10" s="24" t="s">
        <v>39</v>
      </c>
      <c r="D10" s="15"/>
      <c r="E10" s="16"/>
      <c r="F10" s="16"/>
      <c r="G10" s="16"/>
      <c r="H10" s="16"/>
      <c r="I10" s="16"/>
      <c r="J10" s="16"/>
      <c r="K10" s="17"/>
      <c r="L10" s="18"/>
    </row>
    <row r="11" spans="1:12" ht="15" customHeight="1">
      <c r="A11" s="5" t="s">
        <v>40</v>
      </c>
      <c r="B11" s="25" t="s">
        <v>41</v>
      </c>
      <c r="C11" s="26" t="s">
        <v>42</v>
      </c>
      <c r="D11" s="8" t="s">
        <v>15</v>
      </c>
      <c r="E11" s="9"/>
      <c r="F11" s="9"/>
      <c r="G11" s="9"/>
      <c r="H11" s="9"/>
      <c r="I11" s="9"/>
      <c r="J11" s="9"/>
      <c r="K11" s="10">
        <v>38086125</v>
      </c>
      <c r="L11" s="11" t="s">
        <v>43</v>
      </c>
    </row>
    <row r="12" spans="1:12" ht="15" customHeight="1">
      <c r="A12" s="12" t="s">
        <v>44</v>
      </c>
      <c r="B12" s="13" t="s">
        <v>45</v>
      </c>
      <c r="C12" s="14" t="s">
        <v>46</v>
      </c>
      <c r="D12" s="15"/>
      <c r="E12" s="16"/>
      <c r="F12" s="16"/>
      <c r="G12" s="16"/>
      <c r="H12" s="16"/>
      <c r="I12" s="16"/>
      <c r="J12" s="16"/>
      <c r="K12" s="17"/>
      <c r="L12" s="18"/>
    </row>
    <row r="13" spans="1:12" ht="15" customHeight="1">
      <c r="A13" s="19" t="s">
        <v>47</v>
      </c>
      <c r="B13" s="24" t="s">
        <v>48</v>
      </c>
      <c r="C13" s="27" t="s">
        <v>49</v>
      </c>
      <c r="D13" s="15"/>
      <c r="E13" s="16"/>
      <c r="F13" s="16"/>
      <c r="G13" s="16"/>
      <c r="H13" s="16"/>
      <c r="I13" s="16"/>
      <c r="J13" s="16"/>
      <c r="K13" s="17"/>
      <c r="L13" s="18"/>
    </row>
    <row r="14" spans="1:12" ht="15" customHeight="1">
      <c r="A14" s="20" t="s">
        <v>50</v>
      </c>
      <c r="B14" s="6" t="s">
        <v>51</v>
      </c>
      <c r="C14" s="7" t="s">
        <v>52</v>
      </c>
      <c r="D14" s="8"/>
      <c r="E14" s="9"/>
      <c r="F14" s="9" t="s">
        <v>15</v>
      </c>
      <c r="G14" s="9" t="s">
        <v>15</v>
      </c>
      <c r="H14" s="9"/>
      <c r="I14" s="9"/>
      <c r="J14" s="9"/>
      <c r="K14" s="10">
        <v>77799799</v>
      </c>
      <c r="L14" s="11">
        <v>61443</v>
      </c>
    </row>
    <row r="15" spans="1:12" ht="15" customHeight="1">
      <c r="A15" s="22" t="s">
        <v>53</v>
      </c>
      <c r="B15" s="13" t="s">
        <v>54</v>
      </c>
      <c r="C15" s="14" t="s">
        <v>55</v>
      </c>
      <c r="D15" s="15"/>
      <c r="E15" s="16"/>
      <c r="F15" s="16"/>
      <c r="G15" s="16"/>
      <c r="H15" s="16"/>
      <c r="I15" s="16"/>
      <c r="J15" s="16"/>
      <c r="K15" s="17"/>
      <c r="L15" s="18"/>
    </row>
    <row r="16" spans="1:12" ht="15" customHeight="1">
      <c r="A16" s="23" t="s">
        <v>56</v>
      </c>
      <c r="B16" s="24" t="s">
        <v>57</v>
      </c>
      <c r="C16" s="24" t="s">
        <v>57</v>
      </c>
      <c r="D16" s="15"/>
      <c r="E16" s="16"/>
      <c r="F16" s="16"/>
      <c r="G16" s="16"/>
      <c r="H16" s="16"/>
      <c r="I16" s="16"/>
      <c r="J16" s="16"/>
      <c r="K16" s="17"/>
      <c r="L16" s="18"/>
    </row>
    <row r="17" spans="1:12" ht="15" customHeight="1">
      <c r="A17" s="20" t="s">
        <v>58</v>
      </c>
      <c r="B17" s="28" t="s">
        <v>59</v>
      </c>
      <c r="C17" s="29" t="s">
        <v>60</v>
      </c>
      <c r="D17" s="8" t="s">
        <v>15</v>
      </c>
      <c r="E17" s="9"/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10">
        <v>97967608</v>
      </c>
      <c r="L17" s="11" t="s">
        <v>61</v>
      </c>
    </row>
    <row r="18" spans="1:12" ht="15" customHeight="1">
      <c r="A18" s="22" t="s">
        <v>62</v>
      </c>
      <c r="B18" s="30" t="s">
        <v>63</v>
      </c>
      <c r="C18" s="31" t="s">
        <v>64</v>
      </c>
      <c r="D18" s="15"/>
      <c r="E18" s="16"/>
      <c r="F18" s="16"/>
      <c r="G18" s="16"/>
      <c r="H18" s="16"/>
      <c r="I18" s="16"/>
      <c r="J18" s="16"/>
      <c r="K18" s="17"/>
      <c r="L18" s="18"/>
    </row>
    <row r="19" spans="1:12" ht="15" customHeight="1">
      <c r="A19" s="23" t="s">
        <v>65</v>
      </c>
      <c r="B19" s="32" t="s">
        <v>66</v>
      </c>
      <c r="C19" s="33" t="s">
        <v>66</v>
      </c>
      <c r="D19" s="15"/>
      <c r="E19" s="16"/>
      <c r="F19" s="16"/>
      <c r="G19" s="16"/>
      <c r="H19" s="16"/>
      <c r="I19" s="16"/>
      <c r="J19" s="16"/>
      <c r="K19" s="17"/>
      <c r="L19" s="18"/>
    </row>
    <row r="20" spans="1:12" ht="15" customHeight="1">
      <c r="A20" s="5" t="s">
        <v>67</v>
      </c>
      <c r="B20" s="25" t="s">
        <v>68</v>
      </c>
      <c r="C20" s="34" t="s">
        <v>69</v>
      </c>
      <c r="D20" s="8" t="s">
        <v>15</v>
      </c>
      <c r="E20" s="9"/>
      <c r="F20" s="9" t="s">
        <v>15</v>
      </c>
      <c r="G20" s="9" t="s">
        <v>15</v>
      </c>
      <c r="H20" s="9" t="s">
        <v>15</v>
      </c>
      <c r="I20" s="9"/>
      <c r="J20" s="9" t="s">
        <v>15</v>
      </c>
      <c r="K20" s="10">
        <v>926451519</v>
      </c>
      <c r="L20" s="11">
        <v>13993</v>
      </c>
    </row>
    <row r="21" spans="1:12" ht="15" customHeight="1">
      <c r="A21" s="12" t="s">
        <v>70</v>
      </c>
      <c r="B21" s="30" t="s">
        <v>71</v>
      </c>
      <c r="C21" s="31" t="s">
        <v>72</v>
      </c>
      <c r="D21" s="15"/>
      <c r="E21" s="16"/>
      <c r="F21" s="16"/>
      <c r="G21" s="16"/>
      <c r="H21" s="16"/>
      <c r="I21" s="16"/>
      <c r="J21" s="16"/>
      <c r="K21" s="17"/>
      <c r="L21" s="18"/>
    </row>
    <row r="22" spans="1:12" ht="15" customHeight="1">
      <c r="A22" s="19" t="s">
        <v>73</v>
      </c>
      <c r="B22" s="32" t="s">
        <v>74</v>
      </c>
      <c r="C22" s="33" t="s">
        <v>75</v>
      </c>
      <c r="D22" s="15"/>
      <c r="E22" s="16"/>
      <c r="F22" s="16"/>
      <c r="G22" s="16"/>
      <c r="H22" s="16"/>
      <c r="I22" s="16"/>
      <c r="J22" s="16"/>
      <c r="K22" s="17"/>
      <c r="L22" s="18"/>
    </row>
    <row r="23" spans="1:12" ht="15" customHeight="1">
      <c r="A23" s="5" t="s">
        <v>76</v>
      </c>
      <c r="B23" s="28" t="s">
        <v>77</v>
      </c>
      <c r="C23" s="34" t="s">
        <v>78</v>
      </c>
      <c r="D23" s="8" t="s">
        <v>15</v>
      </c>
      <c r="E23" s="9" t="s">
        <v>15</v>
      </c>
      <c r="F23" s="9" t="s">
        <v>15</v>
      </c>
      <c r="G23" s="9" t="s">
        <v>15</v>
      </c>
      <c r="H23" s="9" t="s">
        <v>15</v>
      </c>
      <c r="I23" s="9" t="s">
        <v>15</v>
      </c>
      <c r="J23" s="9" t="s">
        <v>15</v>
      </c>
      <c r="K23" s="10">
        <v>7901598</v>
      </c>
      <c r="L23" s="11">
        <v>79986</v>
      </c>
    </row>
    <row r="24" spans="1:12" ht="15" customHeight="1">
      <c r="A24" s="12" t="s">
        <v>79</v>
      </c>
      <c r="B24" s="30" t="s">
        <v>80</v>
      </c>
      <c r="C24" s="31" t="s">
        <v>81</v>
      </c>
      <c r="D24" s="15"/>
      <c r="E24" s="16"/>
      <c r="F24" s="16"/>
      <c r="G24" s="16"/>
      <c r="H24" s="16"/>
      <c r="I24" s="16"/>
      <c r="J24" s="16"/>
      <c r="K24" s="17"/>
      <c r="L24" s="18"/>
    </row>
    <row r="25" spans="1:12" ht="15" customHeight="1">
      <c r="A25" s="19" t="s">
        <v>82</v>
      </c>
      <c r="B25" s="24" t="s">
        <v>83</v>
      </c>
      <c r="C25" s="24" t="s">
        <v>84</v>
      </c>
      <c r="D25" s="15"/>
      <c r="E25" s="16"/>
      <c r="F25" s="16"/>
      <c r="G25" s="16"/>
      <c r="H25" s="16"/>
      <c r="I25" s="16"/>
      <c r="J25" s="16"/>
      <c r="K25" s="17"/>
      <c r="L25" s="18"/>
    </row>
    <row r="26" spans="1:12" ht="15" customHeight="1">
      <c r="A26" s="5" t="s">
        <v>85</v>
      </c>
      <c r="B26" s="28" t="s">
        <v>86</v>
      </c>
      <c r="C26" s="29" t="s">
        <v>87</v>
      </c>
      <c r="D26" s="8" t="s">
        <v>15</v>
      </c>
      <c r="E26" s="9"/>
      <c r="F26" s="9" t="s">
        <v>15</v>
      </c>
      <c r="G26" s="9" t="s">
        <v>15</v>
      </c>
      <c r="H26" s="9" t="s">
        <v>15</v>
      </c>
      <c r="I26" s="9" t="s">
        <v>15</v>
      </c>
      <c r="J26" s="9" t="s">
        <v>15</v>
      </c>
      <c r="K26" s="10">
        <v>175304687</v>
      </c>
      <c r="L26" s="11" t="s">
        <v>88</v>
      </c>
    </row>
    <row r="27" spans="1:12" ht="15" customHeight="1">
      <c r="A27" s="12" t="s">
        <v>89</v>
      </c>
      <c r="B27" s="30" t="s">
        <v>90</v>
      </c>
      <c r="C27" s="31" t="s">
        <v>91</v>
      </c>
      <c r="D27" s="15"/>
      <c r="E27" s="16"/>
      <c r="F27" s="16"/>
      <c r="G27" s="16"/>
      <c r="H27" s="16"/>
      <c r="I27" s="16"/>
      <c r="J27" s="16"/>
      <c r="K27" s="17"/>
      <c r="L27" s="18"/>
    </row>
    <row r="28" spans="1:12" ht="15" customHeight="1">
      <c r="A28" s="19" t="s">
        <v>92</v>
      </c>
      <c r="B28" s="32" t="s">
        <v>93</v>
      </c>
      <c r="C28" s="32" t="s">
        <v>93</v>
      </c>
      <c r="D28" s="15"/>
      <c r="E28" s="16"/>
      <c r="F28" s="16"/>
      <c r="G28" s="16"/>
      <c r="H28" s="16"/>
      <c r="I28" s="16"/>
      <c r="J28" s="16"/>
      <c r="K28" s="17"/>
      <c r="L28" s="18"/>
    </row>
    <row r="29" spans="1:12" ht="15" customHeight="1">
      <c r="A29" s="5" t="s">
        <v>94</v>
      </c>
      <c r="B29" s="28" t="s">
        <v>95</v>
      </c>
      <c r="C29" s="29" t="s">
        <v>96</v>
      </c>
      <c r="D29" s="8" t="s">
        <v>15</v>
      </c>
      <c r="E29" s="9" t="s">
        <v>15</v>
      </c>
      <c r="F29" s="9" t="s">
        <v>15</v>
      </c>
      <c r="G29" s="9" t="s">
        <v>15</v>
      </c>
      <c r="H29" s="9" t="s">
        <v>15</v>
      </c>
      <c r="I29" s="9" t="s">
        <v>15</v>
      </c>
      <c r="J29" s="9" t="s">
        <v>15</v>
      </c>
      <c r="K29" s="10">
        <v>6928857</v>
      </c>
      <c r="L29" s="11">
        <v>17038</v>
      </c>
    </row>
    <row r="30" spans="1:12" ht="15" customHeight="1">
      <c r="A30" s="12" t="s">
        <v>97</v>
      </c>
      <c r="B30" s="30" t="s">
        <v>98</v>
      </c>
      <c r="C30" s="31" t="s">
        <v>99</v>
      </c>
      <c r="D30" s="15"/>
      <c r="E30" s="16"/>
      <c r="F30" s="16"/>
      <c r="G30" s="16"/>
      <c r="H30" s="16"/>
      <c r="I30" s="16"/>
      <c r="J30" s="16"/>
      <c r="K30" s="17"/>
      <c r="L30" s="18"/>
    </row>
    <row r="31" spans="1:12" ht="15" customHeight="1">
      <c r="A31" s="19" t="s">
        <v>100</v>
      </c>
      <c r="B31" s="35" t="s">
        <v>101</v>
      </c>
      <c r="C31" s="35" t="s">
        <v>101</v>
      </c>
      <c r="D31" s="15"/>
      <c r="E31" s="16"/>
      <c r="F31" s="16"/>
      <c r="G31" s="16"/>
      <c r="H31" s="16"/>
      <c r="I31" s="16"/>
      <c r="J31" s="16"/>
      <c r="K31" s="17"/>
      <c r="L31" s="18"/>
    </row>
    <row r="32" spans="1:12" ht="15" customHeight="1">
      <c r="A32" s="5" t="s">
        <v>102</v>
      </c>
      <c r="B32" s="6" t="s">
        <v>103</v>
      </c>
      <c r="C32" s="29" t="s">
        <v>104</v>
      </c>
      <c r="D32" s="8"/>
      <c r="E32" s="9"/>
      <c r="F32" s="9" t="s">
        <v>15</v>
      </c>
      <c r="G32" s="9" t="s">
        <v>15</v>
      </c>
      <c r="H32" s="9"/>
      <c r="I32" s="9"/>
      <c r="J32" s="9"/>
      <c r="K32" s="10">
        <v>114896066</v>
      </c>
      <c r="L32" s="11" t="s">
        <v>105</v>
      </c>
    </row>
    <row r="33" spans="1:12" ht="15" customHeight="1">
      <c r="A33" s="12" t="s">
        <v>106</v>
      </c>
      <c r="B33" s="13" t="s">
        <v>107</v>
      </c>
      <c r="C33" s="31" t="s">
        <v>108</v>
      </c>
      <c r="D33" s="15"/>
      <c r="E33" s="16"/>
      <c r="F33" s="16"/>
      <c r="G33" s="16"/>
      <c r="H33" s="16"/>
      <c r="I33" s="16"/>
      <c r="J33" s="16"/>
      <c r="K33" s="17"/>
      <c r="L33" s="18"/>
    </row>
    <row r="34" spans="1:12" ht="15" customHeight="1">
      <c r="A34" s="19" t="s">
        <v>56</v>
      </c>
      <c r="B34" s="24" t="s">
        <v>109</v>
      </c>
      <c r="C34" s="24" t="s">
        <v>109</v>
      </c>
      <c r="D34" s="15"/>
      <c r="E34" s="16"/>
      <c r="F34" s="16"/>
      <c r="G34" s="16"/>
      <c r="H34" s="16"/>
      <c r="I34" s="16"/>
      <c r="J34" s="16"/>
      <c r="K34" s="17"/>
      <c r="L34" s="18"/>
    </row>
    <row r="35" spans="1:12" ht="15" customHeight="1">
      <c r="A35" s="5" t="s">
        <v>110</v>
      </c>
      <c r="B35" s="6" t="s">
        <v>103</v>
      </c>
      <c r="C35" s="29" t="s">
        <v>104</v>
      </c>
      <c r="D35" s="8" t="s">
        <v>15</v>
      </c>
      <c r="E35" s="9"/>
      <c r="F35" s="9"/>
      <c r="G35" s="9"/>
      <c r="H35" s="9" t="s">
        <v>15</v>
      </c>
      <c r="I35" s="9" t="s">
        <v>15</v>
      </c>
      <c r="J35" s="9" t="s">
        <v>15</v>
      </c>
      <c r="K35" s="10">
        <v>136127482</v>
      </c>
      <c r="L35" s="11" t="s">
        <v>111</v>
      </c>
    </row>
    <row r="36" spans="1:12" ht="15" customHeight="1">
      <c r="A36" s="12" t="s">
        <v>112</v>
      </c>
      <c r="B36" s="13" t="s">
        <v>107</v>
      </c>
      <c r="C36" s="31" t="s">
        <v>108</v>
      </c>
      <c r="D36" s="15"/>
      <c r="E36" s="16"/>
      <c r="F36" s="16"/>
      <c r="G36" s="16"/>
      <c r="H36" s="16"/>
      <c r="I36" s="16"/>
      <c r="J36" s="16"/>
      <c r="K36" s="17"/>
      <c r="L36" s="18"/>
    </row>
    <row r="37" spans="1:12" ht="15" customHeight="1">
      <c r="A37" s="19" t="s">
        <v>113</v>
      </c>
      <c r="B37" s="24" t="s">
        <v>109</v>
      </c>
      <c r="C37" s="24" t="s">
        <v>109</v>
      </c>
      <c r="D37" s="15"/>
      <c r="E37" s="16"/>
      <c r="F37" s="16"/>
      <c r="G37" s="16"/>
      <c r="H37" s="16"/>
      <c r="I37" s="16"/>
      <c r="J37" s="16"/>
      <c r="K37" s="17"/>
      <c r="L37" s="18"/>
    </row>
    <row r="38" spans="1:12" ht="15" customHeight="1">
      <c r="A38" s="5" t="s">
        <v>114</v>
      </c>
      <c r="B38" s="28" t="s">
        <v>115</v>
      </c>
      <c r="C38" s="29" t="s">
        <v>116</v>
      </c>
      <c r="D38" s="8" t="s">
        <v>15</v>
      </c>
      <c r="E38" s="9"/>
      <c r="F38" s="9" t="s">
        <v>15</v>
      </c>
      <c r="G38" s="9" t="s">
        <v>15</v>
      </c>
      <c r="H38" s="9"/>
      <c r="I38" s="9"/>
      <c r="J38" s="9"/>
      <c r="K38" s="10">
        <v>609570742</v>
      </c>
      <c r="L38" s="11" t="s">
        <v>117</v>
      </c>
    </row>
    <row r="39" spans="1:12" ht="15" customHeight="1">
      <c r="A39" s="12" t="s">
        <v>118</v>
      </c>
      <c r="B39" s="30" t="s">
        <v>119</v>
      </c>
      <c r="C39" s="31" t="s">
        <v>120</v>
      </c>
      <c r="D39" s="15"/>
      <c r="E39" s="16"/>
      <c r="F39" s="16"/>
      <c r="G39" s="16"/>
      <c r="H39" s="16"/>
      <c r="I39" s="16"/>
      <c r="J39" s="16"/>
      <c r="K39" s="17"/>
      <c r="L39" s="18"/>
    </row>
    <row r="40" spans="1:12" ht="15" customHeight="1">
      <c r="A40" s="19" t="s">
        <v>121</v>
      </c>
      <c r="B40" s="32" t="s">
        <v>122</v>
      </c>
      <c r="C40" s="33" t="s">
        <v>123</v>
      </c>
      <c r="D40" s="15"/>
      <c r="E40" s="16"/>
      <c r="F40" s="16"/>
      <c r="G40" s="16"/>
      <c r="H40" s="16"/>
      <c r="I40" s="16"/>
      <c r="J40" s="16"/>
      <c r="K40" s="17"/>
      <c r="L40" s="18"/>
    </row>
    <row r="41" spans="1:12" ht="15" customHeight="1">
      <c r="A41" s="5" t="s">
        <v>124</v>
      </c>
      <c r="B41" s="36" t="s">
        <v>125</v>
      </c>
      <c r="C41" s="34" t="s">
        <v>126</v>
      </c>
      <c r="D41" s="8" t="s">
        <v>15</v>
      </c>
      <c r="E41" s="9"/>
      <c r="F41" s="9" t="s">
        <v>15</v>
      </c>
      <c r="G41" s="9" t="s">
        <v>15</v>
      </c>
      <c r="H41" s="9" t="s">
        <v>15</v>
      </c>
      <c r="I41" s="9" t="s">
        <v>15</v>
      </c>
      <c r="J41" s="9"/>
      <c r="K41" s="10">
        <v>145969783</v>
      </c>
      <c r="L41" s="11" t="s">
        <v>127</v>
      </c>
    </row>
    <row r="42" spans="1:12" ht="15" customHeight="1">
      <c r="A42" s="12" t="s">
        <v>128</v>
      </c>
      <c r="B42" s="30" t="s">
        <v>129</v>
      </c>
      <c r="C42" s="31" t="s">
        <v>130</v>
      </c>
      <c r="D42" s="15"/>
      <c r="E42" s="16"/>
      <c r="F42" s="16"/>
      <c r="G42" s="16"/>
      <c r="H42" s="16"/>
      <c r="I42" s="16"/>
      <c r="J42" s="16"/>
      <c r="K42" s="17"/>
      <c r="L42" s="18"/>
    </row>
    <row r="43" spans="1:12" ht="15" customHeight="1">
      <c r="A43" s="19" t="s">
        <v>131</v>
      </c>
      <c r="B43" s="32" t="s">
        <v>132</v>
      </c>
      <c r="C43" s="32" t="s">
        <v>132</v>
      </c>
      <c r="D43" s="15"/>
      <c r="E43" s="16"/>
      <c r="F43" s="16"/>
      <c r="G43" s="16"/>
      <c r="H43" s="16"/>
      <c r="I43" s="16"/>
      <c r="J43" s="16"/>
      <c r="K43" s="17"/>
      <c r="L43" s="18"/>
    </row>
    <row r="44" spans="1:12" ht="15" customHeight="1">
      <c r="A44" s="5" t="s">
        <v>133</v>
      </c>
      <c r="B44" s="28" t="s">
        <v>134</v>
      </c>
      <c r="C44" s="29" t="s">
        <v>135</v>
      </c>
      <c r="D44" s="8"/>
      <c r="E44" s="9"/>
      <c r="F44" s="9"/>
      <c r="G44" s="9"/>
      <c r="H44" s="9"/>
      <c r="I44" s="9"/>
      <c r="J44" s="9" t="s">
        <v>15</v>
      </c>
      <c r="K44" s="10">
        <v>102067378</v>
      </c>
      <c r="L44" s="11" t="s">
        <v>136</v>
      </c>
    </row>
    <row r="45" spans="1:12" ht="15" customHeight="1">
      <c r="A45" s="12" t="s">
        <v>137</v>
      </c>
      <c r="B45" s="30" t="s">
        <v>138</v>
      </c>
      <c r="C45" s="31" t="s">
        <v>139</v>
      </c>
      <c r="D45" s="15"/>
      <c r="E45" s="16"/>
      <c r="F45" s="16"/>
      <c r="G45" s="16"/>
      <c r="H45" s="16"/>
      <c r="I45" s="16"/>
      <c r="J45" s="16"/>
      <c r="K45" s="17"/>
      <c r="L45" s="18"/>
    </row>
    <row r="46" spans="1:12" ht="15" customHeight="1">
      <c r="A46" s="19" t="s">
        <v>121</v>
      </c>
      <c r="B46" s="35" t="s">
        <v>140</v>
      </c>
      <c r="C46" s="31" t="s">
        <v>141</v>
      </c>
      <c r="D46" s="15"/>
      <c r="E46" s="16"/>
      <c r="F46" s="16"/>
      <c r="G46" s="16"/>
      <c r="H46" s="16"/>
      <c r="I46" s="16"/>
      <c r="J46" s="16"/>
      <c r="K46" s="17"/>
      <c r="L46" s="18"/>
    </row>
    <row r="47" spans="1:12" ht="15" customHeight="1">
      <c r="A47" s="5" t="s">
        <v>142</v>
      </c>
      <c r="B47" s="28" t="s">
        <v>143</v>
      </c>
      <c r="C47" s="29" t="s">
        <v>144</v>
      </c>
      <c r="D47" s="8" t="s">
        <v>15</v>
      </c>
      <c r="E47" s="9"/>
      <c r="F47" s="8" t="s">
        <v>15</v>
      </c>
      <c r="G47" s="8" t="s">
        <v>15</v>
      </c>
      <c r="H47" s="9"/>
      <c r="I47" s="8" t="s">
        <v>15</v>
      </c>
      <c r="J47" s="9"/>
      <c r="K47" s="10">
        <v>79735371</v>
      </c>
      <c r="L47" s="11" t="s">
        <v>145</v>
      </c>
    </row>
    <row r="48" spans="1:12" ht="15" customHeight="1">
      <c r="A48" s="12" t="s">
        <v>146</v>
      </c>
      <c r="B48" s="30" t="s">
        <v>147</v>
      </c>
      <c r="C48" s="31" t="s">
        <v>148</v>
      </c>
      <c r="D48" s="15"/>
      <c r="E48" s="16"/>
      <c r="F48" s="16"/>
      <c r="G48" s="16"/>
      <c r="H48" s="16"/>
      <c r="I48" s="16"/>
      <c r="J48" s="16"/>
      <c r="K48" s="17"/>
      <c r="L48" s="18"/>
    </row>
    <row r="49" spans="1:12" ht="15" customHeight="1">
      <c r="A49" s="12" t="s">
        <v>149</v>
      </c>
      <c r="B49" s="32" t="s">
        <v>150</v>
      </c>
      <c r="C49" s="32" t="s">
        <v>150</v>
      </c>
      <c r="D49" s="15"/>
      <c r="E49" s="16"/>
      <c r="F49" s="16"/>
      <c r="G49" s="16"/>
      <c r="H49" s="16"/>
      <c r="I49" s="16"/>
      <c r="J49" s="16"/>
      <c r="K49" s="17"/>
      <c r="L49" s="18"/>
    </row>
    <row r="50" spans="1:12" ht="15" customHeight="1">
      <c r="A50" s="5" t="s">
        <v>151</v>
      </c>
      <c r="B50" s="28" t="s">
        <v>152</v>
      </c>
      <c r="C50" s="29" t="s">
        <v>153</v>
      </c>
      <c r="D50" s="8" t="s">
        <v>15</v>
      </c>
      <c r="E50" s="9"/>
      <c r="F50" s="9" t="s">
        <v>15</v>
      </c>
      <c r="G50" s="9" t="s">
        <v>15</v>
      </c>
      <c r="H50" s="9" t="s">
        <v>15</v>
      </c>
      <c r="I50" s="9"/>
      <c r="J50" s="9"/>
      <c r="K50" s="10">
        <v>189737810</v>
      </c>
      <c r="L50" s="11" t="s">
        <v>154</v>
      </c>
    </row>
    <row r="51" spans="1:12" ht="15" customHeight="1">
      <c r="A51" s="12" t="s">
        <v>155</v>
      </c>
      <c r="B51" s="30" t="s">
        <v>156</v>
      </c>
      <c r="C51" s="31" t="s">
        <v>157</v>
      </c>
      <c r="D51" s="15"/>
      <c r="E51" s="16"/>
      <c r="F51" s="16"/>
      <c r="G51" s="16"/>
      <c r="H51" s="16"/>
      <c r="I51" s="16"/>
      <c r="J51" s="16"/>
      <c r="K51" s="17"/>
      <c r="L51" s="18"/>
    </row>
    <row r="52" spans="1:12" ht="15" customHeight="1">
      <c r="A52" s="19" t="s">
        <v>158</v>
      </c>
      <c r="B52" s="32" t="s">
        <v>159</v>
      </c>
      <c r="C52" s="33" t="s">
        <v>159</v>
      </c>
      <c r="D52" s="15"/>
      <c r="E52" s="16"/>
      <c r="F52" s="16"/>
      <c r="G52" s="16"/>
      <c r="H52" s="16"/>
      <c r="I52" s="16"/>
      <c r="J52" s="16"/>
      <c r="K52" s="17"/>
      <c r="L52" s="18"/>
    </row>
    <row r="53" spans="1:12" ht="15.75" customHeight="1">
      <c r="A53" s="37" t="s">
        <v>160</v>
      </c>
      <c r="B53" s="36" t="s">
        <v>161</v>
      </c>
      <c r="C53" s="34" t="s">
        <v>162</v>
      </c>
      <c r="D53" s="9" t="s">
        <v>15</v>
      </c>
      <c r="E53" s="9"/>
      <c r="F53" s="9" t="s">
        <v>15</v>
      </c>
      <c r="G53" s="9" t="s">
        <v>15</v>
      </c>
      <c r="H53" s="9"/>
      <c r="I53" s="9"/>
      <c r="J53" s="9"/>
      <c r="K53" s="10">
        <v>839179272</v>
      </c>
      <c r="L53" s="11" t="s">
        <v>163</v>
      </c>
    </row>
    <row r="54" spans="1:12" ht="15" customHeight="1">
      <c r="A54" s="12" t="s">
        <v>164</v>
      </c>
      <c r="B54" s="30" t="s">
        <v>165</v>
      </c>
      <c r="C54" s="31" t="s">
        <v>166</v>
      </c>
      <c r="D54" s="15"/>
      <c r="E54" s="16"/>
      <c r="F54" s="16"/>
      <c r="G54" s="16"/>
      <c r="H54" s="16"/>
      <c r="I54" s="16"/>
      <c r="J54" s="16"/>
      <c r="K54" s="17"/>
      <c r="L54" s="18"/>
    </row>
    <row r="55" spans="1:12" ht="15" customHeight="1">
      <c r="A55" s="19" t="s">
        <v>167</v>
      </c>
      <c r="B55" s="32" t="s">
        <v>168</v>
      </c>
      <c r="C55" s="33" t="s">
        <v>168</v>
      </c>
      <c r="D55" s="15"/>
      <c r="E55" s="16"/>
      <c r="F55" s="16"/>
      <c r="G55" s="16"/>
      <c r="H55" s="16"/>
      <c r="I55" s="16"/>
      <c r="J55" s="16"/>
      <c r="K55" s="17"/>
      <c r="L55" s="18"/>
    </row>
    <row r="56" spans="1:12" ht="15" customHeight="1">
      <c r="A56" s="38" t="s">
        <v>169</v>
      </c>
      <c r="B56" s="28" t="s">
        <v>170</v>
      </c>
      <c r="C56" s="29" t="s">
        <v>171</v>
      </c>
      <c r="D56" s="8"/>
      <c r="E56" s="9"/>
      <c r="F56" s="9" t="s">
        <v>15</v>
      </c>
      <c r="G56" s="9" t="s">
        <v>15</v>
      </c>
      <c r="H56" s="9"/>
      <c r="I56" s="9"/>
      <c r="J56" s="9" t="s">
        <v>15</v>
      </c>
      <c r="K56" s="10">
        <v>83662916</v>
      </c>
      <c r="L56" s="11" t="s">
        <v>172</v>
      </c>
    </row>
    <row r="57" spans="1:12" ht="15" customHeight="1">
      <c r="A57" s="12" t="s">
        <v>173</v>
      </c>
      <c r="B57" s="30" t="s">
        <v>174</v>
      </c>
      <c r="C57" s="31" t="s">
        <v>175</v>
      </c>
      <c r="D57" s="15"/>
      <c r="E57" s="16"/>
      <c r="F57" s="16"/>
      <c r="G57" s="16"/>
      <c r="H57" s="16"/>
      <c r="I57" s="16"/>
      <c r="J57" s="16"/>
      <c r="K57" s="17"/>
      <c r="L57" s="18"/>
    </row>
    <row r="58" spans="1:12" ht="15" customHeight="1">
      <c r="A58" s="19" t="s">
        <v>176</v>
      </c>
      <c r="B58" s="32" t="s">
        <v>177</v>
      </c>
      <c r="C58" s="32" t="s">
        <v>177</v>
      </c>
      <c r="D58" s="15"/>
      <c r="E58" s="16"/>
      <c r="F58" s="16"/>
      <c r="G58" s="16"/>
      <c r="H58" s="16"/>
      <c r="I58" s="16"/>
      <c r="J58" s="16"/>
      <c r="K58" s="17"/>
      <c r="L58" s="18"/>
    </row>
    <row r="59" spans="1:12" ht="15" customHeight="1">
      <c r="A59" s="5" t="s">
        <v>178</v>
      </c>
      <c r="B59" s="28" t="s">
        <v>179</v>
      </c>
      <c r="C59" s="29" t="s">
        <v>180</v>
      </c>
      <c r="D59" s="8" t="s">
        <v>15</v>
      </c>
      <c r="E59" s="8" t="s">
        <v>15</v>
      </c>
      <c r="F59" s="9"/>
      <c r="G59" s="9"/>
      <c r="H59" s="9"/>
      <c r="I59" s="9"/>
      <c r="J59" s="9"/>
      <c r="K59" s="10">
        <v>19121586</v>
      </c>
      <c r="L59" s="11" t="s">
        <v>181</v>
      </c>
    </row>
    <row r="60" spans="1:12" ht="15" customHeight="1">
      <c r="A60" s="12" t="s">
        <v>182</v>
      </c>
      <c r="B60" s="30" t="s">
        <v>183</v>
      </c>
      <c r="C60" s="31" t="s">
        <v>184</v>
      </c>
      <c r="D60" s="15"/>
      <c r="E60" s="16"/>
      <c r="F60" s="16"/>
      <c r="G60" s="16"/>
      <c r="H60" s="16"/>
      <c r="I60" s="16"/>
      <c r="J60" s="16"/>
      <c r="K60" s="17"/>
      <c r="L60" s="18"/>
    </row>
    <row r="61" spans="1:12" ht="15" customHeight="1">
      <c r="A61" s="19" t="s">
        <v>185</v>
      </c>
      <c r="B61" s="32" t="s">
        <v>186</v>
      </c>
      <c r="C61" s="31" t="s">
        <v>186</v>
      </c>
      <c r="D61" s="15"/>
      <c r="E61" s="16"/>
      <c r="F61" s="16"/>
      <c r="G61" s="16"/>
      <c r="H61" s="16"/>
      <c r="I61" s="16"/>
      <c r="J61" s="16"/>
      <c r="K61" s="17"/>
      <c r="L61" s="18"/>
    </row>
    <row r="62" spans="1:12" ht="15" customHeight="1">
      <c r="A62" s="5" t="s">
        <v>187</v>
      </c>
      <c r="B62" s="28" t="s">
        <v>188</v>
      </c>
      <c r="C62" s="29" t="s">
        <v>189</v>
      </c>
      <c r="D62" s="8"/>
      <c r="E62" s="8"/>
      <c r="F62" s="9"/>
      <c r="G62" s="9"/>
      <c r="H62" s="9"/>
      <c r="I62" s="9"/>
      <c r="J62" s="8" t="s">
        <v>15</v>
      </c>
      <c r="K62" s="10">
        <v>1014182</v>
      </c>
      <c r="L62" s="11">
        <v>23383</v>
      </c>
    </row>
    <row r="63" spans="1:12" ht="15" customHeight="1">
      <c r="A63" s="12" t="s">
        <v>190</v>
      </c>
      <c r="B63" s="30" t="s">
        <v>191</v>
      </c>
      <c r="C63" s="31" t="s">
        <v>192</v>
      </c>
      <c r="D63" s="15"/>
      <c r="E63" s="16"/>
      <c r="F63" s="16"/>
      <c r="G63" s="16"/>
      <c r="H63" s="16"/>
      <c r="I63" s="16"/>
      <c r="J63" s="16"/>
      <c r="K63" s="17"/>
      <c r="L63" s="18"/>
    </row>
    <row r="64" spans="1:12" ht="15" customHeight="1">
      <c r="A64" s="19" t="s">
        <v>193</v>
      </c>
      <c r="B64" s="35" t="s">
        <v>194</v>
      </c>
      <c r="C64" s="35" t="s">
        <v>194</v>
      </c>
      <c r="D64" s="15"/>
      <c r="E64" s="16"/>
      <c r="F64" s="16"/>
      <c r="G64" s="16"/>
      <c r="H64" s="16"/>
      <c r="I64" s="16"/>
      <c r="J64" s="16"/>
      <c r="K64" s="17"/>
      <c r="L64" s="18"/>
    </row>
    <row r="65" spans="1:12" ht="15" customHeight="1">
      <c r="A65" s="5" t="s">
        <v>195</v>
      </c>
      <c r="B65" s="28" t="s">
        <v>196</v>
      </c>
      <c r="C65" s="29" t="s">
        <v>197</v>
      </c>
      <c r="D65" s="8" t="s">
        <v>15</v>
      </c>
      <c r="E65" s="9"/>
      <c r="F65" s="9"/>
      <c r="G65" s="8" t="s">
        <v>15</v>
      </c>
      <c r="H65" s="9"/>
      <c r="I65" s="9"/>
      <c r="J65" s="8" t="s">
        <v>15</v>
      </c>
      <c r="K65" s="10">
        <v>75458455</v>
      </c>
      <c r="L65" s="11" t="s">
        <v>198</v>
      </c>
    </row>
    <row r="66" spans="1:12" ht="15" customHeight="1">
      <c r="A66" s="12" t="s">
        <v>199</v>
      </c>
      <c r="B66" s="30" t="s">
        <v>200</v>
      </c>
      <c r="C66" s="31" t="s">
        <v>201</v>
      </c>
      <c r="D66" s="15"/>
      <c r="E66" s="16"/>
      <c r="F66" s="16"/>
      <c r="G66" s="16"/>
      <c r="H66" s="16"/>
      <c r="I66" s="16"/>
      <c r="J66" s="16"/>
      <c r="K66" s="17"/>
      <c r="L66" s="18"/>
    </row>
    <row r="67" spans="1:12" ht="15" customHeight="1">
      <c r="A67" s="19" t="s">
        <v>121</v>
      </c>
      <c r="B67" s="32" t="s">
        <v>202</v>
      </c>
      <c r="C67" s="33" t="s">
        <v>202</v>
      </c>
      <c r="D67" s="15"/>
      <c r="E67" s="16"/>
      <c r="F67" s="16"/>
      <c r="G67" s="16"/>
      <c r="H67" s="16"/>
      <c r="I67" s="16"/>
      <c r="J67" s="16"/>
      <c r="K67" s="17"/>
      <c r="L67" s="18"/>
    </row>
    <row r="68" spans="1:12" ht="15" customHeight="1">
      <c r="A68" s="5" t="s">
        <v>203</v>
      </c>
      <c r="B68" s="28" t="s">
        <v>204</v>
      </c>
      <c r="C68" s="28" t="s">
        <v>205</v>
      </c>
      <c r="D68" s="9" t="s">
        <v>15</v>
      </c>
      <c r="E68" s="9" t="s">
        <v>15</v>
      </c>
      <c r="F68" s="9" t="s">
        <v>15</v>
      </c>
      <c r="G68" s="9"/>
      <c r="H68" s="9"/>
      <c r="I68" s="9"/>
      <c r="J68" s="9"/>
      <c r="K68" s="10">
        <v>806026852</v>
      </c>
      <c r="L68" s="11" t="s">
        <v>206</v>
      </c>
    </row>
    <row r="69" spans="1:12" ht="15" customHeight="1">
      <c r="A69" s="12" t="s">
        <v>207</v>
      </c>
      <c r="B69" s="30" t="s">
        <v>208</v>
      </c>
      <c r="C69" s="30" t="s">
        <v>209</v>
      </c>
      <c r="D69" s="15"/>
      <c r="E69" s="16"/>
      <c r="F69" s="16"/>
      <c r="G69" s="16"/>
      <c r="H69" s="16"/>
      <c r="I69" s="16"/>
      <c r="J69" s="16"/>
      <c r="K69" s="17"/>
      <c r="L69" s="18"/>
    </row>
    <row r="70" spans="1:12" ht="15" customHeight="1">
      <c r="A70" s="19" t="s">
        <v>210</v>
      </c>
      <c r="B70" s="35" t="s">
        <v>211</v>
      </c>
      <c r="C70" s="35" t="s">
        <v>211</v>
      </c>
      <c r="D70" s="15"/>
      <c r="E70" s="16"/>
      <c r="F70" s="16"/>
      <c r="G70" s="16"/>
      <c r="H70" s="16"/>
      <c r="I70" s="16"/>
      <c r="J70" s="16"/>
      <c r="K70" s="17"/>
      <c r="L70" s="18"/>
    </row>
    <row r="71" spans="1:12" ht="15" customHeight="1">
      <c r="A71" s="5" t="s">
        <v>212</v>
      </c>
      <c r="B71" s="28" t="s">
        <v>188</v>
      </c>
      <c r="C71" s="29" t="s">
        <v>189</v>
      </c>
      <c r="D71" s="8"/>
      <c r="E71" s="9"/>
      <c r="F71" s="8"/>
      <c r="G71" s="8" t="s">
        <v>15</v>
      </c>
      <c r="H71" s="9"/>
      <c r="I71" s="9"/>
      <c r="J71" s="9"/>
      <c r="K71" s="10">
        <v>48341838</v>
      </c>
      <c r="L71" s="11" t="s">
        <v>213</v>
      </c>
    </row>
    <row r="72" spans="1:12" ht="15" customHeight="1">
      <c r="A72" s="12" t="s">
        <v>214</v>
      </c>
      <c r="B72" s="30" t="s">
        <v>191</v>
      </c>
      <c r="C72" s="31" t="s">
        <v>192</v>
      </c>
      <c r="D72" s="15"/>
      <c r="E72" s="16"/>
      <c r="F72" s="16"/>
      <c r="G72" s="16"/>
      <c r="H72" s="16"/>
      <c r="I72" s="16"/>
      <c r="J72" s="16"/>
      <c r="K72" s="17"/>
      <c r="L72" s="18"/>
    </row>
    <row r="73" spans="1:12" ht="15" customHeight="1">
      <c r="A73" s="19" t="s">
        <v>56</v>
      </c>
      <c r="B73" s="35" t="s">
        <v>194</v>
      </c>
      <c r="C73" s="35" t="s">
        <v>194</v>
      </c>
      <c r="D73" s="15"/>
      <c r="E73" s="16"/>
      <c r="F73" s="16"/>
      <c r="G73" s="16"/>
      <c r="H73" s="16"/>
      <c r="I73" s="16"/>
      <c r="J73" s="16"/>
      <c r="K73" s="17"/>
      <c r="L73" s="18"/>
    </row>
    <row r="74" spans="1:12" ht="15" customHeight="1">
      <c r="A74" s="39" t="s">
        <v>215</v>
      </c>
      <c r="B74" s="28" t="s">
        <v>188</v>
      </c>
      <c r="C74" s="29" t="s">
        <v>189</v>
      </c>
      <c r="D74" s="9" t="s">
        <v>15</v>
      </c>
      <c r="E74" s="9" t="s">
        <v>15</v>
      </c>
      <c r="F74" s="9" t="s">
        <v>15</v>
      </c>
      <c r="G74" s="9" t="s">
        <v>15</v>
      </c>
      <c r="H74" s="9" t="s">
        <v>15</v>
      </c>
      <c r="I74" s="9" t="s">
        <v>15</v>
      </c>
      <c r="J74" s="9" t="s">
        <v>15</v>
      </c>
      <c r="K74" s="10">
        <v>69341972</v>
      </c>
      <c r="L74" s="11" t="s">
        <v>216</v>
      </c>
    </row>
    <row r="75" spans="1:12" ht="15" customHeight="1">
      <c r="A75" s="40" t="s">
        <v>217</v>
      </c>
      <c r="B75" s="30" t="s">
        <v>191</v>
      </c>
      <c r="C75" s="31" t="s">
        <v>192</v>
      </c>
      <c r="D75" s="15"/>
      <c r="E75" s="16"/>
      <c r="F75" s="16"/>
      <c r="G75" s="16"/>
      <c r="H75" s="16"/>
      <c r="I75" s="16"/>
      <c r="J75" s="16"/>
      <c r="K75" s="17"/>
      <c r="L75" s="18"/>
    </row>
    <row r="76" spans="1:12" ht="15" customHeight="1">
      <c r="A76" s="41" t="s">
        <v>193</v>
      </c>
      <c r="B76" s="35" t="s">
        <v>194</v>
      </c>
      <c r="C76" s="35" t="s">
        <v>194</v>
      </c>
      <c r="D76" s="15"/>
      <c r="E76" s="16"/>
      <c r="F76" s="16"/>
      <c r="G76" s="16"/>
      <c r="H76" s="16"/>
      <c r="I76" s="16"/>
      <c r="J76" s="16"/>
      <c r="K76" s="17"/>
      <c r="L76" s="18"/>
    </row>
    <row r="77" spans="1:12" ht="15" customHeight="1">
      <c r="A77" s="38" t="s">
        <v>218</v>
      </c>
      <c r="B77" s="36" t="s">
        <v>219</v>
      </c>
      <c r="C77" s="34" t="s">
        <v>220</v>
      </c>
      <c r="D77" s="8"/>
      <c r="E77" s="9"/>
      <c r="F77" s="8" t="s">
        <v>15</v>
      </c>
      <c r="G77" s="9"/>
      <c r="H77" s="9"/>
      <c r="I77" s="9"/>
      <c r="J77" s="9"/>
      <c r="K77" s="10">
        <v>931221258</v>
      </c>
      <c r="L77" s="11" t="s">
        <v>221</v>
      </c>
    </row>
    <row r="78" spans="1:12" ht="15" customHeight="1">
      <c r="A78" s="12" t="s">
        <v>222</v>
      </c>
      <c r="B78" s="30" t="s">
        <v>223</v>
      </c>
      <c r="C78" s="31" t="s">
        <v>224</v>
      </c>
      <c r="D78" s="15"/>
      <c r="E78" s="16"/>
      <c r="F78" s="15"/>
      <c r="G78" s="15"/>
      <c r="H78" s="16"/>
      <c r="I78" s="16"/>
      <c r="J78" s="16"/>
      <c r="K78" s="17"/>
      <c r="L78" s="18"/>
    </row>
    <row r="79" spans="1:12" ht="15" customHeight="1">
      <c r="A79" s="12" t="s">
        <v>56</v>
      </c>
      <c r="B79" s="30" t="s">
        <v>225</v>
      </c>
      <c r="C79" s="30" t="s">
        <v>225</v>
      </c>
      <c r="D79" s="15"/>
      <c r="E79" s="16"/>
      <c r="F79" s="15"/>
      <c r="G79" s="15"/>
      <c r="H79" s="16"/>
      <c r="I79" s="16"/>
      <c r="J79" s="16"/>
      <c r="K79" s="17"/>
      <c r="L79" s="18"/>
    </row>
    <row r="80" spans="1:12" ht="15" customHeight="1">
      <c r="A80" s="5" t="s">
        <v>226</v>
      </c>
      <c r="B80" s="36" t="s">
        <v>227</v>
      </c>
      <c r="C80" s="34" t="s">
        <v>228</v>
      </c>
      <c r="D80" s="9" t="s">
        <v>15</v>
      </c>
      <c r="E80" s="9" t="s">
        <v>15</v>
      </c>
      <c r="F80" s="9" t="s">
        <v>15</v>
      </c>
      <c r="G80" s="9" t="s">
        <v>15</v>
      </c>
      <c r="H80" s="9"/>
      <c r="I80" s="9"/>
      <c r="J80" s="9" t="s">
        <v>15</v>
      </c>
      <c r="K80" s="10">
        <v>67641597</v>
      </c>
      <c r="L80" s="11" t="s">
        <v>229</v>
      </c>
    </row>
    <row r="81" spans="1:12" ht="15" customHeight="1">
      <c r="A81" s="12" t="s">
        <v>230</v>
      </c>
      <c r="B81" s="30" t="s">
        <v>231</v>
      </c>
      <c r="C81" s="31" t="s">
        <v>232</v>
      </c>
      <c r="D81" s="15"/>
      <c r="E81" s="16"/>
      <c r="F81" s="16"/>
      <c r="G81" s="16"/>
      <c r="H81" s="16"/>
      <c r="I81" s="16"/>
      <c r="J81" s="16"/>
      <c r="K81" s="17"/>
      <c r="L81" s="18"/>
    </row>
    <row r="82" spans="1:12" ht="15" customHeight="1">
      <c r="A82" s="19" t="s">
        <v>233</v>
      </c>
      <c r="B82" s="35" t="s">
        <v>234</v>
      </c>
      <c r="C82" s="31" t="s">
        <v>235</v>
      </c>
      <c r="D82" s="15"/>
      <c r="E82" s="16"/>
      <c r="F82" s="16"/>
      <c r="G82" s="16"/>
      <c r="H82" s="16"/>
      <c r="I82" s="16"/>
      <c r="J82" s="16"/>
      <c r="K82" s="17"/>
      <c r="L82" s="18"/>
    </row>
    <row r="83" spans="1:12" ht="15" customHeight="1">
      <c r="A83" s="5" t="s">
        <v>236</v>
      </c>
      <c r="B83" s="28" t="s">
        <v>237</v>
      </c>
      <c r="C83" s="28" t="s">
        <v>238</v>
      </c>
      <c r="D83" s="8"/>
      <c r="E83" s="9"/>
      <c r="F83" s="9"/>
      <c r="G83" s="9"/>
      <c r="H83" s="9"/>
      <c r="I83" s="9"/>
      <c r="J83" s="9" t="s">
        <v>15</v>
      </c>
      <c r="K83" s="10">
        <v>364124651</v>
      </c>
      <c r="L83" s="11" t="s">
        <v>239</v>
      </c>
    </row>
    <row r="84" spans="1:12" ht="15" customHeight="1">
      <c r="A84" s="12" t="s">
        <v>240</v>
      </c>
      <c r="B84" s="30" t="s">
        <v>241</v>
      </c>
      <c r="C84" s="30" t="s">
        <v>242</v>
      </c>
      <c r="D84" s="15"/>
      <c r="E84" s="16"/>
      <c r="F84" s="16"/>
      <c r="G84" s="16"/>
      <c r="H84" s="16"/>
      <c r="I84" s="16"/>
      <c r="J84" s="16"/>
      <c r="K84" s="17"/>
      <c r="L84" s="18"/>
    </row>
    <row r="85" spans="1:12" ht="15" customHeight="1">
      <c r="A85" s="19" t="s">
        <v>243</v>
      </c>
      <c r="B85" s="42" t="s">
        <v>244</v>
      </c>
      <c r="C85" s="42" t="s">
        <v>245</v>
      </c>
      <c r="D85" s="15"/>
      <c r="E85" s="16"/>
      <c r="F85" s="16"/>
      <c r="G85" s="16"/>
      <c r="H85" s="16"/>
      <c r="I85" s="16"/>
      <c r="J85" s="16"/>
      <c r="K85" s="17"/>
      <c r="L85" s="18"/>
    </row>
    <row r="86" spans="1:12" ht="15" customHeight="1">
      <c r="A86" s="5" t="s">
        <v>246</v>
      </c>
      <c r="B86" s="28" t="s">
        <v>247</v>
      </c>
      <c r="C86" s="28" t="s">
        <v>248</v>
      </c>
      <c r="D86" s="8"/>
      <c r="E86" s="9" t="s">
        <v>15</v>
      </c>
      <c r="F86" s="9"/>
      <c r="G86" s="9"/>
      <c r="H86" s="9"/>
      <c r="I86" s="9"/>
      <c r="J86" s="9"/>
      <c r="K86" s="10">
        <v>128159105</v>
      </c>
      <c r="L86" s="11" t="s">
        <v>249</v>
      </c>
    </row>
    <row r="87" spans="1:12" ht="15" customHeight="1">
      <c r="A87" s="12" t="s">
        <v>250</v>
      </c>
      <c r="B87" s="30" t="s">
        <v>251</v>
      </c>
      <c r="C87" s="30" t="s">
        <v>252</v>
      </c>
      <c r="D87" s="15"/>
      <c r="E87" s="16"/>
      <c r="F87" s="16"/>
      <c r="G87" s="16"/>
      <c r="H87" s="16"/>
      <c r="I87" s="16"/>
      <c r="J87" s="16"/>
      <c r="K87" s="17"/>
      <c r="L87" s="18"/>
    </row>
    <row r="88" spans="1:12" ht="15" customHeight="1">
      <c r="A88" s="19" t="s">
        <v>253</v>
      </c>
      <c r="B88" s="42" t="s">
        <v>254</v>
      </c>
      <c r="C88" s="42" t="s">
        <v>254</v>
      </c>
      <c r="D88" s="15"/>
      <c r="E88" s="16"/>
      <c r="F88" s="16"/>
      <c r="G88" s="16"/>
      <c r="H88" s="16"/>
      <c r="I88" s="16"/>
      <c r="J88" s="16"/>
      <c r="K88" s="17"/>
      <c r="L88" s="18"/>
    </row>
    <row r="89" spans="1:12" ht="15" customHeight="1">
      <c r="A89" s="5" t="s">
        <v>255</v>
      </c>
      <c r="B89" s="29" t="s">
        <v>256</v>
      </c>
      <c r="C89" s="29" t="s">
        <v>257</v>
      </c>
      <c r="D89" s="8"/>
      <c r="E89" s="9"/>
      <c r="F89" s="9" t="s">
        <v>15</v>
      </c>
      <c r="G89" s="9"/>
      <c r="H89" s="9"/>
      <c r="I89" s="9"/>
      <c r="J89" s="9"/>
      <c r="K89" s="10">
        <v>83655498</v>
      </c>
      <c r="L89" s="11" t="s">
        <v>258</v>
      </c>
    </row>
    <row r="90" spans="1:12" ht="15" customHeight="1">
      <c r="A90" s="12" t="s">
        <v>259</v>
      </c>
      <c r="B90" s="31" t="s">
        <v>260</v>
      </c>
      <c r="C90" s="43" t="s">
        <v>261</v>
      </c>
      <c r="D90" s="15"/>
      <c r="E90" s="16"/>
      <c r="F90" s="16"/>
      <c r="G90" s="16"/>
      <c r="H90" s="16"/>
      <c r="I90" s="16"/>
      <c r="J90" s="16"/>
      <c r="K90" s="17"/>
      <c r="L90" s="18"/>
    </row>
    <row r="91" spans="1:12" ht="15" customHeight="1">
      <c r="A91" s="19" t="s">
        <v>262</v>
      </c>
      <c r="B91" s="33" t="s">
        <v>263</v>
      </c>
      <c r="C91" s="33" t="s">
        <v>264</v>
      </c>
      <c r="D91" s="15"/>
      <c r="E91" s="16"/>
      <c r="F91" s="16"/>
      <c r="G91" s="16"/>
      <c r="H91" s="16"/>
      <c r="I91" s="16"/>
      <c r="J91" s="16"/>
      <c r="K91" s="17"/>
      <c r="L91" s="18"/>
    </row>
    <row r="92" spans="1:12" ht="15" customHeight="1">
      <c r="A92" s="5" t="s">
        <v>255</v>
      </c>
      <c r="B92" s="28" t="s">
        <v>265</v>
      </c>
      <c r="C92" s="29" t="s">
        <v>266</v>
      </c>
      <c r="D92" s="8" t="s">
        <v>15</v>
      </c>
      <c r="E92" s="9"/>
      <c r="F92" s="9" t="s">
        <v>15</v>
      </c>
      <c r="G92" s="9" t="s">
        <v>15</v>
      </c>
      <c r="H92" s="9"/>
      <c r="I92" s="9"/>
      <c r="J92" s="9"/>
      <c r="K92" s="10">
        <v>21715206</v>
      </c>
      <c r="L92" s="11">
        <v>91417</v>
      </c>
    </row>
    <row r="93" spans="1:12" ht="15" customHeight="1">
      <c r="A93" s="12" t="s">
        <v>267</v>
      </c>
      <c r="B93" s="30" t="s">
        <v>268</v>
      </c>
      <c r="C93" s="31" t="s">
        <v>269</v>
      </c>
      <c r="D93" s="15"/>
      <c r="E93" s="16"/>
      <c r="F93" s="16"/>
      <c r="G93" s="16"/>
      <c r="H93" s="16"/>
      <c r="I93" s="16"/>
      <c r="J93" s="16"/>
      <c r="K93" s="17"/>
      <c r="L93" s="18"/>
    </row>
    <row r="94" spans="1:12" ht="15" customHeight="1">
      <c r="A94" s="19" t="s">
        <v>270</v>
      </c>
      <c r="B94" s="32" t="s">
        <v>271</v>
      </c>
      <c r="C94" s="32" t="s">
        <v>271</v>
      </c>
      <c r="D94" s="15"/>
      <c r="E94" s="16"/>
      <c r="F94" s="16"/>
      <c r="G94" s="16"/>
      <c r="H94" s="16"/>
      <c r="I94" s="16"/>
      <c r="J94" s="16"/>
      <c r="K94" s="17"/>
      <c r="L94" s="18"/>
    </row>
    <row r="95" spans="1:12" ht="15" customHeight="1">
      <c r="A95" s="5" t="s">
        <v>272</v>
      </c>
      <c r="B95" s="28" t="s">
        <v>273</v>
      </c>
      <c r="C95" s="28" t="s">
        <v>274</v>
      </c>
      <c r="D95" s="8" t="s">
        <v>15</v>
      </c>
      <c r="E95" s="9" t="s">
        <v>15</v>
      </c>
      <c r="F95" s="9" t="s">
        <v>15</v>
      </c>
      <c r="G95" s="9" t="s">
        <v>15</v>
      </c>
      <c r="H95" s="9"/>
      <c r="I95" s="9"/>
      <c r="J95" s="9"/>
      <c r="K95" s="10">
        <v>72648579</v>
      </c>
      <c r="L95" s="11" t="s">
        <v>275</v>
      </c>
    </row>
    <row r="96" spans="1:12" ht="15" customHeight="1">
      <c r="A96" s="12" t="s">
        <v>276</v>
      </c>
      <c r="B96" s="30" t="s">
        <v>277</v>
      </c>
      <c r="C96" s="30" t="s">
        <v>278</v>
      </c>
      <c r="D96" s="15"/>
      <c r="E96" s="16"/>
      <c r="F96" s="16"/>
      <c r="G96" s="16"/>
      <c r="H96" s="16"/>
      <c r="I96" s="16"/>
      <c r="J96" s="16"/>
      <c r="K96" s="17"/>
      <c r="L96" s="18"/>
    </row>
    <row r="97" spans="1:12" ht="15" customHeight="1">
      <c r="A97" s="19" t="s">
        <v>210</v>
      </c>
      <c r="B97" s="42" t="s">
        <v>279</v>
      </c>
      <c r="C97" s="42" t="s">
        <v>279</v>
      </c>
      <c r="D97" s="15"/>
      <c r="E97" s="16"/>
      <c r="F97" s="16"/>
      <c r="G97" s="16"/>
      <c r="H97" s="16"/>
      <c r="I97" s="16"/>
      <c r="J97" s="16"/>
      <c r="K97" s="17"/>
      <c r="L97" s="18"/>
    </row>
    <row r="98" spans="1:12" ht="15" customHeight="1">
      <c r="A98" s="5" t="s">
        <v>280</v>
      </c>
      <c r="B98" s="28" t="s">
        <v>281</v>
      </c>
      <c r="C98" s="29" t="s">
        <v>282</v>
      </c>
      <c r="D98" s="8" t="s">
        <v>15</v>
      </c>
      <c r="E98" s="9" t="s">
        <v>15</v>
      </c>
      <c r="F98" s="9" t="s">
        <v>15</v>
      </c>
      <c r="G98" s="9" t="s">
        <v>15</v>
      </c>
      <c r="H98" s="9"/>
      <c r="I98" s="9"/>
      <c r="J98" s="9"/>
      <c r="K98" s="10">
        <v>835130485</v>
      </c>
      <c r="L98" s="11" t="s">
        <v>283</v>
      </c>
    </row>
    <row r="99" spans="1:12" ht="15" customHeight="1">
      <c r="A99" s="12" t="s">
        <v>284</v>
      </c>
      <c r="B99" s="30" t="s">
        <v>285</v>
      </c>
      <c r="C99" s="31" t="s">
        <v>286</v>
      </c>
      <c r="D99" s="15"/>
      <c r="E99" s="16"/>
      <c r="F99" s="16"/>
      <c r="G99" s="16"/>
      <c r="H99" s="16"/>
      <c r="I99" s="16"/>
      <c r="J99" s="16"/>
      <c r="K99" s="17"/>
      <c r="L99" s="18"/>
    </row>
    <row r="100" spans="1:12" ht="15" customHeight="1">
      <c r="A100" s="19" t="s">
        <v>287</v>
      </c>
      <c r="B100" s="32" t="s">
        <v>288</v>
      </c>
      <c r="C100" s="32" t="s">
        <v>288</v>
      </c>
      <c r="D100" s="15"/>
      <c r="E100" s="16"/>
      <c r="F100" s="16"/>
      <c r="G100" s="16"/>
      <c r="H100" s="16"/>
      <c r="I100" s="16"/>
      <c r="J100" s="16"/>
      <c r="K100" s="17"/>
      <c r="L100" s="18"/>
    </row>
    <row r="101" spans="1:12" ht="15" customHeight="1">
      <c r="A101" s="5" t="s">
        <v>289</v>
      </c>
      <c r="B101" s="44" t="s">
        <v>290</v>
      </c>
      <c r="C101" s="28" t="s">
        <v>291</v>
      </c>
      <c r="D101" s="8"/>
      <c r="E101" s="9"/>
      <c r="F101" s="9"/>
      <c r="G101" s="9"/>
      <c r="H101" s="9"/>
      <c r="I101" s="9"/>
      <c r="J101" s="9" t="s">
        <v>15</v>
      </c>
      <c r="K101" s="10">
        <v>34964945</v>
      </c>
      <c r="L101" s="11" t="s">
        <v>292</v>
      </c>
    </row>
    <row r="102" spans="1:12" ht="15" customHeight="1">
      <c r="A102" s="12" t="s">
        <v>293</v>
      </c>
      <c r="B102" s="45" t="s">
        <v>294</v>
      </c>
      <c r="C102" s="30" t="s">
        <v>295</v>
      </c>
      <c r="D102" s="15"/>
      <c r="E102" s="16"/>
      <c r="F102" s="16"/>
      <c r="G102" s="16"/>
      <c r="H102" s="16"/>
      <c r="I102" s="16"/>
      <c r="J102" s="16"/>
      <c r="K102" s="17"/>
      <c r="L102" s="18"/>
    </row>
    <row r="103" spans="1:12" ht="15" customHeight="1">
      <c r="A103" s="19" t="s">
        <v>296</v>
      </c>
      <c r="B103" s="46" t="s">
        <v>297</v>
      </c>
      <c r="C103" s="46" t="s">
        <v>297</v>
      </c>
      <c r="D103" s="15"/>
      <c r="E103" s="16"/>
      <c r="F103" s="16"/>
      <c r="G103" s="16"/>
      <c r="H103" s="16"/>
      <c r="I103" s="16"/>
      <c r="J103" s="16"/>
      <c r="K103" s="17"/>
      <c r="L103" s="18"/>
    </row>
    <row r="104" spans="1:12" ht="15" customHeight="1">
      <c r="A104" s="5" t="s">
        <v>298</v>
      </c>
      <c r="B104" s="28" t="s">
        <v>299</v>
      </c>
      <c r="C104" s="29" t="s">
        <v>300</v>
      </c>
      <c r="D104" s="8" t="s">
        <v>15</v>
      </c>
      <c r="E104" s="9"/>
      <c r="F104" s="9" t="s">
        <v>15</v>
      </c>
      <c r="G104" s="9" t="s">
        <v>15</v>
      </c>
      <c r="H104" s="9" t="s">
        <v>15</v>
      </c>
      <c r="I104" s="9" t="s">
        <v>15</v>
      </c>
      <c r="J104" s="9" t="s">
        <v>15</v>
      </c>
      <c r="K104" s="10">
        <v>7923014</v>
      </c>
      <c r="L104" s="11">
        <v>7486</v>
      </c>
    </row>
    <row r="105" spans="1:12" ht="15" customHeight="1">
      <c r="A105" s="12" t="s">
        <v>301</v>
      </c>
      <c r="B105" s="30" t="s">
        <v>302</v>
      </c>
      <c r="C105" s="31" t="s">
        <v>303</v>
      </c>
      <c r="D105" s="15"/>
      <c r="E105" s="16"/>
      <c r="F105" s="16"/>
      <c r="G105" s="16"/>
      <c r="H105" s="16"/>
      <c r="I105" s="16"/>
      <c r="J105" s="16"/>
      <c r="K105" s="17"/>
      <c r="L105" s="18"/>
    </row>
    <row r="106" spans="1:12" ht="15" customHeight="1">
      <c r="A106" s="19" t="s">
        <v>304</v>
      </c>
      <c r="B106" s="35" t="s">
        <v>305</v>
      </c>
      <c r="C106" s="31" t="s">
        <v>305</v>
      </c>
      <c r="D106" s="15"/>
      <c r="E106" s="16"/>
      <c r="F106" s="16"/>
      <c r="G106" s="16"/>
      <c r="H106" s="16"/>
      <c r="I106" s="16"/>
      <c r="J106" s="16"/>
      <c r="K106" s="17"/>
      <c r="L106" s="18"/>
    </row>
    <row r="107" spans="1:12" ht="15" customHeight="1">
      <c r="A107" s="5" t="s">
        <v>306</v>
      </c>
      <c r="B107" s="28" t="s">
        <v>307</v>
      </c>
      <c r="C107" s="29" t="s">
        <v>308</v>
      </c>
      <c r="D107" s="8"/>
      <c r="E107" s="9" t="s">
        <v>15</v>
      </c>
      <c r="F107" s="9"/>
      <c r="G107" s="9"/>
      <c r="H107" s="9"/>
      <c r="I107" s="9"/>
      <c r="J107" s="9"/>
      <c r="K107" s="10">
        <v>186576310</v>
      </c>
      <c r="L107" s="11" t="s">
        <v>309</v>
      </c>
    </row>
    <row r="108" spans="1:12" ht="15" customHeight="1">
      <c r="A108" s="12" t="s">
        <v>310</v>
      </c>
      <c r="B108" s="30" t="s">
        <v>311</v>
      </c>
      <c r="C108" s="30" t="s">
        <v>311</v>
      </c>
      <c r="D108" s="15"/>
      <c r="E108" s="16"/>
      <c r="F108" s="16"/>
      <c r="G108" s="16"/>
      <c r="H108" s="16"/>
      <c r="I108" s="16"/>
      <c r="J108" s="16"/>
      <c r="K108" s="17"/>
      <c r="L108" s="18"/>
    </row>
    <row r="109" spans="1:12" ht="15" customHeight="1">
      <c r="A109" s="19" t="s">
        <v>253</v>
      </c>
      <c r="B109" s="32" t="s">
        <v>312</v>
      </c>
      <c r="C109" s="33" t="s">
        <v>313</v>
      </c>
      <c r="D109" s="15"/>
      <c r="E109" s="16"/>
      <c r="F109" s="16"/>
      <c r="G109" s="16"/>
      <c r="H109" s="16"/>
      <c r="I109" s="16"/>
      <c r="J109" s="16"/>
      <c r="K109" s="17"/>
      <c r="L109" s="18"/>
    </row>
    <row r="110" spans="1:12" ht="15" customHeight="1">
      <c r="A110" s="5" t="s">
        <v>314</v>
      </c>
      <c r="B110" s="36" t="s">
        <v>315</v>
      </c>
      <c r="C110" s="34" t="s">
        <v>316</v>
      </c>
      <c r="D110" s="8" t="s">
        <v>15</v>
      </c>
      <c r="E110" s="9"/>
      <c r="F110" s="9" t="s">
        <v>15</v>
      </c>
      <c r="G110" s="9" t="s">
        <v>15</v>
      </c>
      <c r="H110" s="9" t="s">
        <v>15</v>
      </c>
      <c r="I110" s="9" t="s">
        <v>15</v>
      </c>
      <c r="J110" s="9" t="s">
        <v>15</v>
      </c>
      <c r="K110" s="10">
        <v>41014242</v>
      </c>
      <c r="L110" s="11">
        <v>15151</v>
      </c>
    </row>
    <row r="111" spans="1:12" ht="15" customHeight="1">
      <c r="A111" s="12" t="s">
        <v>317</v>
      </c>
      <c r="B111" s="30" t="s">
        <v>318</v>
      </c>
      <c r="C111" s="31" t="s">
        <v>319</v>
      </c>
      <c r="D111" s="15"/>
      <c r="E111" s="16"/>
      <c r="F111" s="16"/>
      <c r="G111" s="16"/>
      <c r="H111" s="16"/>
      <c r="I111" s="16"/>
      <c r="J111" s="16"/>
      <c r="K111" s="17"/>
      <c r="L111" s="18"/>
    </row>
    <row r="112" spans="1:12" ht="15" customHeight="1">
      <c r="A112" s="19" t="s">
        <v>320</v>
      </c>
      <c r="B112" s="35" t="s">
        <v>321</v>
      </c>
      <c r="C112" s="35" t="s">
        <v>321</v>
      </c>
      <c r="D112" s="15"/>
      <c r="E112" s="16"/>
      <c r="F112" s="16"/>
      <c r="G112" s="16"/>
      <c r="H112" s="16"/>
      <c r="I112" s="16"/>
      <c r="J112" s="16"/>
      <c r="K112" s="17"/>
      <c r="L112" s="18"/>
    </row>
    <row r="113" spans="1:12" ht="15" customHeight="1">
      <c r="A113" s="5" t="s">
        <v>322</v>
      </c>
      <c r="B113" s="28" t="s">
        <v>323</v>
      </c>
      <c r="C113" s="29" t="s">
        <v>324</v>
      </c>
      <c r="D113" s="8" t="s">
        <v>15</v>
      </c>
      <c r="E113" s="9" t="s">
        <v>15</v>
      </c>
      <c r="F113" s="9" t="s">
        <v>15</v>
      </c>
      <c r="G113" s="9" t="s">
        <v>15</v>
      </c>
      <c r="H113" s="9" t="s">
        <v>15</v>
      </c>
      <c r="I113" s="9" t="s">
        <v>15</v>
      </c>
      <c r="J113" s="9" t="s">
        <v>15</v>
      </c>
      <c r="K113" s="10">
        <v>54781240</v>
      </c>
      <c r="L113" s="11">
        <v>52302</v>
      </c>
    </row>
    <row r="114" spans="1:12" ht="15" customHeight="1">
      <c r="A114" s="12" t="s">
        <v>325</v>
      </c>
      <c r="B114" s="30" t="s">
        <v>326</v>
      </c>
      <c r="C114" s="31" t="s">
        <v>327</v>
      </c>
      <c r="D114" s="15"/>
      <c r="E114" s="16"/>
      <c r="F114" s="16"/>
      <c r="G114" s="16"/>
      <c r="H114" s="16"/>
      <c r="I114" s="16"/>
      <c r="J114" s="16"/>
      <c r="K114" s="17"/>
      <c r="L114" s="18"/>
    </row>
    <row r="115" spans="1:12" ht="15" customHeight="1">
      <c r="A115" s="19" t="s">
        <v>113</v>
      </c>
      <c r="B115" s="32" t="s">
        <v>328</v>
      </c>
      <c r="C115" s="33" t="s">
        <v>329</v>
      </c>
      <c r="D115" s="15"/>
      <c r="E115" s="16"/>
      <c r="F115" s="16"/>
      <c r="G115" s="16"/>
      <c r="H115" s="16"/>
      <c r="I115" s="16"/>
      <c r="J115" s="16"/>
      <c r="K115" s="17"/>
      <c r="L115" s="18"/>
    </row>
    <row r="116" spans="1:12" ht="15" customHeight="1">
      <c r="A116" s="5" t="s">
        <v>330</v>
      </c>
      <c r="B116" s="28" t="s">
        <v>331</v>
      </c>
      <c r="C116" s="29" t="s">
        <v>332</v>
      </c>
      <c r="D116" s="8" t="s">
        <v>15</v>
      </c>
      <c r="E116" s="9" t="s">
        <v>15</v>
      </c>
      <c r="F116" s="9" t="s">
        <v>15</v>
      </c>
      <c r="G116" s="9" t="s">
        <v>15</v>
      </c>
      <c r="H116" s="9" t="s">
        <v>15</v>
      </c>
      <c r="I116" s="9" t="s">
        <v>15</v>
      </c>
      <c r="J116" s="9" t="s">
        <v>15</v>
      </c>
      <c r="K116" s="10">
        <v>780820002</v>
      </c>
      <c r="L116" s="11" t="s">
        <v>333</v>
      </c>
    </row>
    <row r="117" spans="1:12" ht="15" customHeight="1">
      <c r="A117" s="12" t="s">
        <v>334</v>
      </c>
      <c r="B117" s="13" t="s">
        <v>335</v>
      </c>
      <c r="C117" s="14" t="s">
        <v>336</v>
      </c>
      <c r="D117" s="15"/>
      <c r="E117" s="16"/>
      <c r="F117" s="16"/>
      <c r="G117" s="16"/>
      <c r="H117" s="16"/>
      <c r="I117" s="16"/>
      <c r="J117" s="16"/>
      <c r="K117" s="17"/>
      <c r="L117" s="18"/>
    </row>
    <row r="118" spans="1:12" ht="15" customHeight="1">
      <c r="A118" s="19" t="s">
        <v>337</v>
      </c>
      <c r="B118" s="47" t="s">
        <v>338</v>
      </c>
      <c r="C118" s="47" t="s">
        <v>338</v>
      </c>
      <c r="D118" s="15"/>
      <c r="E118" s="16"/>
      <c r="F118" s="16"/>
      <c r="G118" s="16"/>
      <c r="H118" s="16"/>
      <c r="I118" s="16"/>
      <c r="J118" s="16"/>
      <c r="K118" s="17"/>
      <c r="L118" s="18"/>
    </row>
    <row r="119" spans="1:12" ht="15" customHeight="1">
      <c r="A119" s="5" t="s">
        <v>339</v>
      </c>
      <c r="B119" s="28" t="s">
        <v>340</v>
      </c>
      <c r="C119" s="29" t="s">
        <v>341</v>
      </c>
      <c r="D119" s="8" t="s">
        <v>15</v>
      </c>
      <c r="E119" s="9"/>
      <c r="F119" s="8" t="s">
        <v>15</v>
      </c>
      <c r="G119" s="9"/>
      <c r="H119" s="9"/>
      <c r="I119" s="9"/>
      <c r="J119" s="9" t="s">
        <v>15</v>
      </c>
      <c r="K119" s="10">
        <v>53385738</v>
      </c>
      <c r="L119" s="11" t="s">
        <v>342</v>
      </c>
    </row>
    <row r="120" spans="1:12" ht="15" customHeight="1">
      <c r="A120" s="12" t="s">
        <v>343</v>
      </c>
      <c r="B120" s="30" t="s">
        <v>344</v>
      </c>
      <c r="C120" s="31" t="s">
        <v>345</v>
      </c>
      <c r="D120" s="15"/>
      <c r="E120" s="16"/>
      <c r="F120" s="16"/>
      <c r="G120" s="16"/>
      <c r="H120" s="16"/>
      <c r="I120" s="16"/>
      <c r="J120" s="16"/>
      <c r="K120" s="17"/>
      <c r="L120" s="18"/>
    </row>
    <row r="121" spans="1:12" ht="15" customHeight="1">
      <c r="A121" s="19" t="s">
        <v>346</v>
      </c>
      <c r="B121" s="32" t="s">
        <v>347</v>
      </c>
      <c r="C121" s="33" t="s">
        <v>347</v>
      </c>
      <c r="D121" s="15"/>
      <c r="E121" s="16"/>
      <c r="F121" s="16"/>
      <c r="G121" s="16"/>
      <c r="H121" s="16"/>
      <c r="I121" s="16"/>
      <c r="J121" s="16"/>
      <c r="K121" s="17"/>
      <c r="L121" s="18"/>
    </row>
    <row r="122" spans="1:12" ht="15" customHeight="1">
      <c r="A122" s="5" t="s">
        <v>348</v>
      </c>
      <c r="B122" s="29" t="s">
        <v>349</v>
      </c>
      <c r="C122" s="29" t="s">
        <v>350</v>
      </c>
      <c r="D122" s="8"/>
      <c r="E122" s="9"/>
      <c r="F122" s="9"/>
      <c r="G122" s="9"/>
      <c r="H122" s="9"/>
      <c r="I122" s="9"/>
      <c r="J122" s="9" t="s">
        <v>15</v>
      </c>
      <c r="K122" s="10">
        <v>96500483</v>
      </c>
      <c r="L122" s="11" t="s">
        <v>351</v>
      </c>
    </row>
    <row r="123" spans="1:12" ht="15" customHeight="1">
      <c r="A123" s="12" t="s">
        <v>352</v>
      </c>
      <c r="B123" s="31" t="s">
        <v>353</v>
      </c>
      <c r="C123" s="31" t="s">
        <v>354</v>
      </c>
      <c r="D123" s="15"/>
      <c r="E123" s="16"/>
      <c r="F123" s="16"/>
      <c r="G123" s="16"/>
      <c r="H123" s="16"/>
      <c r="I123" s="16"/>
      <c r="J123" s="16"/>
      <c r="K123" s="17"/>
      <c r="L123" s="18"/>
    </row>
    <row r="124" spans="1:12" ht="15" customHeight="1">
      <c r="A124" s="12" t="s">
        <v>355</v>
      </c>
      <c r="B124" s="31" t="s">
        <v>356</v>
      </c>
      <c r="C124" s="31" t="s">
        <v>356</v>
      </c>
      <c r="D124" s="15"/>
      <c r="E124" s="16"/>
      <c r="F124" s="16"/>
      <c r="G124" s="16"/>
      <c r="H124" s="16"/>
      <c r="I124" s="16"/>
      <c r="J124" s="16"/>
      <c r="K124" s="17"/>
      <c r="L124" s="18"/>
    </row>
    <row r="125" spans="1:12" ht="15" customHeight="1">
      <c r="A125" s="5" t="s">
        <v>357</v>
      </c>
      <c r="B125" s="28" t="s">
        <v>358</v>
      </c>
      <c r="C125" s="29" t="s">
        <v>359</v>
      </c>
      <c r="D125" s="8" t="s">
        <v>15</v>
      </c>
      <c r="E125" s="9"/>
      <c r="F125" s="9" t="s">
        <v>15</v>
      </c>
      <c r="G125" s="9" t="s">
        <v>15</v>
      </c>
      <c r="H125" s="9"/>
      <c r="I125" s="9" t="s">
        <v>15</v>
      </c>
      <c r="J125" s="9"/>
      <c r="K125" s="10">
        <v>139627525</v>
      </c>
      <c r="L125" s="11" t="s">
        <v>360</v>
      </c>
    </row>
    <row r="126" spans="1:12" ht="15" customHeight="1">
      <c r="A126" s="12" t="s">
        <v>361</v>
      </c>
      <c r="B126" s="30" t="s">
        <v>362</v>
      </c>
      <c r="C126" s="31" t="s">
        <v>363</v>
      </c>
      <c r="D126" s="15"/>
      <c r="E126" s="16"/>
      <c r="F126" s="16"/>
      <c r="G126" s="16"/>
      <c r="H126" s="16"/>
      <c r="I126" s="16"/>
      <c r="J126" s="16"/>
      <c r="K126" s="17"/>
      <c r="L126" s="18"/>
    </row>
    <row r="127" spans="1:12" ht="15" customHeight="1">
      <c r="A127" s="19" t="s">
        <v>131</v>
      </c>
      <c r="B127" s="32" t="s">
        <v>364</v>
      </c>
      <c r="C127" s="32" t="s">
        <v>364</v>
      </c>
      <c r="D127" s="15"/>
      <c r="E127" s="16"/>
      <c r="F127" s="16"/>
      <c r="G127" s="16"/>
      <c r="H127" s="16"/>
      <c r="I127" s="16"/>
      <c r="J127" s="16"/>
      <c r="K127" s="17"/>
      <c r="L127" s="18"/>
    </row>
    <row r="128" spans="1:12" ht="15" customHeight="1">
      <c r="A128" s="38" t="s">
        <v>365</v>
      </c>
      <c r="B128" s="28" t="s">
        <v>366</v>
      </c>
      <c r="C128" s="29" t="s">
        <v>367</v>
      </c>
      <c r="D128" s="8"/>
      <c r="E128" s="9"/>
      <c r="F128" s="9"/>
      <c r="G128" s="9"/>
      <c r="H128" s="9"/>
      <c r="I128" s="9"/>
      <c r="J128" s="9" t="s">
        <v>15</v>
      </c>
      <c r="K128" s="10">
        <v>28509656</v>
      </c>
      <c r="L128" s="11" t="s">
        <v>368</v>
      </c>
    </row>
    <row r="129" spans="1:12" ht="15" customHeight="1">
      <c r="A129" s="12" t="s">
        <v>369</v>
      </c>
      <c r="B129" s="30" t="s">
        <v>370</v>
      </c>
      <c r="C129" s="31" t="s">
        <v>371</v>
      </c>
      <c r="D129" s="15"/>
      <c r="E129" s="16"/>
      <c r="F129" s="16"/>
      <c r="G129" s="16"/>
      <c r="H129" s="16"/>
      <c r="I129" s="16"/>
      <c r="J129" s="16"/>
      <c r="K129" s="17"/>
      <c r="L129" s="18"/>
    </row>
    <row r="130" spans="1:12" ht="15" customHeight="1">
      <c r="A130" s="19" t="s">
        <v>100</v>
      </c>
      <c r="B130" s="35" t="s">
        <v>372</v>
      </c>
      <c r="C130" s="31" t="s">
        <v>373</v>
      </c>
      <c r="D130" s="15"/>
      <c r="E130" s="16"/>
      <c r="F130" s="16"/>
      <c r="G130" s="16"/>
      <c r="H130" s="16"/>
      <c r="I130" s="16"/>
      <c r="J130" s="16"/>
      <c r="K130" s="17"/>
      <c r="L130" s="18"/>
    </row>
    <row r="131" spans="1:12" ht="15" customHeight="1">
      <c r="A131" s="5" t="s">
        <v>374</v>
      </c>
      <c r="B131" s="28" t="s">
        <v>375</v>
      </c>
      <c r="C131" s="29" t="s">
        <v>376</v>
      </c>
      <c r="D131" s="8"/>
      <c r="E131" s="9"/>
      <c r="F131" s="9"/>
      <c r="G131" s="9"/>
      <c r="H131" s="9"/>
      <c r="I131" s="9"/>
      <c r="J131" s="9" t="s">
        <v>15</v>
      </c>
      <c r="K131" s="10">
        <v>859145658</v>
      </c>
      <c r="L131" s="11" t="s">
        <v>377</v>
      </c>
    </row>
    <row r="132" spans="1:12" ht="15" customHeight="1">
      <c r="A132" s="12" t="s">
        <v>378</v>
      </c>
      <c r="B132" s="30" t="s">
        <v>379</v>
      </c>
      <c r="C132" s="31" t="s">
        <v>380</v>
      </c>
      <c r="D132" s="15"/>
      <c r="E132" s="16"/>
      <c r="F132" s="16"/>
      <c r="G132" s="16"/>
      <c r="H132" s="16"/>
      <c r="I132" s="16"/>
      <c r="J132" s="16"/>
      <c r="K132" s="17"/>
      <c r="L132" s="18"/>
    </row>
    <row r="133" spans="1:12" ht="15" customHeight="1">
      <c r="A133" s="19" t="s">
        <v>381</v>
      </c>
      <c r="B133" s="32" t="s">
        <v>382</v>
      </c>
      <c r="C133" s="32" t="s">
        <v>382</v>
      </c>
      <c r="D133" s="15"/>
      <c r="E133" s="16"/>
      <c r="F133" s="16"/>
      <c r="G133" s="16"/>
      <c r="H133" s="16"/>
      <c r="I133" s="16"/>
      <c r="J133" s="16"/>
      <c r="K133" s="17"/>
      <c r="L133" s="18"/>
    </row>
    <row r="134" spans="1:12" ht="15" customHeight="1">
      <c r="A134" s="5" t="s">
        <v>383</v>
      </c>
      <c r="B134" s="28" t="s">
        <v>384</v>
      </c>
      <c r="C134" s="29" t="s">
        <v>385</v>
      </c>
      <c r="D134" s="8"/>
      <c r="E134" s="9" t="s">
        <v>15</v>
      </c>
      <c r="F134" s="9"/>
      <c r="G134" s="9"/>
      <c r="H134" s="9"/>
      <c r="I134" s="9"/>
      <c r="J134" s="9"/>
      <c r="K134" s="10">
        <v>69512291</v>
      </c>
      <c r="L134" s="11" t="s">
        <v>386</v>
      </c>
    </row>
    <row r="135" spans="1:12" ht="15" customHeight="1">
      <c r="A135" s="12" t="s">
        <v>387</v>
      </c>
      <c r="B135" s="30" t="s">
        <v>388</v>
      </c>
      <c r="C135" s="31" t="s">
        <v>389</v>
      </c>
      <c r="D135" s="15"/>
      <c r="E135" s="16"/>
      <c r="F135" s="16"/>
      <c r="G135" s="16"/>
      <c r="H135" s="16"/>
      <c r="I135" s="16"/>
      <c r="J135" s="16"/>
      <c r="K135" s="17"/>
      <c r="L135" s="18"/>
    </row>
    <row r="136" spans="1:12" ht="15" customHeight="1">
      <c r="A136" s="19" t="s">
        <v>390</v>
      </c>
      <c r="B136" s="35" t="s">
        <v>391</v>
      </c>
      <c r="C136" s="31" t="s">
        <v>392</v>
      </c>
      <c r="D136" s="15"/>
      <c r="E136" s="16"/>
      <c r="F136" s="16"/>
      <c r="G136" s="16"/>
      <c r="H136" s="16"/>
      <c r="I136" s="16"/>
      <c r="J136" s="16"/>
      <c r="K136" s="17"/>
      <c r="L136" s="18"/>
    </row>
    <row r="137" spans="1:12" ht="15" customHeight="1">
      <c r="A137" s="5" t="s">
        <v>393</v>
      </c>
      <c r="B137" s="28" t="s">
        <v>394</v>
      </c>
      <c r="C137" s="29" t="s">
        <v>395</v>
      </c>
      <c r="D137" s="8"/>
      <c r="E137" s="9" t="s">
        <v>15</v>
      </c>
      <c r="F137" s="9"/>
      <c r="G137" s="9"/>
      <c r="H137" s="9"/>
      <c r="I137" s="9"/>
      <c r="J137" s="9"/>
      <c r="K137" s="10">
        <v>22582428</v>
      </c>
      <c r="L137" s="11" t="s">
        <v>396</v>
      </c>
    </row>
    <row r="138" spans="1:12" ht="15" customHeight="1">
      <c r="A138" s="12" t="s">
        <v>397</v>
      </c>
      <c r="B138" s="30" t="s">
        <v>398</v>
      </c>
      <c r="C138" s="31" t="s">
        <v>399</v>
      </c>
      <c r="D138" s="15"/>
      <c r="E138" s="16"/>
      <c r="F138" s="16"/>
      <c r="G138" s="16"/>
      <c r="H138" s="16"/>
      <c r="I138" s="16"/>
      <c r="J138" s="16"/>
      <c r="K138" s="17"/>
      <c r="L138" s="18"/>
    </row>
    <row r="139" spans="1:12" ht="15" customHeight="1">
      <c r="A139" s="19" t="s">
        <v>400</v>
      </c>
      <c r="B139" s="32" t="s">
        <v>401</v>
      </c>
      <c r="C139" s="32" t="s">
        <v>401</v>
      </c>
      <c r="D139" s="15"/>
      <c r="E139" s="16"/>
      <c r="F139" s="16"/>
      <c r="G139" s="16"/>
      <c r="H139" s="16"/>
      <c r="I139" s="16"/>
      <c r="J139" s="16"/>
      <c r="K139" s="17"/>
      <c r="L139" s="18"/>
    </row>
    <row r="140" spans="1:12" ht="15" customHeight="1">
      <c r="A140" s="5" t="s">
        <v>402</v>
      </c>
      <c r="B140" s="28" t="s">
        <v>403</v>
      </c>
      <c r="C140" s="29" t="s">
        <v>404</v>
      </c>
      <c r="D140" s="8" t="s">
        <v>15</v>
      </c>
      <c r="E140" s="9"/>
      <c r="F140" s="9"/>
      <c r="G140" s="9" t="s">
        <v>15</v>
      </c>
      <c r="H140" s="9"/>
      <c r="I140" s="9"/>
      <c r="J140" s="9"/>
      <c r="K140" s="10">
        <v>932902364</v>
      </c>
      <c r="L140" s="11" t="s">
        <v>405</v>
      </c>
    </row>
    <row r="141" spans="1:12" ht="15" customHeight="1">
      <c r="A141" s="12" t="s">
        <v>406</v>
      </c>
      <c r="B141" s="30" t="s">
        <v>407</v>
      </c>
      <c r="C141" s="31" t="s">
        <v>408</v>
      </c>
      <c r="D141" s="15"/>
      <c r="E141" s="16"/>
      <c r="F141" s="16"/>
      <c r="G141" s="16"/>
      <c r="H141" s="16"/>
      <c r="I141" s="16"/>
      <c r="J141" s="16"/>
      <c r="K141" s="17"/>
      <c r="L141" s="18"/>
    </row>
    <row r="142" spans="1:12" ht="15" customHeight="1">
      <c r="A142" s="12" t="s">
        <v>149</v>
      </c>
      <c r="B142" s="32" t="s">
        <v>409</v>
      </c>
      <c r="C142" s="31" t="s">
        <v>410</v>
      </c>
      <c r="D142" s="15"/>
      <c r="E142" s="16"/>
      <c r="F142" s="16"/>
      <c r="G142" s="16"/>
      <c r="H142" s="16"/>
      <c r="I142" s="16"/>
      <c r="J142" s="16"/>
      <c r="K142" s="17"/>
      <c r="L142" s="18"/>
    </row>
    <row r="143" spans="1:12" ht="15" customHeight="1">
      <c r="A143" s="5" t="s">
        <v>411</v>
      </c>
      <c r="B143" s="28" t="s">
        <v>412</v>
      </c>
      <c r="C143" s="29" t="s">
        <v>413</v>
      </c>
      <c r="D143" s="8" t="s">
        <v>15</v>
      </c>
      <c r="E143" s="9" t="s">
        <v>15</v>
      </c>
      <c r="F143" s="9" t="s">
        <v>15</v>
      </c>
      <c r="G143" s="9" t="s">
        <v>15</v>
      </c>
      <c r="H143" s="9" t="s">
        <v>15</v>
      </c>
      <c r="I143" s="9" t="s">
        <v>15</v>
      </c>
      <c r="J143" s="9" t="s">
        <v>15</v>
      </c>
      <c r="K143" s="10">
        <v>78502520</v>
      </c>
      <c r="L143" s="11" t="s">
        <v>414</v>
      </c>
    </row>
    <row r="144" spans="1:12" ht="15" customHeight="1">
      <c r="A144" s="12" t="s">
        <v>415</v>
      </c>
      <c r="B144" s="30" t="s">
        <v>416</v>
      </c>
      <c r="C144" s="31" t="s">
        <v>417</v>
      </c>
      <c r="D144" s="15"/>
      <c r="E144" s="16"/>
      <c r="F144" s="16"/>
      <c r="G144" s="16"/>
      <c r="H144" s="16"/>
      <c r="I144" s="16"/>
      <c r="J144" s="16"/>
      <c r="K144" s="17"/>
      <c r="L144" s="18"/>
    </row>
    <row r="145" spans="1:12" ht="15" customHeight="1">
      <c r="A145" s="19" t="s">
        <v>262</v>
      </c>
      <c r="B145" s="32" t="s">
        <v>418</v>
      </c>
      <c r="C145" s="33" t="s">
        <v>419</v>
      </c>
      <c r="D145" s="15"/>
      <c r="E145" s="16"/>
      <c r="F145" s="16"/>
      <c r="G145" s="16"/>
      <c r="H145" s="16"/>
      <c r="I145" s="16"/>
      <c r="J145" s="16"/>
      <c r="K145" s="17"/>
      <c r="L145" s="18"/>
    </row>
    <row r="146" spans="1:12" ht="15" customHeight="1">
      <c r="A146" s="38" t="s">
        <v>420</v>
      </c>
      <c r="B146" s="28" t="s">
        <v>421</v>
      </c>
      <c r="C146" s="29" t="s">
        <v>422</v>
      </c>
      <c r="D146" s="8"/>
      <c r="E146" s="9"/>
      <c r="F146" s="9"/>
      <c r="G146" s="9"/>
      <c r="H146" s="9"/>
      <c r="I146" s="9"/>
      <c r="J146" s="9" t="s">
        <v>15</v>
      </c>
      <c r="K146" s="10">
        <v>176018810</v>
      </c>
      <c r="L146" s="11" t="s">
        <v>423</v>
      </c>
    </row>
    <row r="147" spans="1:12" ht="15" customHeight="1">
      <c r="A147" s="12" t="s">
        <v>424</v>
      </c>
      <c r="B147" s="30" t="s">
        <v>425</v>
      </c>
      <c r="C147" s="31" t="s">
        <v>426</v>
      </c>
      <c r="D147" s="15"/>
      <c r="E147" s="16"/>
      <c r="F147" s="16"/>
      <c r="G147" s="16"/>
      <c r="H147" s="16"/>
      <c r="I147" s="16"/>
      <c r="J147" s="16"/>
      <c r="K147" s="17"/>
      <c r="L147" s="18"/>
    </row>
    <row r="148" spans="1:12" ht="15" customHeight="1">
      <c r="A148" s="19" t="s">
        <v>427</v>
      </c>
      <c r="B148" s="35" t="s">
        <v>428</v>
      </c>
      <c r="C148" s="31" t="s">
        <v>428</v>
      </c>
      <c r="D148" s="15"/>
      <c r="E148" s="16"/>
      <c r="F148" s="16"/>
      <c r="G148" s="16"/>
      <c r="H148" s="16"/>
      <c r="I148" s="16"/>
      <c r="J148" s="16"/>
      <c r="K148" s="17"/>
      <c r="L148" s="18"/>
    </row>
    <row r="149" spans="1:12" ht="15" customHeight="1">
      <c r="A149" s="5" t="s">
        <v>429</v>
      </c>
      <c r="B149" s="28" t="s">
        <v>430</v>
      </c>
      <c r="C149" s="29" t="s">
        <v>431</v>
      </c>
      <c r="D149" s="8" t="s">
        <v>15</v>
      </c>
      <c r="E149" s="9"/>
      <c r="F149" s="9"/>
      <c r="G149" s="9"/>
      <c r="H149" s="9"/>
      <c r="I149" s="9"/>
      <c r="J149" s="9"/>
      <c r="K149" s="10">
        <v>809790017</v>
      </c>
      <c r="L149" s="11" t="s">
        <v>432</v>
      </c>
    </row>
    <row r="150" spans="1:12" ht="15" customHeight="1">
      <c r="A150" s="12" t="s">
        <v>433</v>
      </c>
      <c r="B150" s="30" t="s">
        <v>434</v>
      </c>
      <c r="C150" s="31" t="s">
        <v>435</v>
      </c>
      <c r="D150" s="15"/>
      <c r="E150" s="16"/>
      <c r="F150" s="16"/>
      <c r="G150" s="16"/>
      <c r="H150" s="16"/>
      <c r="I150" s="16"/>
      <c r="J150" s="16"/>
      <c r="K150" s="17"/>
      <c r="L150" s="18"/>
    </row>
    <row r="151" spans="1:12" ht="15" customHeight="1">
      <c r="A151" s="19" t="s">
        <v>436</v>
      </c>
      <c r="B151" s="48" t="s">
        <v>437</v>
      </c>
      <c r="C151" s="48" t="s">
        <v>438</v>
      </c>
      <c r="D151" s="15"/>
      <c r="E151" s="16"/>
      <c r="F151" s="16"/>
      <c r="G151" s="16"/>
      <c r="H151" s="16"/>
      <c r="I151" s="16"/>
      <c r="J151" s="16"/>
      <c r="K151" s="17"/>
      <c r="L151" s="18"/>
    </row>
    <row r="152" spans="1:12" ht="15" customHeight="1">
      <c r="A152" s="5" t="s">
        <v>439</v>
      </c>
      <c r="B152" s="28" t="s">
        <v>440</v>
      </c>
      <c r="C152" s="29" t="s">
        <v>441</v>
      </c>
      <c r="D152" s="8" t="s">
        <v>15</v>
      </c>
      <c r="E152" s="9"/>
      <c r="F152" s="9" t="s">
        <v>15</v>
      </c>
      <c r="G152" s="9" t="s">
        <v>15</v>
      </c>
      <c r="H152" s="9"/>
      <c r="I152" s="9" t="s">
        <v>15</v>
      </c>
      <c r="J152" s="9"/>
      <c r="K152" s="10">
        <v>6908511</v>
      </c>
      <c r="L152" s="11" t="s">
        <v>442</v>
      </c>
    </row>
    <row r="153" spans="1:12" ht="15" customHeight="1">
      <c r="A153" s="12" t="s">
        <v>443</v>
      </c>
      <c r="B153" s="30" t="s">
        <v>444</v>
      </c>
      <c r="C153" s="31" t="s">
        <v>445</v>
      </c>
      <c r="D153" s="15"/>
      <c r="E153" s="16"/>
      <c r="F153" s="16"/>
      <c r="G153" s="16"/>
      <c r="H153" s="16"/>
      <c r="I153" s="16"/>
      <c r="J153" s="16"/>
      <c r="K153" s="17"/>
      <c r="L153" s="18"/>
    </row>
    <row r="154" spans="1:12" ht="15" customHeight="1">
      <c r="A154" s="19" t="s">
        <v>446</v>
      </c>
      <c r="B154" s="30" t="s">
        <v>447</v>
      </c>
      <c r="C154" s="31" t="s">
        <v>448</v>
      </c>
      <c r="D154" s="15"/>
      <c r="E154" s="16"/>
      <c r="F154" s="16"/>
      <c r="G154" s="16"/>
      <c r="H154" s="16"/>
      <c r="I154" s="16"/>
      <c r="J154" s="16"/>
      <c r="K154" s="17"/>
      <c r="L154" s="18"/>
    </row>
    <row r="155" spans="1:12" ht="15" customHeight="1">
      <c r="A155" s="20" t="s">
        <v>449</v>
      </c>
      <c r="B155" s="6" t="s">
        <v>450</v>
      </c>
      <c r="C155" s="7" t="s">
        <v>451</v>
      </c>
      <c r="D155" s="8"/>
      <c r="E155" s="9" t="s">
        <v>15</v>
      </c>
      <c r="F155" s="9"/>
      <c r="G155" s="9"/>
      <c r="H155" s="9"/>
      <c r="I155" s="9"/>
      <c r="J155" s="9"/>
      <c r="K155" s="10">
        <v>79529872</v>
      </c>
      <c r="L155" s="11" t="s">
        <v>452</v>
      </c>
    </row>
    <row r="156" spans="1:12" ht="15" customHeight="1">
      <c r="A156" s="22" t="s">
        <v>453</v>
      </c>
      <c r="B156" s="13" t="s">
        <v>454</v>
      </c>
      <c r="C156" s="14" t="s">
        <v>455</v>
      </c>
      <c r="D156" s="15"/>
      <c r="E156" s="16"/>
      <c r="F156" s="16"/>
      <c r="G156" s="16"/>
      <c r="H156" s="16"/>
      <c r="I156" s="16"/>
      <c r="J156" s="16"/>
      <c r="K156" s="17"/>
      <c r="L156" s="18"/>
    </row>
    <row r="157" spans="1:12" ht="15" customHeight="1">
      <c r="A157" s="23" t="s">
        <v>100</v>
      </c>
      <c r="B157" s="24" t="s">
        <v>456</v>
      </c>
      <c r="C157" s="24" t="s">
        <v>456</v>
      </c>
      <c r="D157" s="15"/>
      <c r="E157" s="16"/>
      <c r="F157" s="16"/>
      <c r="G157" s="16"/>
      <c r="H157" s="16"/>
      <c r="I157" s="16"/>
      <c r="J157" s="16"/>
      <c r="K157" s="17"/>
      <c r="L157" s="18"/>
    </row>
    <row r="158" spans="1:12" ht="15" customHeight="1">
      <c r="A158" s="5" t="s">
        <v>457</v>
      </c>
      <c r="B158" s="49" t="s">
        <v>458</v>
      </c>
      <c r="C158" s="28" t="s">
        <v>459</v>
      </c>
      <c r="D158" s="8"/>
      <c r="E158" s="9"/>
      <c r="F158" s="9"/>
      <c r="G158" s="9"/>
      <c r="H158" s="9"/>
      <c r="I158" s="9"/>
      <c r="J158" s="9" t="s">
        <v>15</v>
      </c>
      <c r="K158" s="10">
        <v>57644887</v>
      </c>
      <c r="L158" s="11" t="s">
        <v>460</v>
      </c>
    </row>
    <row r="159" spans="1:12" ht="15" customHeight="1">
      <c r="A159" s="12" t="s">
        <v>461</v>
      </c>
      <c r="B159" s="50" t="str">
        <f>HYPERLINK("tel:781-457-0330","781-457-0330")</f>
        <v>781-457-0330</v>
      </c>
      <c r="C159" s="50" t="str">
        <f>HYPERLINK("tel:781-457-0308","719-640-8075")</f>
        <v>719-640-8075</v>
      </c>
      <c r="D159" s="15"/>
      <c r="E159" s="16"/>
      <c r="F159" s="16"/>
      <c r="G159" s="16"/>
      <c r="H159" s="16"/>
      <c r="I159" s="16"/>
      <c r="J159" s="16"/>
      <c r="K159" s="17"/>
      <c r="L159" s="18"/>
    </row>
    <row r="160" spans="1:12" ht="15" customHeight="1">
      <c r="A160" s="19" t="s">
        <v>427</v>
      </c>
      <c r="B160" s="30" t="s">
        <v>462</v>
      </c>
      <c r="C160" s="30" t="s">
        <v>462</v>
      </c>
      <c r="D160" s="15"/>
      <c r="E160" s="16"/>
      <c r="F160" s="16"/>
      <c r="G160" s="16"/>
      <c r="H160" s="16"/>
      <c r="I160" s="16"/>
      <c r="J160" s="16"/>
      <c r="K160" s="17"/>
      <c r="L160" s="18"/>
    </row>
    <row r="161" spans="1:12" ht="15" customHeight="1">
      <c r="A161" s="20" t="s">
        <v>463</v>
      </c>
      <c r="B161" s="6" t="s">
        <v>464</v>
      </c>
      <c r="C161" s="29" t="s">
        <v>465</v>
      </c>
      <c r="D161" s="8"/>
      <c r="E161" s="9"/>
      <c r="F161" s="9"/>
      <c r="G161" s="9"/>
      <c r="H161" s="9"/>
      <c r="I161" s="9"/>
      <c r="J161" s="9" t="s">
        <v>15</v>
      </c>
      <c r="K161" s="10">
        <v>31994218</v>
      </c>
      <c r="L161" s="11" t="s">
        <v>466</v>
      </c>
    </row>
    <row r="162" spans="1:12" ht="15" customHeight="1">
      <c r="A162" s="22" t="s">
        <v>467</v>
      </c>
      <c r="B162" s="13" t="s">
        <v>468</v>
      </c>
      <c r="C162" s="31" t="s">
        <v>469</v>
      </c>
      <c r="D162" s="15"/>
      <c r="E162" s="16"/>
      <c r="F162" s="16"/>
      <c r="G162" s="16"/>
      <c r="H162" s="16"/>
      <c r="I162" s="16"/>
      <c r="J162" s="16"/>
      <c r="K162" s="17"/>
      <c r="L162" s="18"/>
    </row>
    <row r="163" spans="1:12" ht="15" customHeight="1">
      <c r="A163" s="23" t="s">
        <v>296</v>
      </c>
      <c r="B163" s="24" t="s">
        <v>470</v>
      </c>
      <c r="C163" s="33" t="s">
        <v>470</v>
      </c>
      <c r="D163" s="15"/>
      <c r="E163" s="16"/>
      <c r="F163" s="16"/>
      <c r="G163" s="16"/>
      <c r="H163" s="16"/>
      <c r="I163" s="16"/>
      <c r="J163" s="16"/>
      <c r="K163" s="17"/>
      <c r="L163" s="18"/>
    </row>
    <row r="164" spans="1:12" ht="15" customHeight="1">
      <c r="A164" s="5" t="s">
        <v>471</v>
      </c>
      <c r="B164" s="34" t="s">
        <v>472</v>
      </c>
      <c r="C164" s="36" t="s">
        <v>473</v>
      </c>
      <c r="D164" s="8" t="s">
        <v>15</v>
      </c>
      <c r="E164" s="9"/>
      <c r="F164" s="9" t="s">
        <v>15</v>
      </c>
      <c r="G164" s="9" t="s">
        <v>15</v>
      </c>
      <c r="H164" s="9" t="s">
        <v>15</v>
      </c>
      <c r="I164" s="9" t="s">
        <v>15</v>
      </c>
      <c r="J164" s="9" t="s">
        <v>15</v>
      </c>
      <c r="K164" s="10">
        <v>53387429</v>
      </c>
      <c r="L164" s="11">
        <v>4071</v>
      </c>
    </row>
    <row r="165" spans="1:12" ht="15" customHeight="1">
      <c r="A165" s="12" t="s">
        <v>474</v>
      </c>
      <c r="B165" s="31" t="s">
        <v>475</v>
      </c>
      <c r="C165" s="30" t="s">
        <v>476</v>
      </c>
      <c r="D165" s="15"/>
      <c r="E165" s="16"/>
      <c r="F165" s="16"/>
      <c r="G165" s="16"/>
      <c r="H165" s="16"/>
      <c r="I165" s="16"/>
      <c r="J165" s="16"/>
      <c r="K165" s="17"/>
      <c r="L165" s="18"/>
    </row>
    <row r="166" spans="1:12" ht="15" customHeight="1">
      <c r="A166" s="19" t="s">
        <v>477</v>
      </c>
      <c r="B166" s="33" t="s">
        <v>478</v>
      </c>
      <c r="C166" s="32" t="s">
        <v>478</v>
      </c>
      <c r="D166" s="15"/>
      <c r="E166" s="16"/>
      <c r="F166" s="16"/>
      <c r="G166" s="16"/>
      <c r="H166" s="16"/>
      <c r="I166" s="16"/>
      <c r="J166" s="16"/>
      <c r="K166" s="17"/>
      <c r="L166" s="18"/>
    </row>
    <row r="167" spans="1:12" ht="15" customHeight="1">
      <c r="A167" s="5" t="s">
        <v>479</v>
      </c>
      <c r="B167" s="28" t="s">
        <v>480</v>
      </c>
      <c r="C167" s="29" t="s">
        <v>481</v>
      </c>
      <c r="D167" s="8"/>
      <c r="E167" s="9" t="s">
        <v>15</v>
      </c>
      <c r="F167" s="9"/>
      <c r="G167" s="9"/>
      <c r="H167" s="9"/>
      <c r="I167" s="9"/>
      <c r="J167" s="9"/>
      <c r="K167" s="10">
        <v>4868105</v>
      </c>
      <c r="L167" s="11" t="s">
        <v>482</v>
      </c>
    </row>
    <row r="168" spans="1:12" ht="15" customHeight="1">
      <c r="A168" s="12" t="s">
        <v>483</v>
      </c>
      <c r="B168" s="30" t="s">
        <v>484</v>
      </c>
      <c r="C168" s="31" t="s">
        <v>485</v>
      </c>
      <c r="D168" s="15"/>
      <c r="E168" s="16"/>
      <c r="F168" s="16"/>
      <c r="G168" s="16"/>
      <c r="H168" s="16"/>
      <c r="I168" s="16"/>
      <c r="J168" s="16"/>
      <c r="K168" s="17"/>
      <c r="L168" s="18"/>
    </row>
    <row r="169" spans="1:12" ht="15" customHeight="1">
      <c r="A169" s="19" t="s">
        <v>486</v>
      </c>
      <c r="B169" s="48" t="s">
        <v>487</v>
      </c>
      <c r="C169" s="51" t="s">
        <v>487</v>
      </c>
      <c r="D169" s="15"/>
      <c r="E169" s="16"/>
      <c r="F169" s="16"/>
      <c r="G169" s="16"/>
      <c r="H169" s="16"/>
      <c r="I169" s="16"/>
      <c r="J169" s="16"/>
      <c r="K169" s="17"/>
      <c r="L169" s="18"/>
    </row>
    <row r="170" spans="1:12" ht="15" customHeight="1">
      <c r="A170" s="5" t="s">
        <v>488</v>
      </c>
      <c r="B170" s="29" t="s">
        <v>489</v>
      </c>
      <c r="C170" s="28" t="s">
        <v>490</v>
      </c>
      <c r="D170" s="8" t="s">
        <v>15</v>
      </c>
      <c r="E170" s="9" t="s">
        <v>15</v>
      </c>
      <c r="F170" s="9" t="s">
        <v>15</v>
      </c>
      <c r="G170" s="9" t="s">
        <v>15</v>
      </c>
      <c r="H170" s="9" t="s">
        <v>15</v>
      </c>
      <c r="I170" s="9" t="s">
        <v>15</v>
      </c>
      <c r="J170" s="9" t="s">
        <v>15</v>
      </c>
      <c r="K170" s="10">
        <v>78883327</v>
      </c>
      <c r="L170" s="11" t="s">
        <v>491</v>
      </c>
    </row>
    <row r="171" spans="1:12" ht="15" customHeight="1">
      <c r="A171" s="12" t="s">
        <v>492</v>
      </c>
      <c r="B171" s="31" t="s">
        <v>493</v>
      </c>
      <c r="C171" s="30" t="s">
        <v>494</v>
      </c>
      <c r="D171" s="15"/>
      <c r="E171" s="16"/>
      <c r="F171" s="16"/>
      <c r="G171" s="16"/>
      <c r="H171" s="16"/>
      <c r="I171" s="16"/>
      <c r="J171" s="16"/>
      <c r="K171" s="17"/>
      <c r="L171" s="18"/>
    </row>
    <row r="172" spans="1:12" ht="15" customHeight="1">
      <c r="A172" s="12" t="s">
        <v>100</v>
      </c>
      <c r="B172" s="33" t="s">
        <v>495</v>
      </c>
      <c r="C172" s="32" t="s">
        <v>496</v>
      </c>
      <c r="D172" s="15"/>
      <c r="E172" s="16"/>
      <c r="F172" s="16"/>
      <c r="G172" s="16"/>
      <c r="H172" s="16"/>
      <c r="I172" s="16"/>
      <c r="J172" s="16"/>
      <c r="K172" s="17"/>
      <c r="L172" s="18"/>
    </row>
    <row r="173" spans="1:12" ht="15" customHeight="1">
      <c r="A173" s="5" t="s">
        <v>497</v>
      </c>
      <c r="B173" s="29" t="s">
        <v>498</v>
      </c>
      <c r="C173" s="28" t="s">
        <v>499</v>
      </c>
      <c r="D173" s="8" t="s">
        <v>15</v>
      </c>
      <c r="E173" s="9"/>
      <c r="F173" s="9" t="s">
        <v>15</v>
      </c>
      <c r="G173" s="9" t="s">
        <v>15</v>
      </c>
      <c r="H173" s="9" t="s">
        <v>15</v>
      </c>
      <c r="I173" s="9" t="s">
        <v>15</v>
      </c>
      <c r="J173" s="9" t="s">
        <v>15</v>
      </c>
      <c r="K173" s="10">
        <v>197138274</v>
      </c>
      <c r="L173" s="11" t="s">
        <v>500</v>
      </c>
    </row>
    <row r="174" spans="1:12" ht="15" customHeight="1">
      <c r="A174" s="12" t="s">
        <v>501</v>
      </c>
      <c r="B174" s="31"/>
      <c r="C174" s="30" t="s">
        <v>502</v>
      </c>
      <c r="D174" s="15"/>
      <c r="E174" s="16"/>
      <c r="F174" s="16"/>
      <c r="G174" s="16"/>
      <c r="H174" s="16"/>
      <c r="I174" s="16"/>
      <c r="J174" s="16"/>
      <c r="K174" s="17"/>
      <c r="L174" s="18"/>
    </row>
    <row r="175" spans="1:12" ht="15" customHeight="1">
      <c r="A175" s="19" t="s">
        <v>503</v>
      </c>
      <c r="B175" s="52" t="s">
        <v>504</v>
      </c>
      <c r="C175" s="24" t="s">
        <v>504</v>
      </c>
      <c r="D175" s="15"/>
      <c r="E175" s="16"/>
      <c r="F175" s="16"/>
      <c r="G175" s="16"/>
      <c r="H175" s="16"/>
      <c r="I175" s="16"/>
      <c r="J175" s="16"/>
      <c r="K175" s="17"/>
      <c r="L175" s="18"/>
    </row>
    <row r="176" spans="1:12" ht="15" customHeight="1">
      <c r="A176" s="38" t="s">
        <v>505</v>
      </c>
      <c r="B176" s="29" t="s">
        <v>506</v>
      </c>
      <c r="C176" s="28" t="s">
        <v>507</v>
      </c>
      <c r="D176" s="8" t="s">
        <v>15</v>
      </c>
      <c r="E176" s="9" t="s">
        <v>15</v>
      </c>
      <c r="F176" s="9" t="s">
        <v>15</v>
      </c>
      <c r="G176" s="9" t="s">
        <v>15</v>
      </c>
      <c r="H176" s="9" t="s">
        <v>15</v>
      </c>
      <c r="I176" s="9"/>
      <c r="J176" s="9" t="s">
        <v>15</v>
      </c>
      <c r="K176" s="10">
        <v>928859149</v>
      </c>
      <c r="L176" s="11" t="s">
        <v>508</v>
      </c>
    </row>
    <row r="177" spans="1:12" ht="15" customHeight="1">
      <c r="A177" s="12" t="s">
        <v>509</v>
      </c>
      <c r="B177" s="14" t="str">
        <f>HYPERLINK("tel:719-235-4357","719-235-4357")</f>
        <v>719-235-4357</v>
      </c>
      <c r="C177" s="13" t="str">
        <f>HYPERLINK("tel:703-939-6648","703-939-6628")</f>
        <v>703-939-6628</v>
      </c>
      <c r="D177" s="15"/>
      <c r="E177" s="16"/>
      <c r="F177" s="16"/>
      <c r="G177" s="16"/>
      <c r="H177" s="16"/>
      <c r="I177" s="16"/>
      <c r="J177" s="16"/>
      <c r="K177" s="17"/>
      <c r="L177" s="18"/>
    </row>
    <row r="178" spans="1:12" ht="15" customHeight="1">
      <c r="A178" s="19" t="s">
        <v>510</v>
      </c>
      <c r="B178" s="33" t="s">
        <v>511</v>
      </c>
      <c r="C178" s="30" t="s">
        <v>511</v>
      </c>
      <c r="D178" s="15"/>
      <c r="E178" s="16"/>
      <c r="F178" s="16"/>
      <c r="G178" s="16"/>
      <c r="H178" s="16"/>
      <c r="I178" s="16"/>
      <c r="J178" s="16"/>
      <c r="K178" s="17"/>
      <c r="L178" s="18"/>
    </row>
    <row r="179" spans="1:12" ht="15" customHeight="1">
      <c r="A179" s="5" t="s">
        <v>512</v>
      </c>
      <c r="B179" s="29" t="s">
        <v>513</v>
      </c>
      <c r="C179" s="28" t="s">
        <v>514</v>
      </c>
      <c r="D179" s="8" t="s">
        <v>15</v>
      </c>
      <c r="E179" s="9"/>
      <c r="F179" s="9" t="s">
        <v>15</v>
      </c>
      <c r="G179" s="9" t="s">
        <v>15</v>
      </c>
      <c r="H179" s="9" t="s">
        <v>15</v>
      </c>
      <c r="I179" s="9" t="s">
        <v>15</v>
      </c>
      <c r="J179" s="9" t="s">
        <v>15</v>
      </c>
      <c r="K179" s="10">
        <v>878901396</v>
      </c>
      <c r="L179" s="11" t="s">
        <v>515</v>
      </c>
    </row>
    <row r="180" spans="1:12" ht="15" customHeight="1">
      <c r="A180" s="12" t="s">
        <v>516</v>
      </c>
      <c r="B180" s="31" t="s">
        <v>517</v>
      </c>
      <c r="C180" s="30" t="s">
        <v>518</v>
      </c>
      <c r="D180" s="15"/>
      <c r="E180" s="16"/>
      <c r="F180" s="16"/>
      <c r="G180" s="16"/>
      <c r="H180" s="16"/>
      <c r="I180" s="16"/>
      <c r="J180" s="16"/>
      <c r="K180" s="17"/>
      <c r="L180" s="18"/>
    </row>
    <row r="181" spans="1:12" ht="15" customHeight="1">
      <c r="A181" s="19" t="s">
        <v>519</v>
      </c>
      <c r="B181" s="31" t="s">
        <v>520</v>
      </c>
      <c r="C181" s="30" t="s">
        <v>520</v>
      </c>
      <c r="D181" s="15"/>
      <c r="E181" s="16"/>
      <c r="F181" s="16"/>
      <c r="G181" s="16"/>
      <c r="H181" s="16"/>
      <c r="I181" s="16"/>
      <c r="J181" s="16"/>
      <c r="K181" s="17"/>
      <c r="L181" s="18"/>
    </row>
    <row r="182" spans="1:12" ht="15" customHeight="1">
      <c r="A182" s="20" t="s">
        <v>521</v>
      </c>
      <c r="B182" s="53" t="s">
        <v>522</v>
      </c>
      <c r="C182" s="54" t="s">
        <v>523</v>
      </c>
      <c r="D182" s="8"/>
      <c r="E182" s="9"/>
      <c r="F182" s="9"/>
      <c r="G182" s="9"/>
      <c r="H182" s="9"/>
      <c r="I182" s="9"/>
      <c r="J182" s="9" t="s">
        <v>15</v>
      </c>
      <c r="K182" s="10">
        <v>193460839</v>
      </c>
      <c r="L182" s="11">
        <v>69572</v>
      </c>
    </row>
    <row r="183" spans="1:12" ht="15" customHeight="1">
      <c r="A183" s="22" t="s">
        <v>524</v>
      </c>
      <c r="B183" s="43" t="s">
        <v>525</v>
      </c>
      <c r="C183" s="55" t="s">
        <v>526</v>
      </c>
      <c r="D183" s="15"/>
      <c r="E183" s="16"/>
      <c r="F183" s="16"/>
      <c r="G183" s="16"/>
      <c r="H183" s="16"/>
      <c r="I183" s="16"/>
      <c r="J183" s="16"/>
      <c r="K183" s="17"/>
      <c r="L183" s="18"/>
    </row>
    <row r="184" spans="1:12" ht="15" customHeight="1">
      <c r="A184" s="23" t="s">
        <v>296</v>
      </c>
      <c r="B184" s="48" t="s">
        <v>527</v>
      </c>
      <c r="C184" s="56" t="s">
        <v>528</v>
      </c>
      <c r="D184" s="15"/>
      <c r="E184" s="16"/>
      <c r="F184" s="16"/>
      <c r="G184" s="16"/>
      <c r="H184" s="16"/>
      <c r="I184" s="16"/>
      <c r="J184" s="16"/>
      <c r="K184" s="17"/>
      <c r="L184" s="18"/>
    </row>
    <row r="185" spans="1:12" ht="15" customHeight="1">
      <c r="A185" s="5" t="s">
        <v>529</v>
      </c>
      <c r="B185" s="36" t="s">
        <v>530</v>
      </c>
      <c r="C185" s="36" t="s">
        <v>531</v>
      </c>
      <c r="D185" s="8" t="s">
        <v>15</v>
      </c>
      <c r="E185" s="9"/>
      <c r="F185" s="9" t="s">
        <v>15</v>
      </c>
      <c r="G185" s="9" t="s">
        <v>15</v>
      </c>
      <c r="H185" s="9"/>
      <c r="I185" s="9" t="s">
        <v>15</v>
      </c>
      <c r="J185" s="9"/>
      <c r="K185" s="10">
        <v>7936842</v>
      </c>
      <c r="L185" s="11">
        <v>26401</v>
      </c>
    </row>
    <row r="186" spans="1:12" ht="15" customHeight="1">
      <c r="A186" s="12" t="s">
        <v>532</v>
      </c>
      <c r="B186" s="30" t="s">
        <v>533</v>
      </c>
      <c r="C186" s="30" t="s">
        <v>534</v>
      </c>
      <c r="D186" s="15"/>
      <c r="E186" s="16"/>
      <c r="F186" s="16"/>
      <c r="G186" s="16"/>
      <c r="H186" s="16"/>
      <c r="I186" s="16"/>
      <c r="J186" s="16"/>
      <c r="K186" s="17"/>
      <c r="L186" s="18"/>
    </row>
    <row r="187" spans="1:12" ht="15" customHeight="1">
      <c r="A187" s="19" t="s">
        <v>535</v>
      </c>
      <c r="B187" s="32" t="s">
        <v>536</v>
      </c>
      <c r="C187" s="30" t="s">
        <v>536</v>
      </c>
      <c r="D187" s="15"/>
      <c r="E187" s="16"/>
      <c r="F187" s="16"/>
      <c r="G187" s="16"/>
      <c r="H187" s="16"/>
      <c r="I187" s="16"/>
      <c r="J187" s="16"/>
      <c r="K187" s="17"/>
      <c r="L187" s="18"/>
    </row>
    <row r="188" spans="1:12" ht="15" customHeight="1">
      <c r="A188" s="5" t="s">
        <v>537</v>
      </c>
      <c r="B188" s="28" t="s">
        <v>538</v>
      </c>
      <c r="C188" s="28" t="s">
        <v>539</v>
      </c>
      <c r="D188" s="8" t="s">
        <v>15</v>
      </c>
      <c r="E188" s="9"/>
      <c r="F188" s="9" t="s">
        <v>15</v>
      </c>
      <c r="G188" s="9" t="s">
        <v>15</v>
      </c>
      <c r="H188" s="9"/>
      <c r="I188" s="9"/>
      <c r="J188" s="9"/>
      <c r="K188" s="10">
        <v>97779698</v>
      </c>
      <c r="L188" s="11" t="s">
        <v>540</v>
      </c>
    </row>
    <row r="189" spans="1:12" ht="15" customHeight="1">
      <c r="A189" s="12" t="s">
        <v>541</v>
      </c>
      <c r="B189" s="30" t="s">
        <v>542</v>
      </c>
      <c r="C189" s="30" t="s">
        <v>543</v>
      </c>
      <c r="D189" s="15"/>
      <c r="E189" s="16"/>
      <c r="F189" s="16"/>
      <c r="G189" s="16"/>
      <c r="H189" s="16"/>
      <c r="I189" s="16"/>
      <c r="J189" s="16"/>
      <c r="K189" s="17"/>
      <c r="L189" s="18"/>
    </row>
    <row r="190" spans="1:12" ht="15" customHeight="1">
      <c r="A190" s="19" t="s">
        <v>56</v>
      </c>
      <c r="B190" s="35" t="s">
        <v>544</v>
      </c>
      <c r="C190" s="35" t="s">
        <v>544</v>
      </c>
      <c r="D190" s="15"/>
      <c r="E190" s="16"/>
      <c r="F190" s="16"/>
      <c r="G190" s="16"/>
      <c r="H190" s="16"/>
      <c r="I190" s="16"/>
      <c r="J190" s="16"/>
      <c r="K190" s="17"/>
      <c r="L190" s="18"/>
    </row>
    <row r="191" spans="1:12" ht="15" customHeight="1">
      <c r="A191" s="5" t="s">
        <v>545</v>
      </c>
      <c r="B191" s="28" t="s">
        <v>546</v>
      </c>
      <c r="C191" s="28" t="s">
        <v>547</v>
      </c>
      <c r="D191" s="8"/>
      <c r="E191" s="9"/>
      <c r="F191" s="9" t="s">
        <v>15</v>
      </c>
      <c r="G191" s="9" t="s">
        <v>15</v>
      </c>
      <c r="H191" s="9"/>
      <c r="I191" s="9"/>
      <c r="J191" s="9"/>
      <c r="K191" s="10">
        <v>9232752</v>
      </c>
      <c r="L191" s="11">
        <v>3652</v>
      </c>
    </row>
    <row r="192" spans="1:12" ht="15" customHeight="1">
      <c r="A192" s="12" t="s">
        <v>548</v>
      </c>
      <c r="B192" s="30" t="s">
        <v>549</v>
      </c>
      <c r="C192" s="30" t="s">
        <v>550</v>
      </c>
      <c r="D192" s="15"/>
      <c r="E192" s="16"/>
      <c r="F192" s="16"/>
      <c r="G192" s="16"/>
      <c r="H192" s="16"/>
      <c r="I192" s="16"/>
      <c r="J192" s="16"/>
      <c r="K192" s="17"/>
      <c r="L192" s="18"/>
    </row>
    <row r="193" spans="1:12" ht="15" customHeight="1">
      <c r="A193" s="19" t="s">
        <v>551</v>
      </c>
      <c r="B193" s="35" t="s">
        <v>552</v>
      </c>
      <c r="C193" s="30" t="s">
        <v>553</v>
      </c>
      <c r="D193" s="15"/>
      <c r="E193" s="16"/>
      <c r="F193" s="16"/>
      <c r="G193" s="16"/>
      <c r="H193" s="16"/>
      <c r="I193" s="16"/>
      <c r="J193" s="16"/>
      <c r="K193" s="17"/>
      <c r="L193" s="18"/>
    </row>
    <row r="194" spans="1:12" ht="15" customHeight="1">
      <c r="A194" s="5" t="s">
        <v>554</v>
      </c>
      <c r="B194" s="28" t="s">
        <v>555</v>
      </c>
      <c r="C194" s="28" t="s">
        <v>556</v>
      </c>
      <c r="D194" s="8"/>
      <c r="E194" s="9"/>
      <c r="F194" s="9"/>
      <c r="G194" s="9"/>
      <c r="H194" s="9"/>
      <c r="I194" s="9"/>
      <c r="J194" s="9" t="s">
        <v>15</v>
      </c>
      <c r="K194" s="10">
        <v>146389622</v>
      </c>
      <c r="L194" s="11" t="s">
        <v>557</v>
      </c>
    </row>
    <row r="195" spans="1:12" ht="15" customHeight="1">
      <c r="A195" s="12" t="s">
        <v>558</v>
      </c>
      <c r="B195" s="30" t="s">
        <v>559</v>
      </c>
      <c r="C195" s="30" t="s">
        <v>560</v>
      </c>
      <c r="D195" s="15"/>
      <c r="E195" s="16"/>
      <c r="F195" s="16"/>
      <c r="G195" s="16"/>
      <c r="H195" s="16"/>
      <c r="I195" s="16"/>
      <c r="J195" s="16"/>
      <c r="K195" s="17"/>
      <c r="L195" s="18"/>
    </row>
    <row r="196" spans="1:12" ht="15" customHeight="1">
      <c r="A196" s="19" t="s">
        <v>561</v>
      </c>
      <c r="B196" s="32" t="s">
        <v>562</v>
      </c>
      <c r="C196" s="30" t="s">
        <v>562</v>
      </c>
      <c r="D196" s="15"/>
      <c r="E196" s="16"/>
      <c r="F196" s="16"/>
      <c r="G196" s="16"/>
      <c r="H196" s="16"/>
      <c r="I196" s="16"/>
      <c r="J196" s="16"/>
      <c r="K196" s="17"/>
      <c r="L196" s="18"/>
    </row>
    <row r="197" spans="1:12" ht="15" customHeight="1">
      <c r="A197" s="38" t="s">
        <v>563</v>
      </c>
      <c r="B197" s="28" t="s">
        <v>564</v>
      </c>
      <c r="C197" s="28" t="s">
        <v>565</v>
      </c>
      <c r="D197" s="8"/>
      <c r="E197" s="9" t="s">
        <v>15</v>
      </c>
      <c r="F197" s="9"/>
      <c r="G197" s="9"/>
      <c r="H197" s="9"/>
      <c r="I197" s="9"/>
      <c r="J197" s="9"/>
      <c r="K197" s="10">
        <v>102091550</v>
      </c>
      <c r="L197" s="11" t="s">
        <v>566</v>
      </c>
    </row>
    <row r="198" spans="1:12" ht="15" customHeight="1">
      <c r="A198" s="12" t="s">
        <v>567</v>
      </c>
      <c r="B198" s="13" t="str">
        <f>HYPERLINK("tel:205.631.1500","205-631-1500")</f>
        <v>205-631-1500</v>
      </c>
      <c r="C198" s="30" t="s">
        <v>568</v>
      </c>
      <c r="D198" s="15"/>
      <c r="E198" s="16"/>
      <c r="F198" s="16"/>
      <c r="G198" s="16"/>
      <c r="H198" s="16"/>
      <c r="I198" s="16"/>
      <c r="J198" s="16"/>
      <c r="K198" s="17"/>
      <c r="L198" s="18"/>
    </row>
    <row r="199" spans="1:12" ht="15" customHeight="1">
      <c r="A199" s="19" t="s">
        <v>569</v>
      </c>
      <c r="B199" s="32" t="s">
        <v>570</v>
      </c>
      <c r="C199" s="30" t="s">
        <v>571</v>
      </c>
      <c r="D199" s="15"/>
      <c r="E199" s="16"/>
      <c r="F199" s="16"/>
      <c r="G199" s="16"/>
      <c r="H199" s="16"/>
      <c r="I199" s="16"/>
      <c r="J199" s="16"/>
      <c r="K199" s="17"/>
      <c r="L199" s="18"/>
    </row>
    <row r="200" spans="1:12" ht="15" customHeight="1">
      <c r="A200" s="5" t="s">
        <v>572</v>
      </c>
      <c r="B200" s="28" t="s">
        <v>573</v>
      </c>
      <c r="C200" s="28" t="s">
        <v>574</v>
      </c>
      <c r="D200" s="8"/>
      <c r="E200" s="9" t="s">
        <v>15</v>
      </c>
      <c r="F200" s="9"/>
      <c r="G200" s="9"/>
      <c r="H200" s="9"/>
      <c r="I200" s="9"/>
      <c r="J200" s="9"/>
      <c r="K200" s="10">
        <v>114921872</v>
      </c>
      <c r="L200" s="11" t="s">
        <v>575</v>
      </c>
    </row>
    <row r="201" spans="1:12" ht="15" customHeight="1">
      <c r="A201" s="12" t="s">
        <v>576</v>
      </c>
      <c r="B201" s="30" t="s">
        <v>577</v>
      </c>
      <c r="C201" s="30" t="s">
        <v>578</v>
      </c>
      <c r="D201" s="15"/>
      <c r="E201" s="16"/>
      <c r="F201" s="16"/>
      <c r="G201" s="16"/>
      <c r="H201" s="16"/>
      <c r="I201" s="16"/>
      <c r="J201" s="16"/>
      <c r="K201" s="17"/>
      <c r="L201" s="18"/>
    </row>
    <row r="202" spans="1:12" ht="15" customHeight="1">
      <c r="A202" s="19" t="s">
        <v>113</v>
      </c>
      <c r="B202" s="32" t="s">
        <v>579</v>
      </c>
      <c r="C202" s="32" t="s">
        <v>579</v>
      </c>
      <c r="D202" s="15"/>
      <c r="E202" s="16"/>
      <c r="F202" s="16"/>
      <c r="G202" s="16"/>
      <c r="H202" s="16"/>
      <c r="I202" s="16"/>
      <c r="J202" s="16"/>
      <c r="K202" s="17"/>
      <c r="L202" s="18"/>
    </row>
    <row r="203" spans="1:12" ht="15" customHeight="1">
      <c r="A203" s="5" t="s">
        <v>580</v>
      </c>
      <c r="B203" s="28" t="s">
        <v>581</v>
      </c>
      <c r="C203" s="28" t="s">
        <v>582</v>
      </c>
      <c r="D203" s="8" t="s">
        <v>15</v>
      </c>
      <c r="E203" s="9"/>
      <c r="F203" s="9" t="s">
        <v>15</v>
      </c>
      <c r="G203" s="9" t="s">
        <v>15</v>
      </c>
      <c r="H203" s="9"/>
      <c r="I203" s="9"/>
      <c r="J203" s="9"/>
      <c r="K203" s="10">
        <v>45224250</v>
      </c>
      <c r="L203" s="57" t="s">
        <v>583</v>
      </c>
    </row>
    <row r="204" spans="1:12" ht="15" customHeight="1">
      <c r="A204" s="12" t="s">
        <v>584</v>
      </c>
      <c r="B204" s="30" t="s">
        <v>585</v>
      </c>
      <c r="C204" s="30" t="s">
        <v>586</v>
      </c>
      <c r="D204" s="15"/>
      <c r="E204" s="16"/>
      <c r="F204" s="16"/>
      <c r="G204" s="16"/>
      <c r="H204" s="16"/>
      <c r="I204" s="16"/>
      <c r="J204" s="16"/>
      <c r="K204" s="17"/>
      <c r="L204" s="18"/>
    </row>
    <row r="205" spans="1:12" ht="15" customHeight="1">
      <c r="A205" s="19" t="s">
        <v>587</v>
      </c>
      <c r="B205" s="35" t="s">
        <v>588</v>
      </c>
      <c r="C205" s="30" t="s">
        <v>589</v>
      </c>
      <c r="D205" s="15"/>
      <c r="E205" s="16"/>
      <c r="F205" s="16"/>
      <c r="G205" s="16"/>
      <c r="H205" s="16"/>
      <c r="I205" s="16"/>
      <c r="J205" s="16"/>
      <c r="K205" s="17"/>
      <c r="L205" s="18"/>
    </row>
    <row r="206" spans="1:12" ht="15" customHeight="1">
      <c r="A206" s="5" t="s">
        <v>590</v>
      </c>
      <c r="B206" s="28" t="s">
        <v>591</v>
      </c>
      <c r="C206" s="28" t="s">
        <v>592</v>
      </c>
      <c r="D206" s="8"/>
      <c r="E206" s="9" t="s">
        <v>15</v>
      </c>
      <c r="F206" s="9"/>
      <c r="G206" s="9"/>
      <c r="H206" s="9"/>
      <c r="I206" s="9"/>
      <c r="J206" s="9"/>
      <c r="K206" s="10">
        <v>161579735</v>
      </c>
      <c r="L206" s="11" t="s">
        <v>593</v>
      </c>
    </row>
    <row r="207" spans="1:12" ht="15" customHeight="1">
      <c r="A207" s="12" t="s">
        <v>594</v>
      </c>
      <c r="B207" s="30" t="s">
        <v>595</v>
      </c>
      <c r="C207" s="30" t="s">
        <v>596</v>
      </c>
      <c r="D207" s="15"/>
      <c r="E207" s="16"/>
      <c r="F207" s="16"/>
      <c r="G207" s="16"/>
      <c r="H207" s="16"/>
      <c r="I207" s="16"/>
      <c r="J207" s="16"/>
      <c r="K207" s="17"/>
      <c r="L207" s="18"/>
    </row>
    <row r="208" spans="1:12" ht="15" customHeight="1">
      <c r="A208" s="19" t="s">
        <v>597</v>
      </c>
      <c r="B208" s="32" t="s">
        <v>598</v>
      </c>
      <c r="C208" s="32" t="s">
        <v>599</v>
      </c>
      <c r="D208" s="15"/>
      <c r="E208" s="16"/>
      <c r="F208" s="16"/>
      <c r="G208" s="16"/>
      <c r="H208" s="16"/>
      <c r="I208" s="16"/>
      <c r="J208" s="16"/>
      <c r="K208" s="17"/>
      <c r="L208" s="18"/>
    </row>
    <row r="209" spans="1:12" ht="15" customHeight="1">
      <c r="A209" s="5" t="s">
        <v>600</v>
      </c>
      <c r="B209" s="25" t="s">
        <v>601</v>
      </c>
      <c r="C209" s="25" t="s">
        <v>602</v>
      </c>
      <c r="D209" s="8"/>
      <c r="E209" s="58"/>
      <c r="F209" s="9"/>
      <c r="G209" s="9"/>
      <c r="H209" s="9"/>
      <c r="I209" s="9"/>
      <c r="J209" s="9" t="s">
        <v>15</v>
      </c>
      <c r="K209" s="10">
        <v>122515708</v>
      </c>
      <c r="L209" s="11" t="s">
        <v>603</v>
      </c>
    </row>
    <row r="210" spans="1:12" ht="15" customHeight="1">
      <c r="A210" s="12" t="s">
        <v>604</v>
      </c>
      <c r="B210" s="13" t="s">
        <v>605</v>
      </c>
      <c r="C210" s="13" t="s">
        <v>606</v>
      </c>
      <c r="D210" s="15"/>
      <c r="E210" s="16"/>
      <c r="F210" s="16"/>
      <c r="G210" s="16"/>
      <c r="H210" s="16"/>
      <c r="I210" s="16"/>
      <c r="J210" s="16"/>
      <c r="K210" s="17"/>
      <c r="L210" s="18"/>
    </row>
    <row r="211" spans="1:12" ht="15" customHeight="1">
      <c r="A211" s="19" t="s">
        <v>607</v>
      </c>
      <c r="B211" s="24" t="s">
        <v>608</v>
      </c>
      <c r="C211" s="24" t="s">
        <v>609</v>
      </c>
      <c r="D211" s="15"/>
      <c r="E211" s="16"/>
      <c r="F211" s="16"/>
      <c r="G211" s="16"/>
      <c r="H211" s="16"/>
      <c r="I211" s="16"/>
      <c r="J211" s="16"/>
      <c r="K211" s="17"/>
      <c r="L211" s="18"/>
    </row>
    <row r="212" spans="1:12" ht="15" customHeight="1">
      <c r="A212" s="5" t="s">
        <v>610</v>
      </c>
      <c r="B212" s="28" t="s">
        <v>611</v>
      </c>
      <c r="C212" s="28" t="s">
        <v>612</v>
      </c>
      <c r="D212" s="8" t="s">
        <v>15</v>
      </c>
      <c r="E212" s="9" t="s">
        <v>15</v>
      </c>
      <c r="F212" s="9"/>
      <c r="G212" s="9" t="s">
        <v>15</v>
      </c>
      <c r="H212" s="9"/>
      <c r="I212" s="9"/>
      <c r="J212" s="9"/>
      <c r="K212" s="10">
        <v>150780674</v>
      </c>
      <c r="L212" s="11" t="s">
        <v>613</v>
      </c>
    </row>
    <row r="213" spans="1:12" ht="15" customHeight="1">
      <c r="A213" s="12" t="s">
        <v>614</v>
      </c>
      <c r="B213" s="30" t="s">
        <v>615</v>
      </c>
      <c r="C213" s="30" t="s">
        <v>616</v>
      </c>
      <c r="D213" s="15"/>
      <c r="E213" s="16"/>
      <c r="F213" s="16"/>
      <c r="G213" s="16"/>
      <c r="H213" s="16"/>
      <c r="I213" s="16"/>
      <c r="J213" s="16"/>
      <c r="K213" s="17"/>
      <c r="L213" s="18"/>
    </row>
    <row r="214" spans="1:12" ht="15" customHeight="1">
      <c r="A214" s="19" t="s">
        <v>113</v>
      </c>
      <c r="B214" s="32" t="s">
        <v>617</v>
      </c>
      <c r="C214" s="30" t="s">
        <v>617</v>
      </c>
      <c r="D214" s="15"/>
      <c r="E214" s="16"/>
      <c r="F214" s="16"/>
      <c r="G214" s="16"/>
      <c r="H214" s="16"/>
      <c r="I214" s="16"/>
      <c r="J214" s="16"/>
      <c r="K214" s="17"/>
      <c r="L214" s="18"/>
    </row>
    <row r="215" spans="1:12" ht="15" customHeight="1">
      <c r="A215" s="5" t="s">
        <v>618</v>
      </c>
      <c r="B215" s="28" t="s">
        <v>619</v>
      </c>
      <c r="C215" s="28" t="s">
        <v>620</v>
      </c>
      <c r="D215" s="8" t="s">
        <v>15</v>
      </c>
      <c r="E215" s="9"/>
      <c r="F215" s="9" t="s">
        <v>15</v>
      </c>
      <c r="G215" s="9" t="s">
        <v>15</v>
      </c>
      <c r="H215" s="9"/>
      <c r="I215" s="9"/>
      <c r="J215" s="9" t="s">
        <v>15</v>
      </c>
      <c r="K215" s="10">
        <v>961530545</v>
      </c>
      <c r="L215" s="11" t="s">
        <v>621</v>
      </c>
    </row>
    <row r="216" spans="1:12" ht="15" customHeight="1">
      <c r="A216" s="12" t="s">
        <v>622</v>
      </c>
      <c r="B216" s="30" t="s">
        <v>623</v>
      </c>
      <c r="C216" s="30" t="s">
        <v>624</v>
      </c>
      <c r="D216" s="15"/>
      <c r="E216" s="16"/>
      <c r="F216" s="16"/>
      <c r="G216" s="16"/>
      <c r="H216" s="16"/>
      <c r="I216" s="16"/>
      <c r="J216" s="16"/>
      <c r="K216" s="17"/>
      <c r="L216" s="18"/>
    </row>
    <row r="217" spans="1:12" ht="15" customHeight="1">
      <c r="A217" s="19" t="s">
        <v>625</v>
      </c>
      <c r="B217" s="30" t="s">
        <v>626</v>
      </c>
      <c r="C217" s="30" t="s">
        <v>627</v>
      </c>
      <c r="D217" s="15"/>
      <c r="E217" s="16"/>
      <c r="F217" s="16"/>
      <c r="G217" s="16"/>
      <c r="H217" s="16"/>
      <c r="I217" s="16"/>
      <c r="J217" s="16"/>
      <c r="K217" s="17"/>
      <c r="L217" s="18"/>
    </row>
    <row r="218" spans="1:12" ht="15" customHeight="1">
      <c r="A218" s="5" t="s">
        <v>628</v>
      </c>
      <c r="B218" s="59" t="s">
        <v>629</v>
      </c>
      <c r="C218" s="59" t="s">
        <v>630</v>
      </c>
      <c r="D218" s="8"/>
      <c r="E218" s="9"/>
      <c r="F218" s="9" t="s">
        <v>15</v>
      </c>
      <c r="G218" s="9" t="s">
        <v>15</v>
      </c>
      <c r="H218" s="9"/>
      <c r="I218" s="9" t="s">
        <v>15</v>
      </c>
      <c r="J218" s="9"/>
      <c r="K218" s="10">
        <v>965519098</v>
      </c>
      <c r="L218" s="11" t="s">
        <v>631</v>
      </c>
    </row>
    <row r="219" spans="1:12" ht="15" customHeight="1">
      <c r="A219" s="12" t="s">
        <v>632</v>
      </c>
      <c r="B219" s="60" t="s">
        <v>633</v>
      </c>
      <c r="C219" s="60" t="s">
        <v>634</v>
      </c>
      <c r="D219" s="15"/>
      <c r="E219" s="16"/>
      <c r="F219" s="16"/>
      <c r="G219" s="16"/>
      <c r="H219" s="16"/>
      <c r="I219" s="16"/>
      <c r="J219" s="16"/>
      <c r="K219" s="17"/>
      <c r="L219" s="18"/>
    </row>
    <row r="220" spans="1:12" ht="15" customHeight="1">
      <c r="A220" s="19" t="s">
        <v>635</v>
      </c>
      <c r="B220" s="32" t="s">
        <v>636</v>
      </c>
      <c r="C220" s="32" t="s">
        <v>636</v>
      </c>
      <c r="D220" s="15"/>
      <c r="E220" s="16"/>
      <c r="F220" s="16"/>
      <c r="G220" s="16"/>
      <c r="H220" s="16"/>
      <c r="I220" s="16"/>
      <c r="J220" s="16"/>
      <c r="K220" s="17"/>
      <c r="L220" s="18"/>
    </row>
    <row r="221" spans="1:12" ht="15" customHeight="1">
      <c r="A221" s="5" t="s">
        <v>637</v>
      </c>
      <c r="B221" s="59" t="s">
        <v>629</v>
      </c>
      <c r="C221" s="59" t="s">
        <v>630</v>
      </c>
      <c r="D221" s="8" t="s">
        <v>15</v>
      </c>
      <c r="E221" s="9"/>
      <c r="F221" s="9"/>
      <c r="G221" s="9"/>
      <c r="H221" s="9" t="s">
        <v>15</v>
      </c>
      <c r="I221" s="9"/>
      <c r="J221" s="9" t="s">
        <v>15</v>
      </c>
      <c r="K221" s="10">
        <v>827599759</v>
      </c>
      <c r="L221" s="11" t="s">
        <v>638</v>
      </c>
    </row>
    <row r="222" spans="1:12" ht="15" customHeight="1">
      <c r="A222" s="12" t="s">
        <v>639</v>
      </c>
      <c r="B222" s="60" t="s">
        <v>633</v>
      </c>
      <c r="C222" s="60" t="s">
        <v>634</v>
      </c>
      <c r="D222" s="15"/>
      <c r="E222" s="16"/>
      <c r="F222" s="16"/>
      <c r="G222" s="16"/>
      <c r="H222" s="16"/>
      <c r="I222" s="16"/>
      <c r="J222" s="16"/>
      <c r="K222" s="17"/>
      <c r="L222" s="18"/>
    </row>
    <row r="223" spans="1:12" ht="15" customHeight="1">
      <c r="A223" s="19" t="s">
        <v>29</v>
      </c>
      <c r="B223" s="32" t="s">
        <v>636</v>
      </c>
      <c r="C223" s="32" t="s">
        <v>636</v>
      </c>
      <c r="D223" s="15"/>
      <c r="E223" s="16"/>
      <c r="F223" s="16"/>
      <c r="G223" s="16"/>
      <c r="H223" s="16"/>
      <c r="I223" s="16"/>
      <c r="J223" s="16"/>
      <c r="K223" s="17"/>
      <c r="L223" s="18"/>
    </row>
    <row r="224" spans="1:12" ht="15" customHeight="1">
      <c r="A224" s="5" t="s">
        <v>640</v>
      </c>
      <c r="B224" s="28" t="s">
        <v>641</v>
      </c>
      <c r="C224" s="28" t="s">
        <v>642</v>
      </c>
      <c r="D224" s="8"/>
      <c r="E224" s="9" t="s">
        <v>15</v>
      </c>
      <c r="F224" s="9"/>
      <c r="G224" s="9"/>
      <c r="H224" s="9"/>
      <c r="I224" s="9"/>
      <c r="J224" s="9"/>
      <c r="K224" s="10">
        <v>49508120</v>
      </c>
      <c r="L224" s="11" t="s">
        <v>643</v>
      </c>
    </row>
    <row r="225" spans="1:12" ht="15" customHeight="1">
      <c r="A225" s="12" t="s">
        <v>644</v>
      </c>
      <c r="B225" s="30" t="s">
        <v>645</v>
      </c>
      <c r="C225" s="30" t="s">
        <v>646</v>
      </c>
      <c r="D225" s="15"/>
      <c r="E225" s="16"/>
      <c r="F225" s="16"/>
      <c r="G225" s="16"/>
      <c r="H225" s="16"/>
      <c r="I225" s="16"/>
      <c r="J225" s="16"/>
      <c r="K225" s="17"/>
      <c r="L225" s="18"/>
    </row>
    <row r="226" spans="1:12" ht="15" customHeight="1">
      <c r="A226" s="19" t="s">
        <v>647</v>
      </c>
      <c r="B226" s="32" t="s">
        <v>648</v>
      </c>
      <c r="C226" s="30" t="s">
        <v>649</v>
      </c>
      <c r="D226" s="15"/>
      <c r="E226" s="16"/>
      <c r="F226" s="16"/>
      <c r="G226" s="16"/>
      <c r="H226" s="16"/>
      <c r="I226" s="16"/>
      <c r="J226" s="16"/>
      <c r="K226" s="17"/>
      <c r="L226" s="18"/>
    </row>
    <row r="227" spans="1:12" ht="15" customHeight="1">
      <c r="A227" s="5" t="s">
        <v>650</v>
      </c>
      <c r="B227" s="61" t="s">
        <v>651</v>
      </c>
      <c r="C227" s="61" t="s">
        <v>652</v>
      </c>
      <c r="D227" s="8"/>
      <c r="E227" s="9"/>
      <c r="F227" s="9"/>
      <c r="G227" s="9"/>
      <c r="H227" s="9"/>
      <c r="I227" s="9"/>
      <c r="J227" s="9" t="s">
        <v>15</v>
      </c>
      <c r="K227" s="10">
        <v>131873457</v>
      </c>
      <c r="L227" s="11" t="s">
        <v>653</v>
      </c>
    </row>
    <row r="228" spans="1:12" ht="15" customHeight="1">
      <c r="A228" s="12" t="s">
        <v>654</v>
      </c>
      <c r="B228" s="62" t="s">
        <v>655</v>
      </c>
      <c r="C228" s="62" t="s">
        <v>656</v>
      </c>
      <c r="D228" s="15"/>
      <c r="E228" s="16"/>
      <c r="F228" s="16"/>
      <c r="G228" s="16"/>
      <c r="H228" s="16"/>
      <c r="I228" s="16"/>
      <c r="J228" s="16"/>
      <c r="K228" s="17"/>
      <c r="L228" s="18"/>
    </row>
    <row r="229" spans="1:12" ht="15" customHeight="1">
      <c r="A229" s="19" t="s">
        <v>29</v>
      </c>
      <c r="B229" s="48" t="s">
        <v>657</v>
      </c>
      <c r="C229" s="48" t="s">
        <v>657</v>
      </c>
      <c r="D229" s="15"/>
      <c r="E229" s="16"/>
      <c r="F229" s="16"/>
      <c r="G229" s="16"/>
      <c r="H229" s="16"/>
      <c r="I229" s="16"/>
      <c r="J229" s="16"/>
      <c r="K229" s="17"/>
      <c r="L229" s="18"/>
    </row>
    <row r="230" spans="1:12" ht="15" customHeight="1">
      <c r="A230" s="5" t="s">
        <v>658</v>
      </c>
      <c r="B230" s="28" t="s">
        <v>659</v>
      </c>
      <c r="C230" s="28" t="s">
        <v>660</v>
      </c>
      <c r="D230" s="8" t="s">
        <v>15</v>
      </c>
      <c r="E230" s="9"/>
      <c r="F230" s="9" t="s">
        <v>15</v>
      </c>
      <c r="G230" s="9" t="s">
        <v>15</v>
      </c>
      <c r="H230" s="9" t="s">
        <v>15</v>
      </c>
      <c r="I230" s="9"/>
      <c r="J230" s="9" t="s">
        <v>15</v>
      </c>
      <c r="K230" s="10">
        <v>41024415</v>
      </c>
      <c r="L230" s="11" t="s">
        <v>661</v>
      </c>
    </row>
    <row r="231" spans="1:12" ht="15" customHeight="1">
      <c r="A231" s="12" t="s">
        <v>662</v>
      </c>
      <c r="B231" s="30" t="s">
        <v>663</v>
      </c>
      <c r="C231" s="30" t="s">
        <v>664</v>
      </c>
      <c r="D231" s="15"/>
      <c r="E231" s="16"/>
      <c r="F231" s="16"/>
      <c r="G231" s="16"/>
      <c r="H231" s="16"/>
      <c r="I231" s="16"/>
      <c r="J231" s="16"/>
      <c r="K231" s="17"/>
      <c r="L231" s="18"/>
    </row>
    <row r="232" spans="1:12" ht="15" customHeight="1">
      <c r="A232" s="63" t="s">
        <v>665</v>
      </c>
      <c r="B232" s="32" t="s">
        <v>666</v>
      </c>
      <c r="C232" s="32" t="s">
        <v>666</v>
      </c>
      <c r="D232" s="15"/>
      <c r="E232" s="16"/>
      <c r="F232" s="16"/>
      <c r="G232" s="16"/>
      <c r="H232" s="16"/>
      <c r="I232" s="16"/>
      <c r="J232" s="16"/>
      <c r="K232" s="17"/>
      <c r="L232" s="18"/>
    </row>
    <row r="233" spans="1:12" ht="16.5" customHeight="1">
      <c r="A233" s="64" t="s">
        <v>667</v>
      </c>
      <c r="B233" s="65"/>
      <c r="C233" s="65"/>
      <c r="D233" s="66">
        <f t="shared" ref="D233:J233" si="0">COUNTIF(D2:D230, "√")</f>
        <v>45</v>
      </c>
      <c r="E233" s="66">
        <f t="shared" si="0"/>
        <v>25</v>
      </c>
      <c r="F233" s="66">
        <f t="shared" si="0"/>
        <v>43</v>
      </c>
      <c r="G233" s="66">
        <f t="shared" si="0"/>
        <v>42</v>
      </c>
      <c r="H233" s="66">
        <f t="shared" si="0"/>
        <v>21</v>
      </c>
      <c r="I233" s="66">
        <f t="shared" si="0"/>
        <v>21</v>
      </c>
      <c r="J233" s="66">
        <f t="shared" si="0"/>
        <v>38</v>
      </c>
      <c r="K233" s="67"/>
      <c r="L233" s="67"/>
    </row>
    <row r="234" spans="1:12" ht="13.5" customHeight="1">
      <c r="A234" s="68" t="s">
        <v>668</v>
      </c>
      <c r="B234" s="69">
        <f>SUM(D233:J233)</f>
        <v>235</v>
      </c>
      <c r="C234" s="70"/>
      <c r="D234" s="71"/>
      <c r="E234" s="71"/>
      <c r="F234" s="71"/>
      <c r="G234" s="71"/>
      <c r="H234" s="71"/>
      <c r="I234" s="71"/>
      <c r="J234" s="71"/>
      <c r="K234" s="70"/>
      <c r="L234" s="70"/>
    </row>
    <row r="235" spans="1:12" ht="13.5" customHeight="1">
      <c r="A235" s="68" t="s">
        <v>669</v>
      </c>
      <c r="B235" s="69">
        <v>76</v>
      </c>
      <c r="C235" s="70"/>
      <c r="D235" s="71"/>
      <c r="E235" s="71"/>
      <c r="F235" s="71"/>
      <c r="G235" s="71"/>
      <c r="H235" s="71"/>
      <c r="I235" s="71"/>
      <c r="J235" s="71"/>
      <c r="K235" s="70"/>
      <c r="L235" s="70"/>
    </row>
    <row r="236" spans="1:12" ht="13.5" customHeight="1"/>
    <row r="237" spans="1:12" ht="13.5" customHeight="1"/>
    <row r="238" spans="1:12" ht="13.5" customHeight="1"/>
    <row r="239" spans="1:12" ht="13.5" customHeight="1"/>
    <row r="240" spans="1:12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6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7.25" customHeight="1"/>
    <row r="293" ht="13.5" customHeight="1"/>
    <row r="294" ht="13.5" customHeight="1"/>
    <row r="295" ht="18" customHeight="1"/>
    <row r="296" ht="18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31.5" customHeight="1"/>
    <row r="308" ht="13.5" customHeight="1"/>
    <row r="309" ht="13.5" customHeight="1"/>
    <row r="310" ht="21" customHeight="1"/>
    <row r="311" ht="13.5" customHeight="1"/>
    <row r="312" ht="13.5" customHeight="1"/>
    <row r="313" ht="18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910"/>
  <sheetViews>
    <sheetView topLeftCell="D1" zoomScaleNormal="100" workbookViewId="0">
      <pane ySplit="1" topLeftCell="A2" activePane="bottomLeft" state="frozen"/>
      <selection activeCell="B1" sqref="B1"/>
      <selection pane="bottomLeft" activeCell="N3" sqref="N3"/>
    </sheetView>
  </sheetViews>
  <sheetFormatPr defaultRowHeight="13.8"/>
  <cols>
    <col min="1" max="1" width="40.69921875" customWidth="1"/>
    <col min="2" max="2" width="17.5" style="70" customWidth="1"/>
    <col min="3" max="3" width="7.59765625" customWidth="1"/>
    <col min="4" max="4" width="25.69921875" customWidth="1"/>
    <col min="5" max="6" width="25.69921875" style="70" customWidth="1"/>
    <col min="7" max="7" width="25.69921875" customWidth="1"/>
    <col min="8" max="24" width="8.59765625" customWidth="1"/>
    <col min="25" max="1031" width="12.59765625" customWidth="1"/>
  </cols>
  <sheetData>
    <row r="1" spans="1:16" ht="42" customHeight="1">
      <c r="A1" s="72" t="s">
        <v>670</v>
      </c>
      <c r="B1" s="73" t="s">
        <v>671</v>
      </c>
      <c r="C1" s="73" t="s">
        <v>672</v>
      </c>
      <c r="D1" s="73" t="s">
        <v>673</v>
      </c>
      <c r="E1" s="73" t="s">
        <v>674</v>
      </c>
      <c r="F1" s="73" t="s">
        <v>675</v>
      </c>
      <c r="G1" s="73" t="s">
        <v>676</v>
      </c>
      <c r="H1" s="73" t="s">
        <v>677</v>
      </c>
      <c r="I1" s="73" t="s">
        <v>678</v>
      </c>
      <c r="J1" s="120" t="s">
        <v>920</v>
      </c>
      <c r="K1" s="120" t="s">
        <v>921</v>
      </c>
      <c r="L1" s="120" t="s">
        <v>922</v>
      </c>
      <c r="M1" s="120" t="s">
        <v>923</v>
      </c>
      <c r="N1" s="120" t="s">
        <v>924</v>
      </c>
      <c r="O1" s="120" t="s">
        <v>925</v>
      </c>
      <c r="P1" s="74" t="s">
        <v>679</v>
      </c>
    </row>
    <row r="2" spans="1:16" ht="15.75" customHeight="1">
      <c r="A2" s="75" t="str">
        <f>'OASIS Contractors'!A2</f>
        <v>Accenture Federal Services, LLC</v>
      </c>
      <c r="B2" s="75" t="s">
        <v>680</v>
      </c>
      <c r="C2" s="76">
        <v>139727148</v>
      </c>
      <c r="D2" s="77" t="s">
        <v>13</v>
      </c>
      <c r="E2" s="78" t="s">
        <v>18</v>
      </c>
      <c r="F2" s="78" t="s">
        <v>21</v>
      </c>
      <c r="G2" s="78" t="s">
        <v>14</v>
      </c>
      <c r="H2" s="70" t="s">
        <v>19</v>
      </c>
      <c r="I2" s="70" t="s">
        <v>21</v>
      </c>
      <c r="J2" s="121" t="s">
        <v>926</v>
      </c>
      <c r="K2" s="121" t="s">
        <v>926</v>
      </c>
      <c r="L2" s="121" t="s">
        <v>926</v>
      </c>
      <c r="M2" s="121" t="s">
        <v>926</v>
      </c>
      <c r="N2" s="121" t="s">
        <v>926</v>
      </c>
      <c r="O2" s="121" t="s">
        <v>926</v>
      </c>
    </row>
    <row r="3" spans="1:16" ht="15.75" customHeight="1">
      <c r="A3" s="75" t="str">
        <f>'OASIS Contractors'!A5</f>
        <v>Ace Info Solutions, Inc.</v>
      </c>
      <c r="B3" s="75" t="s">
        <v>681</v>
      </c>
      <c r="C3" s="76">
        <v>70993162</v>
      </c>
      <c r="D3" s="77" t="s">
        <v>23</v>
      </c>
      <c r="E3" s="78" t="s">
        <v>27</v>
      </c>
      <c r="F3" s="78" t="s">
        <v>30</v>
      </c>
      <c r="G3" s="78" t="s">
        <v>24</v>
      </c>
      <c r="H3" s="70" t="s">
        <v>28</v>
      </c>
      <c r="I3" s="70" t="s">
        <v>30</v>
      </c>
      <c r="J3" s="121" t="s">
        <v>926</v>
      </c>
      <c r="K3" s="121" t="s">
        <v>926</v>
      </c>
      <c r="L3" s="121" t="s">
        <v>926</v>
      </c>
      <c r="M3" s="121" t="s">
        <v>926</v>
      </c>
      <c r="N3" s="121" t="s">
        <v>926</v>
      </c>
      <c r="O3" s="121" t="s">
        <v>926</v>
      </c>
    </row>
    <row r="4" spans="1:16" ht="15.75" customHeight="1">
      <c r="A4" s="79" t="str">
        <f>'OASIS Contractors'!A8</f>
        <v>Alion Science and Technology Corporation</v>
      </c>
      <c r="B4" s="75" t="s">
        <v>682</v>
      </c>
      <c r="C4" s="76">
        <v>963450866</v>
      </c>
      <c r="D4" s="77" t="s">
        <v>32</v>
      </c>
      <c r="E4" s="78" t="s">
        <v>36</v>
      </c>
      <c r="F4" s="78" t="s">
        <v>39</v>
      </c>
      <c r="G4" s="78" t="s">
        <v>33</v>
      </c>
      <c r="H4" s="70" t="s">
        <v>37</v>
      </c>
      <c r="I4" s="70" t="s">
        <v>39</v>
      </c>
      <c r="J4" s="121" t="s">
        <v>926</v>
      </c>
      <c r="K4" s="121" t="s">
        <v>926</v>
      </c>
      <c r="L4" s="121" t="s">
        <v>926</v>
      </c>
      <c r="M4" s="121" t="s">
        <v>926</v>
      </c>
      <c r="N4" s="121" t="s">
        <v>926</v>
      </c>
      <c r="O4" s="121" t="s">
        <v>926</v>
      </c>
    </row>
    <row r="5" spans="1:16" ht="15.75" customHeight="1">
      <c r="A5" s="79" t="str">
        <f>'OASIS Contractors'!A11</f>
        <v>Amec Foster Wheeler Environment &amp; Infrastructure, Inc.</v>
      </c>
      <c r="B5" s="75" t="s">
        <v>683</v>
      </c>
      <c r="C5" s="76">
        <v>38086125</v>
      </c>
      <c r="D5" s="80" t="s">
        <v>41</v>
      </c>
      <c r="E5" s="78" t="s">
        <v>45</v>
      </c>
      <c r="F5" s="78" t="s">
        <v>48</v>
      </c>
      <c r="G5" s="81" t="s">
        <v>42</v>
      </c>
      <c r="H5" s="70" t="s">
        <v>46</v>
      </c>
      <c r="I5" s="70" t="s">
        <v>49</v>
      </c>
      <c r="J5" s="121" t="s">
        <v>926</v>
      </c>
      <c r="K5" s="121" t="s">
        <v>926</v>
      </c>
      <c r="L5" s="121" t="s">
        <v>926</v>
      </c>
      <c r="M5" s="121" t="s">
        <v>926</v>
      </c>
      <c r="N5" s="121" t="s">
        <v>926</v>
      </c>
      <c r="O5" s="121" t="s">
        <v>926</v>
      </c>
    </row>
    <row r="6" spans="1:16" ht="15.75" customHeight="1">
      <c r="A6" s="79" t="str">
        <f>'OASIS Contractors'!A17</f>
        <v>Applied Research Associates, Inc., dba ARA</v>
      </c>
      <c r="B6" s="75" t="s">
        <v>684</v>
      </c>
      <c r="C6" s="76">
        <v>97967608</v>
      </c>
      <c r="D6" s="80" t="s">
        <v>59</v>
      </c>
      <c r="E6" s="78" t="s">
        <v>63</v>
      </c>
      <c r="F6" s="78" t="s">
        <v>66</v>
      </c>
      <c r="G6" s="81" t="s">
        <v>60</v>
      </c>
      <c r="H6" s="70" t="s">
        <v>64</v>
      </c>
      <c r="I6" s="70" t="s">
        <v>66</v>
      </c>
      <c r="J6" s="121" t="s">
        <v>926</v>
      </c>
      <c r="K6" s="121" t="s">
        <v>926</v>
      </c>
      <c r="L6" s="121" t="s">
        <v>926</v>
      </c>
      <c r="M6" s="121" t="s">
        <v>926</v>
      </c>
      <c r="N6" s="121" t="s">
        <v>926</v>
      </c>
      <c r="O6" s="121" t="s">
        <v>926</v>
      </c>
    </row>
    <row r="7" spans="1:16" ht="15.75" customHeight="1">
      <c r="A7" s="79" t="str">
        <f>'OASIS Contractors'!A20</f>
        <v>Ball Aerospace &amp; Technologies Corporation</v>
      </c>
      <c r="B7" s="75" t="s">
        <v>685</v>
      </c>
      <c r="C7" s="76">
        <v>926451519</v>
      </c>
      <c r="D7" s="82" t="s">
        <v>68</v>
      </c>
      <c r="E7" s="78" t="s">
        <v>71</v>
      </c>
      <c r="F7" s="78" t="s">
        <v>74</v>
      </c>
      <c r="G7" s="83" t="s">
        <v>69</v>
      </c>
      <c r="H7" s="70" t="s">
        <v>72</v>
      </c>
      <c r="I7" s="70" t="s">
        <v>75</v>
      </c>
      <c r="J7" s="121" t="s">
        <v>926</v>
      </c>
      <c r="K7" s="121" t="s">
        <v>926</v>
      </c>
      <c r="L7" s="121" t="s">
        <v>926</v>
      </c>
      <c r="M7" s="121" t="s">
        <v>926</v>
      </c>
      <c r="N7" s="121" t="s">
        <v>926</v>
      </c>
      <c r="O7" s="121" t="s">
        <v>926</v>
      </c>
    </row>
    <row r="8" spans="1:16" ht="15.75" customHeight="1">
      <c r="A8" s="79" t="str">
        <f>'OASIS Contractors'!A23</f>
        <v>Battelle Memorial Institute</v>
      </c>
      <c r="B8" s="75" t="s">
        <v>686</v>
      </c>
      <c r="C8" s="76">
        <v>7901598</v>
      </c>
      <c r="D8" s="80" t="s">
        <v>77</v>
      </c>
      <c r="E8" s="78" t="s">
        <v>80</v>
      </c>
      <c r="F8" s="78" t="s">
        <v>83</v>
      </c>
      <c r="G8" s="84" t="s">
        <v>78</v>
      </c>
      <c r="H8" s="70" t="s">
        <v>81</v>
      </c>
      <c r="I8" s="70" t="s">
        <v>84</v>
      </c>
      <c r="J8" s="121" t="s">
        <v>926</v>
      </c>
      <c r="K8" s="121" t="s">
        <v>926</v>
      </c>
      <c r="L8" s="121" t="s">
        <v>926</v>
      </c>
      <c r="M8" s="121" t="s">
        <v>926</v>
      </c>
      <c r="N8" s="121" t="s">
        <v>926</v>
      </c>
      <c r="O8" s="121" t="s">
        <v>926</v>
      </c>
    </row>
    <row r="9" spans="1:16" ht="15.75" customHeight="1">
      <c r="A9" s="79" t="str">
        <f>'OASIS Contractors'!A26</f>
        <v>Boeing Aerospace Operations, Inc.</v>
      </c>
      <c r="B9" s="75" t="s">
        <v>687</v>
      </c>
      <c r="C9" s="76">
        <v>175304687</v>
      </c>
      <c r="D9" s="80" t="s">
        <v>86</v>
      </c>
      <c r="E9" s="78" t="s">
        <v>90</v>
      </c>
      <c r="F9" s="78" t="s">
        <v>93</v>
      </c>
      <c r="G9" s="81" t="s">
        <v>87</v>
      </c>
      <c r="H9" s="70" t="s">
        <v>91</v>
      </c>
      <c r="I9" s="70" t="s">
        <v>93</v>
      </c>
      <c r="J9" s="121" t="s">
        <v>926</v>
      </c>
      <c r="K9" s="121" t="s">
        <v>926</v>
      </c>
      <c r="L9" s="121" t="s">
        <v>926</v>
      </c>
      <c r="M9" s="121" t="s">
        <v>926</v>
      </c>
      <c r="N9" s="121" t="s">
        <v>926</v>
      </c>
      <c r="O9" s="121" t="s">
        <v>926</v>
      </c>
    </row>
    <row r="10" spans="1:16" ht="15.75" customHeight="1">
      <c r="A10" s="79" t="str">
        <f>'OASIS Contractors'!A29</f>
        <v>Booz Allen Hamilton, Inc.</v>
      </c>
      <c r="B10" s="75" t="s">
        <v>688</v>
      </c>
      <c r="C10" s="76">
        <v>6928857</v>
      </c>
      <c r="D10" s="80" t="s">
        <v>95</v>
      </c>
      <c r="E10" s="78" t="s">
        <v>98</v>
      </c>
      <c r="F10" s="78" t="s">
        <v>101</v>
      </c>
      <c r="G10" s="81" t="s">
        <v>96</v>
      </c>
      <c r="H10" s="70" t="s">
        <v>99</v>
      </c>
      <c r="I10" s="70" t="s">
        <v>101</v>
      </c>
      <c r="J10" s="121" t="s">
        <v>926</v>
      </c>
      <c r="K10" s="121" t="s">
        <v>926</v>
      </c>
      <c r="L10" s="121" t="s">
        <v>926</v>
      </c>
      <c r="M10" s="121" t="s">
        <v>926</v>
      </c>
      <c r="N10" s="121" t="s">
        <v>926</v>
      </c>
      <c r="O10" s="121" t="s">
        <v>926</v>
      </c>
    </row>
    <row r="11" spans="1:16" ht="15.75" customHeight="1">
      <c r="A11" s="79" t="str">
        <f>'OASIS Contractors'!A35</f>
        <v>CACI NSS, Inc.</v>
      </c>
      <c r="B11" s="75" t="s">
        <v>689</v>
      </c>
      <c r="C11" s="76">
        <v>136127482</v>
      </c>
      <c r="D11" s="80" t="s">
        <v>103</v>
      </c>
      <c r="E11" s="78" t="s">
        <v>107</v>
      </c>
      <c r="F11" s="78" t="s">
        <v>109</v>
      </c>
      <c r="G11" s="80" t="s">
        <v>104</v>
      </c>
      <c r="H11" s="70" t="s">
        <v>108</v>
      </c>
      <c r="I11" s="70" t="s">
        <v>109</v>
      </c>
      <c r="J11" s="121" t="s">
        <v>926</v>
      </c>
      <c r="K11" s="121" t="s">
        <v>926</v>
      </c>
      <c r="L11" s="121" t="s">
        <v>926</v>
      </c>
      <c r="M11" s="121" t="s">
        <v>926</v>
      </c>
      <c r="N11" s="121" t="s">
        <v>926</v>
      </c>
      <c r="O11" s="121" t="s">
        <v>926</v>
      </c>
    </row>
    <row r="12" spans="1:16" ht="15.75" customHeight="1">
      <c r="A12" s="85" t="str">
        <f>'OASIS Contractors'!A38</f>
        <v>Camber Corporation</v>
      </c>
      <c r="B12" s="75" t="s">
        <v>690</v>
      </c>
      <c r="C12" s="76">
        <v>609570742</v>
      </c>
      <c r="D12" s="86" t="s">
        <v>115</v>
      </c>
      <c r="E12" s="78" t="s">
        <v>119</v>
      </c>
      <c r="F12" s="78" t="s">
        <v>122</v>
      </c>
      <c r="G12" s="84" t="s">
        <v>116</v>
      </c>
      <c r="H12" s="70" t="s">
        <v>120</v>
      </c>
      <c r="I12" s="70" t="s">
        <v>123</v>
      </c>
      <c r="J12" s="121" t="s">
        <v>926</v>
      </c>
      <c r="K12" s="121" t="s">
        <v>926</v>
      </c>
      <c r="L12" s="121" t="s">
        <v>926</v>
      </c>
      <c r="M12" s="121" t="s">
        <v>926</v>
      </c>
      <c r="N12" s="121" t="s">
        <v>926</v>
      </c>
      <c r="O12" s="121" t="s">
        <v>926</v>
      </c>
    </row>
    <row r="13" spans="1:16" ht="15.75" customHeight="1">
      <c r="A13" s="79" t="str">
        <f>'OASIS Contractors'!A41</f>
        <v>CGI Federal, Inc.</v>
      </c>
      <c r="B13" s="75" t="s">
        <v>691</v>
      </c>
      <c r="C13" s="76">
        <v>145969783</v>
      </c>
      <c r="D13" s="86" t="s">
        <v>125</v>
      </c>
      <c r="E13" s="78" t="s">
        <v>129</v>
      </c>
      <c r="F13" s="78" t="s">
        <v>132</v>
      </c>
      <c r="G13" s="84" t="s">
        <v>126</v>
      </c>
      <c r="H13" s="70" t="s">
        <v>130</v>
      </c>
      <c r="I13" s="70" t="s">
        <v>132</v>
      </c>
      <c r="J13" s="121" t="s">
        <v>926</v>
      </c>
      <c r="K13" s="121" t="s">
        <v>926</v>
      </c>
      <c r="L13" s="121" t="s">
        <v>926</v>
      </c>
      <c r="M13" s="121" t="s">
        <v>926</v>
      </c>
      <c r="N13" s="121" t="s">
        <v>926</v>
      </c>
      <c r="O13" s="121" t="s">
        <v>926</v>
      </c>
    </row>
    <row r="14" spans="1:16" ht="15.75" customHeight="1">
      <c r="A14" s="79" t="str">
        <f>'OASIS Contractors'!A47</f>
        <v>CSRA LLC</v>
      </c>
      <c r="B14" s="75" t="s">
        <v>692</v>
      </c>
      <c r="C14" s="76">
        <v>79735371</v>
      </c>
      <c r="D14" s="77" t="s">
        <v>143</v>
      </c>
      <c r="E14" s="78" t="s">
        <v>147</v>
      </c>
      <c r="F14" s="78" t="s">
        <v>150</v>
      </c>
      <c r="G14" s="78" t="s">
        <v>144</v>
      </c>
      <c r="H14" s="70" t="s">
        <v>148</v>
      </c>
      <c r="I14" s="70" t="s">
        <v>150</v>
      </c>
      <c r="J14" s="121" t="s">
        <v>926</v>
      </c>
      <c r="K14" s="121" t="s">
        <v>926</v>
      </c>
      <c r="L14" s="121" t="s">
        <v>926</v>
      </c>
      <c r="M14" s="121" t="s">
        <v>926</v>
      </c>
      <c r="N14" s="121" t="s">
        <v>926</v>
      </c>
      <c r="O14" s="121" t="s">
        <v>926</v>
      </c>
    </row>
    <row r="15" spans="1:16" ht="15.75" customHeight="1">
      <c r="A15" s="79" t="str">
        <f>'OASIS Contractors'!A50</f>
        <v>Concurrent Technologies Corporation</v>
      </c>
      <c r="B15" s="75" t="s">
        <v>693</v>
      </c>
      <c r="C15" s="76">
        <v>189737810</v>
      </c>
      <c r="D15" s="80" t="s">
        <v>152</v>
      </c>
      <c r="E15" s="78" t="s">
        <v>156</v>
      </c>
      <c r="F15" s="78" t="s">
        <v>159</v>
      </c>
      <c r="G15" s="81" t="s">
        <v>153</v>
      </c>
      <c r="H15" s="70" t="s">
        <v>157</v>
      </c>
      <c r="I15" s="70" t="s">
        <v>159</v>
      </c>
      <c r="J15" s="121" t="s">
        <v>926</v>
      </c>
      <c r="K15" s="121" t="s">
        <v>926</v>
      </c>
      <c r="L15" s="121" t="s">
        <v>926</v>
      </c>
      <c r="M15" s="121" t="s">
        <v>926</v>
      </c>
      <c r="N15" s="121" t="s">
        <v>926</v>
      </c>
      <c r="O15" s="121" t="s">
        <v>926</v>
      </c>
    </row>
    <row r="16" spans="1:16" ht="15.75" customHeight="1">
      <c r="A16" s="79" t="str">
        <f>'OASIS Contractors'!A53</f>
        <v>Cubic Global Defense, Inc.</v>
      </c>
      <c r="B16" s="75" t="s">
        <v>694</v>
      </c>
      <c r="C16" s="76">
        <v>839179272</v>
      </c>
      <c r="D16" s="80" t="s">
        <v>161</v>
      </c>
      <c r="E16" s="78" t="s">
        <v>165</v>
      </c>
      <c r="F16" s="78" t="s">
        <v>168</v>
      </c>
      <c r="G16" s="80" t="s">
        <v>162</v>
      </c>
      <c r="H16" s="70" t="s">
        <v>166</v>
      </c>
      <c r="I16" s="70" t="s">
        <v>168</v>
      </c>
      <c r="J16" s="121" t="s">
        <v>926</v>
      </c>
      <c r="K16" s="121" t="s">
        <v>926</v>
      </c>
      <c r="L16" s="121" t="s">
        <v>926</v>
      </c>
      <c r="M16" s="121" t="s">
        <v>926</v>
      </c>
      <c r="N16" s="121" t="s">
        <v>926</v>
      </c>
      <c r="O16" s="121" t="s">
        <v>926</v>
      </c>
    </row>
    <row r="17" spans="1:15" ht="15.75" customHeight="1">
      <c r="A17" s="85" t="str">
        <f>'OASIS Contractors'!A59</f>
        <v>Deloitte Consulting, LLP</v>
      </c>
      <c r="B17" s="75" t="s">
        <v>695</v>
      </c>
      <c r="C17" s="76">
        <v>19121586</v>
      </c>
      <c r="D17" s="86" t="s">
        <v>179</v>
      </c>
      <c r="E17" s="78" t="s">
        <v>183</v>
      </c>
      <c r="F17" s="78" t="s">
        <v>186</v>
      </c>
      <c r="G17" s="84" t="s">
        <v>180</v>
      </c>
      <c r="H17" s="70" t="s">
        <v>184</v>
      </c>
      <c r="I17" s="70" t="s">
        <v>186</v>
      </c>
      <c r="J17" s="121" t="s">
        <v>926</v>
      </c>
      <c r="K17" s="121" t="s">
        <v>926</v>
      </c>
      <c r="L17" s="121" t="s">
        <v>926</v>
      </c>
      <c r="M17" s="121" t="s">
        <v>926</v>
      </c>
      <c r="N17" s="121" t="s">
        <v>926</v>
      </c>
      <c r="O17" s="121" t="s">
        <v>926</v>
      </c>
    </row>
    <row r="18" spans="1:15" ht="15.75" customHeight="1">
      <c r="A18" s="79" t="str">
        <f>'OASIS Contractors'!A65</f>
        <v>Dynetics, Inc.</v>
      </c>
      <c r="B18" s="75" t="s">
        <v>696</v>
      </c>
      <c r="C18" s="76">
        <v>75458455</v>
      </c>
      <c r="D18" s="80" t="s">
        <v>196</v>
      </c>
      <c r="E18" s="78" t="s">
        <v>200</v>
      </c>
      <c r="F18" s="78" t="s">
        <v>202</v>
      </c>
      <c r="G18" s="81" t="s">
        <v>197</v>
      </c>
      <c r="H18" s="70" t="s">
        <v>201</v>
      </c>
      <c r="I18" s="70" t="s">
        <v>202</v>
      </c>
      <c r="J18" s="121" t="s">
        <v>926</v>
      </c>
      <c r="K18" s="121" t="s">
        <v>926</v>
      </c>
      <c r="L18" s="121" t="s">
        <v>926</v>
      </c>
      <c r="M18" s="121" t="s">
        <v>926</v>
      </c>
      <c r="N18" s="121" t="s">
        <v>926</v>
      </c>
      <c r="O18" s="121" t="s">
        <v>926</v>
      </c>
    </row>
    <row r="19" spans="1:15" ht="15.75" customHeight="1">
      <c r="A19" s="79" t="str">
        <f>'OASIS Contractors'!A68</f>
        <v>ECS Federal Inc.</v>
      </c>
      <c r="B19" s="75" t="s">
        <v>697</v>
      </c>
      <c r="C19" s="76">
        <v>48341838</v>
      </c>
      <c r="D19" s="80" t="s">
        <v>204</v>
      </c>
      <c r="E19" s="78" t="s">
        <v>208</v>
      </c>
      <c r="F19" s="78" t="s">
        <v>211</v>
      </c>
      <c r="G19" s="80" t="s">
        <v>205</v>
      </c>
      <c r="H19" s="70" t="s">
        <v>209</v>
      </c>
      <c r="I19" s="70" t="s">
        <v>211</v>
      </c>
      <c r="J19" s="121" t="s">
        <v>926</v>
      </c>
      <c r="K19" s="121" t="s">
        <v>926</v>
      </c>
      <c r="L19" s="121" t="s">
        <v>926</v>
      </c>
      <c r="M19" s="121" t="s">
        <v>926</v>
      </c>
      <c r="N19" s="121" t="s">
        <v>926</v>
      </c>
      <c r="O19" s="121" t="s">
        <v>926</v>
      </c>
    </row>
    <row r="20" spans="1:15" ht="15.75" customHeight="1">
      <c r="A20" s="85" t="str">
        <f>'OASIS Contractors'!A74</f>
        <v xml:space="preserve">Engility Corporation </v>
      </c>
      <c r="B20" s="75" t="s">
        <v>698</v>
      </c>
      <c r="C20" s="76">
        <v>69341972</v>
      </c>
      <c r="D20" s="86" t="s">
        <v>188</v>
      </c>
      <c r="E20" s="78" t="s">
        <v>191</v>
      </c>
      <c r="F20" s="78" t="s">
        <v>194</v>
      </c>
      <c r="G20" s="84" t="s">
        <v>189</v>
      </c>
      <c r="H20" s="70" t="s">
        <v>192</v>
      </c>
      <c r="I20" s="70" t="s">
        <v>194</v>
      </c>
      <c r="J20" s="121" t="s">
        <v>926</v>
      </c>
      <c r="K20" s="121" t="s">
        <v>926</v>
      </c>
      <c r="L20" s="121" t="s">
        <v>926</v>
      </c>
      <c r="M20" s="121" t="s">
        <v>926</v>
      </c>
      <c r="N20" s="121" t="s">
        <v>926</v>
      </c>
      <c r="O20" s="121" t="s">
        <v>926</v>
      </c>
    </row>
    <row r="21" spans="1:15" ht="15.75" customHeight="1">
      <c r="A21" s="79" t="str">
        <f>'OASIS Contractors'!A80</f>
        <v>General Dynamics Information Technology, Inc.</v>
      </c>
      <c r="B21" s="75" t="s">
        <v>699</v>
      </c>
      <c r="C21" s="10">
        <v>67641597</v>
      </c>
      <c r="D21" s="81" t="s">
        <v>227</v>
      </c>
      <c r="E21" s="78" t="s">
        <v>231</v>
      </c>
      <c r="F21" s="78" t="s">
        <v>234</v>
      </c>
      <c r="G21" s="80" t="s">
        <v>228</v>
      </c>
      <c r="H21" s="70" t="s">
        <v>232</v>
      </c>
      <c r="I21" s="70" t="s">
        <v>235</v>
      </c>
      <c r="J21" s="121" t="s">
        <v>926</v>
      </c>
      <c r="K21" s="121" t="s">
        <v>926</v>
      </c>
      <c r="L21" s="121" t="s">
        <v>926</v>
      </c>
      <c r="M21" s="121" t="s">
        <v>926</v>
      </c>
      <c r="N21" s="121" t="s">
        <v>926</v>
      </c>
      <c r="O21" s="121" t="s">
        <v>926</v>
      </c>
    </row>
    <row r="22" spans="1:15" ht="15.75" customHeight="1">
      <c r="A22" s="85" t="str">
        <f>'OASIS Contractors'!A92</f>
        <v>Harris Corporation</v>
      </c>
      <c r="B22" s="75" t="s">
        <v>700</v>
      </c>
      <c r="C22" s="76">
        <v>21715206</v>
      </c>
      <c r="D22" s="86" t="s">
        <v>265</v>
      </c>
      <c r="E22" s="78" t="s">
        <v>268</v>
      </c>
      <c r="F22" s="78" t="s">
        <v>271</v>
      </c>
      <c r="G22" s="84" t="s">
        <v>266</v>
      </c>
      <c r="H22" s="70" t="s">
        <v>269</v>
      </c>
      <c r="I22" s="70" t="s">
        <v>271</v>
      </c>
      <c r="J22" s="121" t="s">
        <v>926</v>
      </c>
      <c r="K22" s="121" t="s">
        <v>926</v>
      </c>
      <c r="L22" s="121" t="s">
        <v>926</v>
      </c>
      <c r="M22" s="121" t="s">
        <v>926</v>
      </c>
      <c r="N22" s="121" t="s">
        <v>926</v>
      </c>
      <c r="O22" s="121" t="s">
        <v>926</v>
      </c>
    </row>
    <row r="23" spans="1:15" ht="15.75" customHeight="1">
      <c r="A23" s="79" t="str">
        <f>'OASIS Contractors'!A95</f>
        <v>ICF Incorporated, LLC</v>
      </c>
      <c r="B23" s="75" t="s">
        <v>701</v>
      </c>
      <c r="C23" s="76">
        <v>72648579</v>
      </c>
      <c r="D23" s="80" t="s">
        <v>273</v>
      </c>
      <c r="E23" s="78" t="s">
        <v>277</v>
      </c>
      <c r="F23" s="78" t="s">
        <v>279</v>
      </c>
      <c r="G23" s="81" t="s">
        <v>274</v>
      </c>
      <c r="H23" s="70" t="s">
        <v>278</v>
      </c>
      <c r="I23" s="70" t="s">
        <v>279</v>
      </c>
      <c r="J23" s="121" t="s">
        <v>926</v>
      </c>
      <c r="K23" s="121" t="s">
        <v>926</v>
      </c>
      <c r="L23" s="121" t="s">
        <v>926</v>
      </c>
      <c r="M23" s="121" t="s">
        <v>926</v>
      </c>
      <c r="N23" s="121" t="s">
        <v>926</v>
      </c>
      <c r="O23" s="121" t="s">
        <v>926</v>
      </c>
    </row>
    <row r="24" spans="1:15" ht="15.75" customHeight="1">
      <c r="A24" s="79" t="str">
        <f>'OASIS Contractors'!A98</f>
        <v>International Business Machines Corporation dba IBM</v>
      </c>
      <c r="B24" s="75" t="s">
        <v>702</v>
      </c>
      <c r="C24" s="76">
        <v>835130485</v>
      </c>
      <c r="D24" s="77" t="s">
        <v>281</v>
      </c>
      <c r="E24" s="78" t="s">
        <v>285</v>
      </c>
      <c r="F24" s="78" t="s">
        <v>288</v>
      </c>
      <c r="G24" s="78" t="s">
        <v>282</v>
      </c>
      <c r="H24" s="70" t="s">
        <v>286</v>
      </c>
      <c r="I24" s="70" t="s">
        <v>288</v>
      </c>
      <c r="J24" s="121" t="s">
        <v>926</v>
      </c>
      <c r="K24" s="121" t="s">
        <v>926</v>
      </c>
      <c r="L24" s="121" t="s">
        <v>926</v>
      </c>
      <c r="M24" s="121" t="s">
        <v>926</v>
      </c>
      <c r="N24" s="121" t="s">
        <v>926</v>
      </c>
      <c r="O24" s="121" t="s">
        <v>926</v>
      </c>
    </row>
    <row r="25" spans="1:15" ht="15.75" customHeight="1">
      <c r="A25" s="87" t="str">
        <f>'OASIS Contractors'!A104</f>
        <v>Jacobs Technology, Inc.</v>
      </c>
      <c r="B25" s="75" t="s">
        <v>703</v>
      </c>
      <c r="C25" s="76">
        <v>7923014</v>
      </c>
      <c r="D25" s="80" t="s">
        <v>299</v>
      </c>
      <c r="E25" s="78" t="s">
        <v>302</v>
      </c>
      <c r="F25" s="78" t="s">
        <v>305</v>
      </c>
      <c r="G25" s="81" t="s">
        <v>300</v>
      </c>
      <c r="H25" s="70" t="s">
        <v>303</v>
      </c>
      <c r="I25" s="70" t="s">
        <v>305</v>
      </c>
      <c r="J25" s="121" t="s">
        <v>926</v>
      </c>
      <c r="K25" s="121" t="s">
        <v>926</v>
      </c>
      <c r="L25" s="121" t="s">
        <v>926</v>
      </c>
      <c r="M25" s="121" t="s">
        <v>926</v>
      </c>
      <c r="N25" s="121" t="s">
        <v>926</v>
      </c>
      <c r="O25" s="121" t="s">
        <v>926</v>
      </c>
    </row>
    <row r="26" spans="1:15" ht="15.75" customHeight="1">
      <c r="A26" s="87" t="str">
        <f>'OASIS Contractors'!A110</f>
        <v>Kbrwyle Technology Solutions, LLC dba KBRWYLE</v>
      </c>
      <c r="B26" s="75" t="s">
        <v>704</v>
      </c>
      <c r="C26" s="76">
        <v>41014242</v>
      </c>
      <c r="D26" s="80" t="s">
        <v>315</v>
      </c>
      <c r="E26" s="78" t="s">
        <v>318</v>
      </c>
      <c r="F26" s="78" t="s">
        <v>321</v>
      </c>
      <c r="G26" s="81" t="s">
        <v>316</v>
      </c>
      <c r="H26" s="70" t="s">
        <v>319</v>
      </c>
      <c r="I26" s="70" t="s">
        <v>321</v>
      </c>
      <c r="J26" s="121" t="s">
        <v>926</v>
      </c>
      <c r="K26" s="121" t="s">
        <v>926</v>
      </c>
      <c r="L26" s="121" t="s">
        <v>926</v>
      </c>
      <c r="M26" s="121" t="s">
        <v>926</v>
      </c>
      <c r="N26" s="121" t="s">
        <v>926</v>
      </c>
      <c r="O26" s="121" t="s">
        <v>926</v>
      </c>
    </row>
    <row r="27" spans="1:15" ht="15.75" customHeight="1">
      <c r="A27" s="88" t="str">
        <f>'OASIS Contractors'!A113</f>
        <v>Leidos, Inc.</v>
      </c>
      <c r="B27" s="75" t="s">
        <v>705</v>
      </c>
      <c r="C27" s="76">
        <v>54781240</v>
      </c>
      <c r="D27" s="77" t="s">
        <v>323</v>
      </c>
      <c r="E27" s="78" t="s">
        <v>326</v>
      </c>
      <c r="F27" s="78" t="s">
        <v>328</v>
      </c>
      <c r="G27" s="78" t="s">
        <v>324</v>
      </c>
      <c r="H27" s="70" t="s">
        <v>327</v>
      </c>
      <c r="I27" s="70" t="s">
        <v>329</v>
      </c>
      <c r="J27" s="121" t="s">
        <v>926</v>
      </c>
      <c r="K27" s="121" t="s">
        <v>926</v>
      </c>
      <c r="L27" s="121" t="s">
        <v>926</v>
      </c>
      <c r="M27" s="121" t="s">
        <v>926</v>
      </c>
      <c r="N27" s="121" t="s">
        <v>926</v>
      </c>
      <c r="O27" s="121" t="s">
        <v>926</v>
      </c>
    </row>
    <row r="28" spans="1:15" ht="15.75" customHeight="1">
      <c r="A28" s="79" t="str">
        <f>'OASIS Contractors'!A116</f>
        <v>Lockheed Martin Integrated Systems, LLC.</v>
      </c>
      <c r="B28" s="75" t="s">
        <v>706</v>
      </c>
      <c r="C28" s="76">
        <v>780820002</v>
      </c>
      <c r="D28" s="80" t="s">
        <v>331</v>
      </c>
      <c r="E28" s="78" t="s">
        <v>335</v>
      </c>
      <c r="F28" s="78" t="s">
        <v>338</v>
      </c>
      <c r="G28" s="81" t="s">
        <v>332</v>
      </c>
      <c r="H28" s="70" t="s">
        <v>336</v>
      </c>
      <c r="I28" s="70" t="s">
        <v>338</v>
      </c>
      <c r="J28" s="121" t="s">
        <v>926</v>
      </c>
      <c r="K28" s="121" t="s">
        <v>926</v>
      </c>
      <c r="L28" s="121" t="s">
        <v>926</v>
      </c>
      <c r="M28" s="121" t="s">
        <v>926</v>
      </c>
      <c r="N28" s="121" t="s">
        <v>926</v>
      </c>
      <c r="O28" s="121" t="s">
        <v>926</v>
      </c>
    </row>
    <row r="29" spans="1:15" ht="15.75" customHeight="1">
      <c r="A29" s="79" t="str">
        <f>'OASIS Contractors'!A119</f>
        <v>Logistics Management Institute (LMI)</v>
      </c>
      <c r="B29" s="75" t="s">
        <v>707</v>
      </c>
      <c r="C29" s="76">
        <v>53385738</v>
      </c>
      <c r="D29" s="80" t="s">
        <v>340</v>
      </c>
      <c r="E29" s="78" t="s">
        <v>344</v>
      </c>
      <c r="F29" s="78" t="s">
        <v>347</v>
      </c>
      <c r="G29" s="81" t="s">
        <v>341</v>
      </c>
      <c r="H29" s="70" t="s">
        <v>345</v>
      </c>
      <c r="I29" s="70" t="s">
        <v>347</v>
      </c>
      <c r="J29" s="121" t="s">
        <v>926</v>
      </c>
      <c r="K29" s="121" t="s">
        <v>926</v>
      </c>
      <c r="L29" s="121" t="s">
        <v>926</v>
      </c>
      <c r="M29" s="121" t="s">
        <v>926</v>
      </c>
      <c r="N29" s="121" t="s">
        <v>926</v>
      </c>
      <c r="O29" s="121" t="s">
        <v>926</v>
      </c>
    </row>
    <row r="30" spans="1:15" ht="15.75" customHeight="1">
      <c r="A30" s="79" t="str">
        <f>'OASIS Contractors'!A125</f>
        <v>ManTech Advanced Systems International, Inc.</v>
      </c>
      <c r="B30" s="75" t="s">
        <v>708</v>
      </c>
      <c r="C30" s="76">
        <v>139627525</v>
      </c>
      <c r="D30" s="80" t="s">
        <v>358</v>
      </c>
      <c r="E30" s="78" t="s">
        <v>362</v>
      </c>
      <c r="F30" s="78" t="s">
        <v>364</v>
      </c>
      <c r="G30" s="81" t="s">
        <v>359</v>
      </c>
      <c r="H30" s="70" t="s">
        <v>363</v>
      </c>
      <c r="I30" s="70" t="s">
        <v>364</v>
      </c>
      <c r="J30" s="121" t="s">
        <v>926</v>
      </c>
      <c r="K30" s="121" t="s">
        <v>926</v>
      </c>
      <c r="L30" s="121" t="s">
        <v>926</v>
      </c>
      <c r="M30" s="121" t="s">
        <v>926</v>
      </c>
      <c r="N30" s="121" t="s">
        <v>926</v>
      </c>
      <c r="O30" s="121" t="s">
        <v>926</v>
      </c>
    </row>
    <row r="31" spans="1:15" ht="15.75" customHeight="1">
      <c r="A31" s="79" t="str">
        <f>'OASIS Contractors'!A140</f>
        <v>Noblis, Inc.</v>
      </c>
      <c r="B31" s="75" t="s">
        <v>709</v>
      </c>
      <c r="C31" s="76">
        <v>932902364</v>
      </c>
      <c r="D31" s="80" t="s">
        <v>403</v>
      </c>
      <c r="E31" s="78" t="s">
        <v>407</v>
      </c>
      <c r="F31" s="78" t="s">
        <v>409</v>
      </c>
      <c r="G31" s="81" t="s">
        <v>404</v>
      </c>
      <c r="H31" s="70" t="s">
        <v>408</v>
      </c>
      <c r="I31" s="70" t="s">
        <v>410</v>
      </c>
      <c r="J31" s="121" t="s">
        <v>926</v>
      </c>
      <c r="K31" s="121" t="s">
        <v>926</v>
      </c>
      <c r="L31" s="121" t="s">
        <v>926</v>
      </c>
      <c r="M31" s="121" t="s">
        <v>926</v>
      </c>
      <c r="N31" s="121" t="s">
        <v>926</v>
      </c>
      <c r="O31" s="121" t="s">
        <v>926</v>
      </c>
    </row>
    <row r="32" spans="1:15" ht="15.75" customHeight="1">
      <c r="A32" s="79" t="str">
        <f>'OASIS Contractors'!A143</f>
        <v>Northrop Grumman Systems Corporation</v>
      </c>
      <c r="B32" s="75" t="s">
        <v>710</v>
      </c>
      <c r="C32" s="76">
        <v>78502520</v>
      </c>
      <c r="D32" s="80" t="s">
        <v>412</v>
      </c>
      <c r="E32" s="78" t="s">
        <v>416</v>
      </c>
      <c r="F32" s="78" t="s">
        <v>418</v>
      </c>
      <c r="G32" s="81" t="s">
        <v>413</v>
      </c>
      <c r="H32" s="70" t="s">
        <v>417</v>
      </c>
      <c r="I32" s="70" t="s">
        <v>419</v>
      </c>
      <c r="J32" s="121" t="s">
        <v>926</v>
      </c>
      <c r="K32" s="121" t="s">
        <v>926</v>
      </c>
      <c r="L32" s="121" t="s">
        <v>926</v>
      </c>
      <c r="M32" s="121" t="s">
        <v>926</v>
      </c>
      <c r="N32" s="121" t="s">
        <v>926</v>
      </c>
      <c r="O32" s="121" t="s">
        <v>926</v>
      </c>
    </row>
    <row r="33" spans="1:15" ht="15.75" customHeight="1">
      <c r="A33" s="79" t="str">
        <f>'OASIS Contractors'!A149</f>
        <v>PAE Government Services, Inc. dba PAE</v>
      </c>
      <c r="B33" s="75" t="s">
        <v>711</v>
      </c>
      <c r="C33" s="76">
        <v>809790017</v>
      </c>
      <c r="D33" s="80" t="s">
        <v>430</v>
      </c>
      <c r="E33" s="78" t="s">
        <v>434</v>
      </c>
      <c r="F33" s="78" t="s">
        <v>437</v>
      </c>
      <c r="G33" s="81" t="s">
        <v>431</v>
      </c>
      <c r="H33" s="70" t="s">
        <v>435</v>
      </c>
      <c r="I33" s="70" t="s">
        <v>438</v>
      </c>
      <c r="J33" s="121" t="s">
        <v>926</v>
      </c>
      <c r="K33" s="121" t="s">
        <v>926</v>
      </c>
      <c r="L33" s="121" t="s">
        <v>926</v>
      </c>
      <c r="M33" s="121" t="s">
        <v>926</v>
      </c>
      <c r="N33" s="121" t="s">
        <v>926</v>
      </c>
      <c r="O33" s="121" t="s">
        <v>926</v>
      </c>
    </row>
    <row r="34" spans="1:15" ht="15.75" customHeight="1">
      <c r="A34" s="79" t="str">
        <f>'OASIS Contractors'!A152</f>
        <v>Parsons Government Services, Inc</v>
      </c>
      <c r="B34" s="75" t="s">
        <v>712</v>
      </c>
      <c r="C34" s="76">
        <v>6908511</v>
      </c>
      <c r="D34" s="80" t="s">
        <v>440</v>
      </c>
      <c r="E34" s="78" t="s">
        <v>444</v>
      </c>
      <c r="F34" s="78" t="s">
        <v>447</v>
      </c>
      <c r="G34" s="81" t="s">
        <v>441</v>
      </c>
      <c r="H34" s="70" t="s">
        <v>445</v>
      </c>
      <c r="I34" s="70" t="s">
        <v>448</v>
      </c>
      <c r="J34" s="121" t="s">
        <v>926</v>
      </c>
      <c r="K34" s="121" t="s">
        <v>926</v>
      </c>
      <c r="L34" s="121" t="s">
        <v>926</v>
      </c>
      <c r="M34" s="121" t="s">
        <v>926</v>
      </c>
      <c r="N34" s="121" t="s">
        <v>926</v>
      </c>
      <c r="O34" s="121" t="s">
        <v>926</v>
      </c>
    </row>
    <row r="35" spans="1:15" ht="15.75" customHeight="1">
      <c r="A35" s="79" t="str">
        <f>'OASIS Contractors'!A164</f>
        <v>Raytheon Company</v>
      </c>
      <c r="B35" s="75" t="s">
        <v>713</v>
      </c>
      <c r="C35" s="76">
        <v>53387429</v>
      </c>
      <c r="D35" s="80" t="s">
        <v>472</v>
      </c>
      <c r="E35" s="78" t="s">
        <v>475</v>
      </c>
      <c r="F35" s="78" t="s">
        <v>478</v>
      </c>
      <c r="G35" s="81" t="s">
        <v>473</v>
      </c>
      <c r="H35" s="70" t="s">
        <v>476</v>
      </c>
      <c r="I35" s="70" t="s">
        <v>478</v>
      </c>
      <c r="J35" s="121" t="s">
        <v>926</v>
      </c>
      <c r="K35" s="121" t="s">
        <v>926</v>
      </c>
      <c r="L35" s="121" t="s">
        <v>926</v>
      </c>
      <c r="M35" s="121" t="s">
        <v>926</v>
      </c>
      <c r="N35" s="121" t="s">
        <v>926</v>
      </c>
      <c r="O35" s="121" t="s">
        <v>926</v>
      </c>
    </row>
    <row r="36" spans="1:15" ht="15.75" customHeight="1">
      <c r="A36" s="79" t="str">
        <f>'OASIS Contractors'!A170</f>
        <v>Science Applications International Corporation dba SAIC</v>
      </c>
      <c r="B36" s="75" t="s">
        <v>714</v>
      </c>
      <c r="C36" s="76">
        <v>78883327</v>
      </c>
      <c r="D36" s="77" t="s">
        <v>489</v>
      </c>
      <c r="E36" s="78" t="s">
        <v>493</v>
      </c>
      <c r="F36" s="78" t="s">
        <v>495</v>
      </c>
      <c r="G36" s="77" t="s">
        <v>490</v>
      </c>
      <c r="H36" s="70" t="s">
        <v>494</v>
      </c>
      <c r="I36" s="70" t="s">
        <v>496</v>
      </c>
      <c r="J36" s="121" t="s">
        <v>926</v>
      </c>
      <c r="K36" s="121" t="s">
        <v>926</v>
      </c>
      <c r="L36" s="121" t="s">
        <v>926</v>
      </c>
      <c r="M36" s="121" t="s">
        <v>926</v>
      </c>
      <c r="N36" s="121" t="s">
        <v>926</v>
      </c>
      <c r="O36" s="121" t="s">
        <v>926</v>
      </c>
    </row>
    <row r="37" spans="1:15" ht="15.75" customHeight="1">
      <c r="A37" s="79" t="str">
        <f>'OASIS Contractors'!A173</f>
        <v>Scientific Research Corporation</v>
      </c>
      <c r="B37" s="75" t="s">
        <v>715</v>
      </c>
      <c r="C37" s="76">
        <v>197138274</v>
      </c>
      <c r="D37" s="80" t="s">
        <v>498</v>
      </c>
      <c r="E37" s="78" t="s">
        <v>716</v>
      </c>
      <c r="F37" s="78" t="s">
        <v>504</v>
      </c>
      <c r="G37" s="81" t="s">
        <v>499</v>
      </c>
      <c r="H37" s="70" t="s">
        <v>502</v>
      </c>
      <c r="I37" s="70" t="s">
        <v>504</v>
      </c>
      <c r="J37" s="121" t="s">
        <v>926</v>
      </c>
      <c r="K37" s="121" t="s">
        <v>926</v>
      </c>
      <c r="L37" s="121" t="s">
        <v>926</v>
      </c>
      <c r="M37" s="121" t="s">
        <v>926</v>
      </c>
      <c r="N37" s="121" t="s">
        <v>926</v>
      </c>
      <c r="O37" s="121" t="s">
        <v>926</v>
      </c>
    </row>
    <row r="38" spans="1:15" ht="15.75" customHeight="1">
      <c r="A38" s="85" t="str">
        <f>'OASIS Contractors'!A176</f>
        <v>Serco, Inc.</v>
      </c>
      <c r="B38" s="75" t="s">
        <v>717</v>
      </c>
      <c r="C38" s="76">
        <v>928859149</v>
      </c>
      <c r="D38" s="80" t="s">
        <v>506</v>
      </c>
      <c r="E38" s="78" t="s">
        <v>718</v>
      </c>
      <c r="F38" s="78" t="s">
        <v>511</v>
      </c>
      <c r="G38" s="81" t="s">
        <v>507</v>
      </c>
      <c r="H38" s="70" t="s">
        <v>719</v>
      </c>
      <c r="I38" s="70" t="s">
        <v>511</v>
      </c>
      <c r="J38" s="121" t="s">
        <v>926</v>
      </c>
      <c r="K38" s="121" t="s">
        <v>926</v>
      </c>
      <c r="L38" s="121" t="s">
        <v>926</v>
      </c>
      <c r="M38" s="121" t="s">
        <v>926</v>
      </c>
      <c r="N38" s="121" t="s">
        <v>926</v>
      </c>
      <c r="O38" s="121" t="s">
        <v>926</v>
      </c>
    </row>
    <row r="39" spans="1:15" ht="15.75" customHeight="1">
      <c r="A39" s="79" t="str">
        <f>'OASIS Contractors'!A179</f>
        <v>SGT, Inc.</v>
      </c>
      <c r="B39" s="75" t="s">
        <v>720</v>
      </c>
      <c r="C39" s="76">
        <v>878901396</v>
      </c>
      <c r="D39" s="80" t="s">
        <v>513</v>
      </c>
      <c r="E39" s="78" t="s">
        <v>517</v>
      </c>
      <c r="F39" s="78" t="s">
        <v>520</v>
      </c>
      <c r="G39" s="81" t="s">
        <v>514</v>
      </c>
      <c r="H39" s="70" t="s">
        <v>518</v>
      </c>
      <c r="I39" s="70" t="s">
        <v>520</v>
      </c>
      <c r="J39" s="121" t="s">
        <v>926</v>
      </c>
      <c r="K39" s="121" t="s">
        <v>926</v>
      </c>
      <c r="L39" s="121" t="s">
        <v>926</v>
      </c>
      <c r="M39" s="121" t="s">
        <v>926</v>
      </c>
      <c r="N39" s="121" t="s">
        <v>926</v>
      </c>
      <c r="O39" s="121" t="s">
        <v>926</v>
      </c>
    </row>
    <row r="40" spans="1:15" ht="15.75" customHeight="1">
      <c r="A40" s="79" t="str">
        <f>'OASIS Contractors'!A185</f>
        <v>Southwest Research Institute</v>
      </c>
      <c r="B40" s="75" t="s">
        <v>721</v>
      </c>
      <c r="C40" s="76">
        <v>7936842</v>
      </c>
      <c r="D40" s="86" t="s">
        <v>530</v>
      </c>
      <c r="E40" s="78" t="s">
        <v>533</v>
      </c>
      <c r="F40" s="78" t="s">
        <v>536</v>
      </c>
      <c r="G40" s="89" t="s">
        <v>531</v>
      </c>
      <c r="H40" s="70" t="s">
        <v>534</v>
      </c>
      <c r="I40" s="70" t="s">
        <v>536</v>
      </c>
      <c r="J40" s="121" t="s">
        <v>926</v>
      </c>
      <c r="K40" s="121" t="s">
        <v>926</v>
      </c>
      <c r="L40" s="121" t="s">
        <v>926</v>
      </c>
      <c r="M40" s="121" t="s">
        <v>926</v>
      </c>
      <c r="N40" s="121" t="s">
        <v>926</v>
      </c>
      <c r="O40" s="121" t="s">
        <v>926</v>
      </c>
    </row>
    <row r="41" spans="1:15" ht="15.75" customHeight="1">
      <c r="A41" s="79" t="str">
        <f>'OASIS Contractors'!A188</f>
        <v>SRA International, Inc. dba SRA</v>
      </c>
      <c r="B41" s="75" t="s">
        <v>722</v>
      </c>
      <c r="C41" s="76">
        <v>97779698</v>
      </c>
      <c r="D41" s="80" t="s">
        <v>538</v>
      </c>
      <c r="E41" s="78" t="s">
        <v>542</v>
      </c>
      <c r="F41" s="78" t="s">
        <v>544</v>
      </c>
      <c r="G41" s="81" t="s">
        <v>539</v>
      </c>
      <c r="H41" s="70" t="s">
        <v>543</v>
      </c>
      <c r="I41" s="70" t="s">
        <v>544</v>
      </c>
      <c r="J41" s="121" t="s">
        <v>926</v>
      </c>
      <c r="K41" s="121" t="s">
        <v>926</v>
      </c>
      <c r="L41" s="121" t="s">
        <v>926</v>
      </c>
      <c r="M41" s="121" t="s">
        <v>926</v>
      </c>
      <c r="N41" s="121" t="s">
        <v>926</v>
      </c>
      <c r="O41" s="121" t="s">
        <v>926</v>
      </c>
    </row>
    <row r="42" spans="1:15" ht="15.75" customHeight="1">
      <c r="A42" s="79" t="str">
        <f>'OASIS Contractors'!A203</f>
        <v>Tetra Tech, Inc.</v>
      </c>
      <c r="B42" s="75" t="s">
        <v>723</v>
      </c>
      <c r="C42" s="76">
        <v>45224250</v>
      </c>
      <c r="D42" s="80" t="s">
        <v>581</v>
      </c>
      <c r="E42" s="78" t="s">
        <v>585</v>
      </c>
      <c r="F42" s="78" t="s">
        <v>588</v>
      </c>
      <c r="G42" s="81" t="s">
        <v>582</v>
      </c>
      <c r="H42" s="70" t="s">
        <v>586</v>
      </c>
      <c r="I42" s="70" t="s">
        <v>589</v>
      </c>
      <c r="J42" s="121" t="s">
        <v>926</v>
      </c>
      <c r="K42" s="121" t="s">
        <v>926</v>
      </c>
      <c r="L42" s="121" t="s">
        <v>926</v>
      </c>
      <c r="M42" s="121" t="s">
        <v>926</v>
      </c>
      <c r="N42" s="121" t="s">
        <v>926</v>
      </c>
      <c r="O42" s="121" t="s">
        <v>926</v>
      </c>
    </row>
    <row r="43" spans="1:15" ht="15.75" customHeight="1">
      <c r="A43" s="79" t="str">
        <f>'OASIS Contractors'!A212</f>
        <v>Unisys Corporation</v>
      </c>
      <c r="B43" s="75" t="s">
        <v>724</v>
      </c>
      <c r="C43" s="76">
        <v>150780674</v>
      </c>
      <c r="D43" s="80" t="s">
        <v>611</v>
      </c>
      <c r="E43" s="78" t="s">
        <v>615</v>
      </c>
      <c r="F43" s="78" t="s">
        <v>617</v>
      </c>
      <c r="G43" s="81" t="s">
        <v>612</v>
      </c>
      <c r="H43" s="70" t="s">
        <v>616</v>
      </c>
      <c r="I43" s="70" t="s">
        <v>617</v>
      </c>
      <c r="J43" s="121" t="s">
        <v>926</v>
      </c>
      <c r="K43" s="121" t="s">
        <v>926</v>
      </c>
      <c r="L43" s="121" t="s">
        <v>926</v>
      </c>
      <c r="M43" s="121" t="s">
        <v>926</v>
      </c>
      <c r="N43" s="121" t="s">
        <v>926</v>
      </c>
      <c r="O43" s="121" t="s">
        <v>926</v>
      </c>
    </row>
    <row r="44" spans="1:15" ht="15.75" customHeight="1">
      <c r="A44" s="79" t="str">
        <f>'OASIS Contractors'!A215</f>
        <v>URS Federal Services, Inc.</v>
      </c>
      <c r="B44" s="75" t="s">
        <v>725</v>
      </c>
      <c r="C44" s="76">
        <v>961530545</v>
      </c>
      <c r="D44" s="80" t="s">
        <v>619</v>
      </c>
      <c r="E44" s="78" t="s">
        <v>623</v>
      </c>
      <c r="F44" s="78" t="s">
        <v>626</v>
      </c>
      <c r="G44" s="81" t="s">
        <v>620</v>
      </c>
      <c r="H44" s="70" t="s">
        <v>624</v>
      </c>
      <c r="I44" s="70" t="s">
        <v>627</v>
      </c>
      <c r="J44" s="121" t="s">
        <v>926</v>
      </c>
      <c r="K44" s="121" t="s">
        <v>926</v>
      </c>
      <c r="L44" s="121" t="s">
        <v>926</v>
      </c>
      <c r="M44" s="121" t="s">
        <v>926</v>
      </c>
      <c r="N44" s="121" t="s">
        <v>926</v>
      </c>
      <c r="O44" s="121" t="s">
        <v>926</v>
      </c>
    </row>
    <row r="45" spans="1:15" ht="15.75" customHeight="1">
      <c r="A45" s="90" t="str">
        <f>'OASIS Contractors'!A221</f>
        <v>Vencore Services and Solutions, Inc.</v>
      </c>
      <c r="B45" s="75" t="s">
        <v>726</v>
      </c>
      <c r="C45" s="76">
        <v>827599759</v>
      </c>
      <c r="D45" s="77" t="s">
        <v>629</v>
      </c>
      <c r="E45" s="78" t="s">
        <v>633</v>
      </c>
      <c r="F45" s="78" t="s">
        <v>636</v>
      </c>
      <c r="G45" s="77" t="s">
        <v>630</v>
      </c>
      <c r="H45" s="70" t="s">
        <v>634</v>
      </c>
      <c r="I45" s="70" t="s">
        <v>636</v>
      </c>
      <c r="J45" s="121" t="s">
        <v>926</v>
      </c>
      <c r="K45" s="121" t="s">
        <v>926</v>
      </c>
      <c r="L45" s="121" t="s">
        <v>926</v>
      </c>
      <c r="M45" s="121" t="s">
        <v>926</v>
      </c>
      <c r="N45" s="121" t="s">
        <v>926</v>
      </c>
      <c r="O45" s="121" t="s">
        <v>926</v>
      </c>
    </row>
    <row r="46" spans="1:15" ht="15.75" customHeight="1">
      <c r="A46" s="79" t="str">
        <f>'OASIS Contractors'!A230</f>
        <v>Wyle Laboratories, Inc.</v>
      </c>
      <c r="B46" s="75" t="s">
        <v>727</v>
      </c>
      <c r="C46" s="76">
        <v>41024415</v>
      </c>
      <c r="D46" s="80" t="s">
        <v>659</v>
      </c>
      <c r="E46" s="78" t="s">
        <v>663</v>
      </c>
      <c r="F46" s="78" t="s">
        <v>666</v>
      </c>
      <c r="G46" s="81" t="s">
        <v>660</v>
      </c>
      <c r="H46" s="70" t="s">
        <v>664</v>
      </c>
      <c r="I46" s="70" t="s">
        <v>666</v>
      </c>
      <c r="J46" s="121" t="s">
        <v>926</v>
      </c>
      <c r="K46" s="121" t="s">
        <v>926</v>
      </c>
      <c r="L46" s="121" t="s">
        <v>926</v>
      </c>
      <c r="M46" s="121" t="s">
        <v>926</v>
      </c>
      <c r="N46" s="121" t="s">
        <v>926</v>
      </c>
      <c r="O46" s="121" t="s">
        <v>926</v>
      </c>
    </row>
    <row r="47" spans="1:15" ht="13.5" customHeight="1"/>
    <row r="48" spans="1:15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950"/>
  <sheetViews>
    <sheetView topLeftCell="E1" zoomScaleNormal="100" workbookViewId="0">
      <pane ySplit="1" topLeftCell="A2" activePane="bottomLeft" state="frozen"/>
      <selection activeCell="B1" sqref="B1"/>
      <selection pane="bottomLeft" activeCell="M7" sqref="M7"/>
    </sheetView>
  </sheetViews>
  <sheetFormatPr defaultRowHeight="13.8"/>
  <cols>
    <col min="1" max="1" width="40.69921875" customWidth="1"/>
    <col min="2" max="2" width="26.5" style="70" customWidth="1"/>
    <col min="3" max="3" width="7.69921875" customWidth="1"/>
    <col min="4" max="4" width="25.69921875" customWidth="1"/>
    <col min="5" max="6" width="25.69921875" style="70" customWidth="1"/>
    <col min="7" max="7" width="25.69921875" customWidth="1"/>
    <col min="8" max="32" width="8.59765625" customWidth="1"/>
    <col min="33" max="1031" width="12.59765625" customWidth="1"/>
  </cols>
  <sheetData>
    <row r="1" spans="1:16" ht="45.75" customHeight="1">
      <c r="A1" s="72" t="s">
        <v>670</v>
      </c>
      <c r="B1" s="73" t="s">
        <v>671</v>
      </c>
      <c r="C1" s="73" t="s">
        <v>672</v>
      </c>
      <c r="D1" s="73" t="s">
        <v>673</v>
      </c>
      <c r="E1" s="73" t="s">
        <v>674</v>
      </c>
      <c r="F1" s="73" t="s">
        <v>675</v>
      </c>
      <c r="G1" s="73" t="s">
        <v>676</v>
      </c>
      <c r="H1" s="73" t="s">
        <v>677</v>
      </c>
      <c r="I1" s="73" t="s">
        <v>678</v>
      </c>
      <c r="J1" s="120" t="s">
        <v>920</v>
      </c>
      <c r="K1" s="120" t="s">
        <v>921</v>
      </c>
      <c r="L1" s="120" t="s">
        <v>922</v>
      </c>
      <c r="M1" s="120" t="s">
        <v>923</v>
      </c>
      <c r="N1" s="120" t="s">
        <v>924</v>
      </c>
      <c r="O1" s="120" t="s">
        <v>925</v>
      </c>
      <c r="P1" s="74" t="s">
        <v>679</v>
      </c>
    </row>
    <row r="2" spans="1:16" ht="15.75" customHeight="1">
      <c r="A2" s="91" t="str">
        <f>'OASIS Contractors'!A2</f>
        <v>Accenture Federal Services, LLC</v>
      </c>
      <c r="B2" s="91" t="s">
        <v>728</v>
      </c>
      <c r="C2" s="76">
        <v>139727148</v>
      </c>
      <c r="D2" s="59" t="s">
        <v>13</v>
      </c>
      <c r="E2" s="59" t="s">
        <v>18</v>
      </c>
      <c r="F2" s="59" t="s">
        <v>21</v>
      </c>
      <c r="G2" s="59" t="s">
        <v>14</v>
      </c>
      <c r="H2" s="70" t="s">
        <v>19</v>
      </c>
      <c r="I2" s="70" t="s">
        <v>21</v>
      </c>
      <c r="J2" s="92" t="s">
        <v>926</v>
      </c>
      <c r="K2" s="92" t="s">
        <v>926</v>
      </c>
      <c r="L2" s="92" t="s">
        <v>926</v>
      </c>
      <c r="M2" s="92" t="s">
        <v>926</v>
      </c>
      <c r="N2" s="92" t="s">
        <v>926</v>
      </c>
      <c r="O2" s="92" t="s">
        <v>926</v>
      </c>
      <c r="P2" s="92"/>
    </row>
    <row r="3" spans="1:16" ht="15.75" customHeight="1">
      <c r="A3" s="91" t="str">
        <f>'OASIS Contractors'!A23</f>
        <v>Battelle Memorial Institute</v>
      </c>
      <c r="B3" s="91" t="s">
        <v>729</v>
      </c>
      <c r="C3" s="76">
        <v>7901598</v>
      </c>
      <c r="D3" s="93" t="s">
        <v>77</v>
      </c>
      <c r="E3" s="59" t="s">
        <v>80</v>
      </c>
      <c r="F3" s="59" t="s">
        <v>83</v>
      </c>
      <c r="G3" s="94" t="s">
        <v>78</v>
      </c>
      <c r="H3" s="70" t="s">
        <v>81</v>
      </c>
      <c r="I3" s="70" t="s">
        <v>84</v>
      </c>
      <c r="J3" s="92" t="s">
        <v>926</v>
      </c>
      <c r="K3" s="92" t="s">
        <v>926</v>
      </c>
      <c r="L3" s="92" t="s">
        <v>926</v>
      </c>
      <c r="M3" s="92" t="s">
        <v>926</v>
      </c>
      <c r="N3" s="92" t="s">
        <v>926</v>
      </c>
      <c r="O3" s="92" t="s">
        <v>926</v>
      </c>
      <c r="P3" s="92"/>
    </row>
    <row r="4" spans="1:16" ht="15.75" customHeight="1">
      <c r="A4" s="91" t="str">
        <f>'OASIS Contractors'!A29</f>
        <v>Booz Allen Hamilton, Inc.</v>
      </c>
      <c r="B4" s="91" t="s">
        <v>730</v>
      </c>
      <c r="C4" s="76">
        <v>6928857</v>
      </c>
      <c r="D4" s="93" t="s">
        <v>95</v>
      </c>
      <c r="E4" s="59" t="s">
        <v>98</v>
      </c>
      <c r="F4" s="59" t="s">
        <v>101</v>
      </c>
      <c r="G4" s="95" t="s">
        <v>96</v>
      </c>
      <c r="H4" s="70" t="s">
        <v>99</v>
      </c>
      <c r="I4" s="70" t="s">
        <v>101</v>
      </c>
      <c r="J4" s="92" t="s">
        <v>926</v>
      </c>
      <c r="K4" s="92" t="s">
        <v>926</v>
      </c>
      <c r="L4" s="92" t="s">
        <v>926</v>
      </c>
      <c r="M4" s="92" t="s">
        <v>926</v>
      </c>
      <c r="N4" s="92" t="s">
        <v>926</v>
      </c>
      <c r="O4" s="92" t="s">
        <v>926</v>
      </c>
      <c r="P4" s="92"/>
    </row>
    <row r="5" spans="1:16" ht="15.75" customHeight="1">
      <c r="A5" s="91" t="str">
        <f>'OASIS Contractors'!A59</f>
        <v>Deloitte Consulting, LLP</v>
      </c>
      <c r="B5" s="91" t="s">
        <v>731</v>
      </c>
      <c r="C5" s="76">
        <v>19121586</v>
      </c>
      <c r="D5" s="93" t="s">
        <v>179</v>
      </c>
      <c r="E5" s="59" t="s">
        <v>183</v>
      </c>
      <c r="F5" s="59" t="s">
        <v>186</v>
      </c>
      <c r="G5" s="95" t="s">
        <v>180</v>
      </c>
      <c r="H5" s="70" t="s">
        <v>184</v>
      </c>
      <c r="I5" s="70" t="s">
        <v>186</v>
      </c>
      <c r="J5" s="92" t="s">
        <v>926</v>
      </c>
      <c r="K5" s="92" t="s">
        <v>926</v>
      </c>
      <c r="L5" s="92" t="s">
        <v>926</v>
      </c>
      <c r="M5" s="92" t="s">
        <v>926</v>
      </c>
      <c r="N5" s="92" t="s">
        <v>926</v>
      </c>
      <c r="O5" s="92" t="s">
        <v>926</v>
      </c>
      <c r="P5" s="92"/>
    </row>
    <row r="6" spans="1:16" ht="15.75" customHeight="1">
      <c r="A6" s="91" t="str">
        <f>'OASIS Contractors'!A74</f>
        <v xml:space="preserve">Engility Corporation </v>
      </c>
      <c r="B6" s="91" t="s">
        <v>732</v>
      </c>
      <c r="C6" s="76">
        <v>69341972</v>
      </c>
      <c r="D6" s="93" t="s">
        <v>188</v>
      </c>
      <c r="E6" s="59" t="s">
        <v>191</v>
      </c>
      <c r="F6" s="59" t="s">
        <v>194</v>
      </c>
      <c r="G6" s="95" t="s">
        <v>189</v>
      </c>
      <c r="H6" s="70" t="s">
        <v>192</v>
      </c>
      <c r="I6" s="70" t="s">
        <v>194</v>
      </c>
      <c r="J6" s="92" t="s">
        <v>926</v>
      </c>
      <c r="K6" s="92" t="s">
        <v>926</v>
      </c>
      <c r="L6" s="92" t="s">
        <v>926</v>
      </c>
      <c r="M6" s="92" t="s">
        <v>926</v>
      </c>
      <c r="N6" s="92" t="s">
        <v>926</v>
      </c>
      <c r="O6" s="92" t="s">
        <v>926</v>
      </c>
      <c r="P6" s="92"/>
    </row>
    <row r="7" spans="1:16" ht="15.75" customHeight="1">
      <c r="A7" s="91" t="str">
        <f>'OASIS Contractors'!A68</f>
        <v>ECS Federal Inc.</v>
      </c>
      <c r="B7" s="91" t="s">
        <v>733</v>
      </c>
      <c r="C7" s="76">
        <v>806026852</v>
      </c>
      <c r="D7" s="93" t="s">
        <v>204</v>
      </c>
      <c r="E7" s="59" t="s">
        <v>208</v>
      </c>
      <c r="F7" s="59" t="s">
        <v>211</v>
      </c>
      <c r="G7" s="95" t="s">
        <v>205</v>
      </c>
      <c r="H7" s="70" t="s">
        <v>209</v>
      </c>
      <c r="I7" s="70" t="s">
        <v>211</v>
      </c>
      <c r="J7" s="92" t="s">
        <v>926</v>
      </c>
      <c r="K7" s="92" t="s">
        <v>926</v>
      </c>
      <c r="L7" s="92" t="s">
        <v>926</v>
      </c>
      <c r="M7" s="92" t="s">
        <v>926</v>
      </c>
      <c r="N7" s="92" t="s">
        <v>926</v>
      </c>
      <c r="O7" s="92" t="s">
        <v>926</v>
      </c>
      <c r="P7" s="92"/>
    </row>
    <row r="8" spans="1:16" ht="15.75" customHeight="1">
      <c r="A8" s="91" t="str">
        <f>'OASIS Contractors'!A80</f>
        <v>General Dynamics Information Technology, Inc.</v>
      </c>
      <c r="B8" s="91" t="s">
        <v>734</v>
      </c>
      <c r="C8" s="76">
        <v>67641597</v>
      </c>
      <c r="D8" s="95" t="s">
        <v>227</v>
      </c>
      <c r="E8" s="59" t="s">
        <v>231</v>
      </c>
      <c r="F8" s="59" t="s">
        <v>234</v>
      </c>
      <c r="G8" s="96" t="s">
        <v>228</v>
      </c>
      <c r="H8" s="70" t="s">
        <v>232</v>
      </c>
      <c r="I8" s="70" t="s">
        <v>235</v>
      </c>
      <c r="J8" s="92" t="s">
        <v>926</v>
      </c>
      <c r="K8" s="92" t="s">
        <v>926</v>
      </c>
      <c r="L8" s="92" t="s">
        <v>926</v>
      </c>
      <c r="M8" s="92" t="s">
        <v>926</v>
      </c>
      <c r="N8" s="92" t="s">
        <v>926</v>
      </c>
      <c r="O8" s="92" t="s">
        <v>926</v>
      </c>
      <c r="P8" s="92"/>
    </row>
    <row r="9" spans="1:16" ht="15.75" customHeight="1">
      <c r="A9" s="91" t="str">
        <f>'OASIS Contractors'!A86</f>
        <v>Grant Thornton, LLP</v>
      </c>
      <c r="B9" s="91" t="s">
        <v>735</v>
      </c>
      <c r="C9" s="76">
        <v>128159105</v>
      </c>
      <c r="D9" s="59" t="s">
        <v>247</v>
      </c>
      <c r="E9" s="59" t="s">
        <v>251</v>
      </c>
      <c r="F9" s="59" t="s">
        <v>254</v>
      </c>
      <c r="G9" s="97" t="s">
        <v>248</v>
      </c>
      <c r="H9" s="70" t="s">
        <v>252</v>
      </c>
      <c r="I9" s="70" t="s">
        <v>254</v>
      </c>
      <c r="J9" s="92" t="s">
        <v>926</v>
      </c>
      <c r="K9" s="92" t="s">
        <v>926</v>
      </c>
      <c r="L9" s="92" t="s">
        <v>926</v>
      </c>
      <c r="M9" s="92" t="s">
        <v>926</v>
      </c>
      <c r="N9" s="92" t="s">
        <v>926</v>
      </c>
      <c r="O9" s="92" t="s">
        <v>926</v>
      </c>
      <c r="P9" s="92"/>
    </row>
    <row r="10" spans="1:16" ht="15.75" customHeight="1">
      <c r="A10" s="91" t="str">
        <f>'OASIS Contractors'!A95</f>
        <v>ICF Incorporated, LLC</v>
      </c>
      <c r="B10" s="91" t="s">
        <v>736</v>
      </c>
      <c r="C10" s="76">
        <v>72648579</v>
      </c>
      <c r="D10" s="98" t="s">
        <v>273</v>
      </c>
      <c r="E10" s="59" t="s">
        <v>277</v>
      </c>
      <c r="F10" s="59" t="s">
        <v>279</v>
      </c>
      <c r="G10" s="94" t="s">
        <v>274</v>
      </c>
      <c r="H10" s="70" t="s">
        <v>278</v>
      </c>
      <c r="I10" s="70" t="s">
        <v>279</v>
      </c>
      <c r="J10" s="92" t="s">
        <v>926</v>
      </c>
      <c r="K10" s="92" t="s">
        <v>926</v>
      </c>
      <c r="L10" s="92" t="s">
        <v>926</v>
      </c>
      <c r="M10" s="92" t="s">
        <v>926</v>
      </c>
      <c r="N10" s="92" t="s">
        <v>926</v>
      </c>
      <c r="O10" s="92" t="s">
        <v>926</v>
      </c>
      <c r="P10" s="92"/>
    </row>
    <row r="11" spans="1:16" ht="15.75" customHeight="1">
      <c r="A11" s="91" t="str">
        <f>'OASIS Contractors'!A98</f>
        <v>International Business Machines Corporation dba IBM</v>
      </c>
      <c r="B11" s="91" t="s">
        <v>737</v>
      </c>
      <c r="C11" s="76">
        <v>835130485</v>
      </c>
      <c r="D11" s="59" t="s">
        <v>281</v>
      </c>
      <c r="E11" s="59" t="s">
        <v>285</v>
      </c>
      <c r="F11" s="59" t="s">
        <v>288</v>
      </c>
      <c r="G11" s="97" t="s">
        <v>282</v>
      </c>
      <c r="H11" s="70" t="s">
        <v>286</v>
      </c>
      <c r="I11" s="70" t="s">
        <v>288</v>
      </c>
      <c r="J11" s="92" t="s">
        <v>926</v>
      </c>
      <c r="K11" s="92" t="s">
        <v>926</v>
      </c>
      <c r="L11" s="92" t="s">
        <v>926</v>
      </c>
      <c r="M11" s="92" t="s">
        <v>926</v>
      </c>
      <c r="N11" s="92" t="s">
        <v>926</v>
      </c>
      <c r="O11" s="92" t="s">
        <v>926</v>
      </c>
      <c r="P11" s="92"/>
    </row>
    <row r="12" spans="1:16" ht="15.75" customHeight="1">
      <c r="A12" s="91" t="str">
        <f>'OASIS Contractors'!A107</f>
        <v>Kearney &amp; Company, P.C.</v>
      </c>
      <c r="B12" s="91" t="s">
        <v>738</v>
      </c>
      <c r="C12" s="76">
        <v>186576310</v>
      </c>
      <c r="D12" s="59" t="s">
        <v>307</v>
      </c>
      <c r="E12" s="59" t="s">
        <v>311</v>
      </c>
      <c r="F12" s="59" t="s">
        <v>312</v>
      </c>
      <c r="G12" s="97" t="s">
        <v>308</v>
      </c>
      <c r="H12" s="70" t="s">
        <v>311</v>
      </c>
      <c r="I12" s="70" t="s">
        <v>313</v>
      </c>
      <c r="J12" s="92" t="s">
        <v>926</v>
      </c>
      <c r="K12" s="92" t="s">
        <v>926</v>
      </c>
      <c r="L12" s="92" t="s">
        <v>926</v>
      </c>
      <c r="M12" s="92" t="s">
        <v>926</v>
      </c>
      <c r="N12" s="92" t="s">
        <v>926</v>
      </c>
      <c r="O12" s="92" t="s">
        <v>926</v>
      </c>
      <c r="P12" s="92"/>
    </row>
    <row r="13" spans="1:16" ht="15.75" customHeight="1">
      <c r="A13" s="99" t="str">
        <f>'OASIS Contractors'!A113</f>
        <v>Leidos, Inc.</v>
      </c>
      <c r="B13" s="91" t="s">
        <v>739</v>
      </c>
      <c r="C13" s="76">
        <v>54781240</v>
      </c>
      <c r="D13" s="59" t="s">
        <v>323</v>
      </c>
      <c r="E13" s="59" t="s">
        <v>326</v>
      </c>
      <c r="F13" s="59" t="s">
        <v>328</v>
      </c>
      <c r="G13" s="97" t="s">
        <v>324</v>
      </c>
      <c r="H13" s="70" t="s">
        <v>327</v>
      </c>
      <c r="I13" s="70" t="s">
        <v>329</v>
      </c>
      <c r="J13" s="92" t="s">
        <v>926</v>
      </c>
      <c r="K13" s="92" t="s">
        <v>926</v>
      </c>
      <c r="L13" s="92" t="s">
        <v>926</v>
      </c>
      <c r="M13" s="92" t="s">
        <v>926</v>
      </c>
      <c r="N13" s="92" t="s">
        <v>926</v>
      </c>
      <c r="O13" s="92" t="s">
        <v>926</v>
      </c>
      <c r="P13" s="92"/>
    </row>
    <row r="14" spans="1:16" ht="15.75" customHeight="1">
      <c r="A14" s="91" t="str">
        <f>'OASIS Contractors'!A116</f>
        <v>Lockheed Martin Integrated Systems, LLC.</v>
      </c>
      <c r="B14" s="91" t="s">
        <v>740</v>
      </c>
      <c r="C14" s="76">
        <v>780820002</v>
      </c>
      <c r="D14" s="93" t="s">
        <v>331</v>
      </c>
      <c r="E14" s="59" t="s">
        <v>335</v>
      </c>
      <c r="F14" s="59" t="s">
        <v>338</v>
      </c>
      <c r="G14" s="95" t="s">
        <v>332</v>
      </c>
      <c r="H14" s="70" t="s">
        <v>336</v>
      </c>
      <c r="I14" s="70" t="s">
        <v>338</v>
      </c>
      <c r="J14" s="92" t="s">
        <v>926</v>
      </c>
      <c r="K14" s="92" t="s">
        <v>926</v>
      </c>
      <c r="L14" s="92" t="s">
        <v>926</v>
      </c>
      <c r="M14" s="92" t="s">
        <v>926</v>
      </c>
      <c r="N14" s="92" t="s">
        <v>926</v>
      </c>
      <c r="O14" s="92" t="s">
        <v>926</v>
      </c>
      <c r="P14" s="92"/>
    </row>
    <row r="15" spans="1:16" ht="15.75" customHeight="1">
      <c r="A15" s="91" t="str">
        <f>'OASIS Contractors'!A134</f>
        <v>National Opinion Research Center dba NORC</v>
      </c>
      <c r="B15" s="91" t="s">
        <v>741</v>
      </c>
      <c r="C15" s="76">
        <v>69512291</v>
      </c>
      <c r="D15" s="93" t="s">
        <v>384</v>
      </c>
      <c r="E15" s="59" t="s">
        <v>388</v>
      </c>
      <c r="F15" s="59" t="s">
        <v>391</v>
      </c>
      <c r="G15" s="95" t="s">
        <v>385</v>
      </c>
      <c r="H15" s="70" t="s">
        <v>389</v>
      </c>
      <c r="I15" s="70" t="s">
        <v>392</v>
      </c>
      <c r="J15" s="92" t="s">
        <v>926</v>
      </c>
      <c r="K15" s="92" t="s">
        <v>926</v>
      </c>
      <c r="L15" s="92" t="s">
        <v>926</v>
      </c>
      <c r="M15" s="92" t="s">
        <v>926</v>
      </c>
      <c r="N15" s="92" t="s">
        <v>926</v>
      </c>
      <c r="O15" s="92" t="s">
        <v>926</v>
      </c>
      <c r="P15" s="92"/>
    </row>
    <row r="16" spans="1:16" ht="15.75" customHeight="1">
      <c r="A16" s="91" t="str">
        <f>'OASIS Contractors'!A137</f>
        <v>Navigant Consulting, Inc.</v>
      </c>
      <c r="B16" s="91" t="s">
        <v>742</v>
      </c>
      <c r="C16" s="76">
        <v>22582428</v>
      </c>
      <c r="D16" s="59" t="s">
        <v>394</v>
      </c>
      <c r="E16" s="59" t="s">
        <v>398</v>
      </c>
      <c r="F16" s="59" t="s">
        <v>401</v>
      </c>
      <c r="G16" s="97" t="s">
        <v>395</v>
      </c>
      <c r="H16" s="70" t="s">
        <v>399</v>
      </c>
      <c r="I16" s="70" t="s">
        <v>401</v>
      </c>
      <c r="J16" s="92" t="s">
        <v>926</v>
      </c>
      <c r="K16" s="92" t="s">
        <v>926</v>
      </c>
      <c r="L16" s="92" t="s">
        <v>926</v>
      </c>
      <c r="M16" s="92" t="s">
        <v>926</v>
      </c>
      <c r="N16" s="92" t="s">
        <v>926</v>
      </c>
      <c r="O16" s="92" t="s">
        <v>926</v>
      </c>
      <c r="P16" s="92"/>
    </row>
    <row r="17" spans="1:16" ht="15.75" customHeight="1">
      <c r="A17" s="91" t="str">
        <f>'OASIS Contractors'!A143</f>
        <v>Northrop Grumman Systems Corporation</v>
      </c>
      <c r="B17" s="91" t="s">
        <v>743</v>
      </c>
      <c r="C17" s="76">
        <v>78502520</v>
      </c>
      <c r="D17" s="93" t="s">
        <v>412</v>
      </c>
      <c r="E17" s="59" t="s">
        <v>416</v>
      </c>
      <c r="F17" s="59" t="s">
        <v>418</v>
      </c>
      <c r="G17" s="95" t="s">
        <v>413</v>
      </c>
      <c r="H17" s="70" t="s">
        <v>417</v>
      </c>
      <c r="I17" s="70" t="s">
        <v>419</v>
      </c>
      <c r="J17" s="92" t="s">
        <v>926</v>
      </c>
      <c r="K17" s="92" t="s">
        <v>926</v>
      </c>
      <c r="L17" s="92" t="s">
        <v>926</v>
      </c>
      <c r="M17" s="92" t="s">
        <v>926</v>
      </c>
      <c r="N17" s="92" t="s">
        <v>926</v>
      </c>
      <c r="O17" s="92" t="s">
        <v>926</v>
      </c>
      <c r="P17" s="92"/>
    </row>
    <row r="18" spans="1:16" ht="15.75" customHeight="1">
      <c r="A18" s="91" t="str">
        <f>'OASIS Contractors'!A155</f>
        <v>PricewaterhouseCoopers Public Sector LLP</v>
      </c>
      <c r="B18" s="91" t="s">
        <v>744</v>
      </c>
      <c r="C18" s="76">
        <v>79529872</v>
      </c>
      <c r="D18" s="93" t="s">
        <v>450</v>
      </c>
      <c r="E18" s="59" t="s">
        <v>454</v>
      </c>
      <c r="F18" s="59" t="s">
        <v>456</v>
      </c>
      <c r="G18" s="95" t="s">
        <v>451</v>
      </c>
      <c r="H18" s="70" t="s">
        <v>455</v>
      </c>
      <c r="I18" s="70" t="s">
        <v>456</v>
      </c>
      <c r="J18" s="92" t="s">
        <v>926</v>
      </c>
      <c r="K18" s="92" t="s">
        <v>926</v>
      </c>
      <c r="L18" s="92" t="s">
        <v>926</v>
      </c>
      <c r="M18" s="92" t="s">
        <v>926</v>
      </c>
      <c r="N18" s="92" t="s">
        <v>926</v>
      </c>
      <c r="O18" s="92" t="s">
        <v>926</v>
      </c>
      <c r="P18" s="92"/>
    </row>
    <row r="19" spans="1:16" ht="15.75" customHeight="1">
      <c r="A19" s="91" t="str">
        <f>'OASIS Contractors'!A167</f>
        <v>Research Triangle Institute dba RTI International</v>
      </c>
      <c r="B19" s="91" t="s">
        <v>745</v>
      </c>
      <c r="C19" s="76">
        <v>4868105</v>
      </c>
      <c r="D19" s="93" t="s">
        <v>480</v>
      </c>
      <c r="E19" s="59" t="s">
        <v>484</v>
      </c>
      <c r="F19" s="59" t="s">
        <v>487</v>
      </c>
      <c r="G19" s="95" t="s">
        <v>481</v>
      </c>
      <c r="H19" s="70" t="s">
        <v>485</v>
      </c>
      <c r="I19" s="70" t="s">
        <v>487</v>
      </c>
      <c r="J19" s="92" t="s">
        <v>926</v>
      </c>
      <c r="K19" s="92" t="s">
        <v>926</v>
      </c>
      <c r="L19" s="92" t="s">
        <v>926</v>
      </c>
      <c r="M19" s="92" t="s">
        <v>926</v>
      </c>
      <c r="N19" s="92" t="s">
        <v>926</v>
      </c>
      <c r="O19" s="92" t="s">
        <v>926</v>
      </c>
      <c r="P19" s="92"/>
    </row>
    <row r="20" spans="1:16" ht="15.75" customHeight="1">
      <c r="A20" s="91" t="str">
        <f>'OASIS Contractors'!A170</f>
        <v>Science Applications International Corporation dba SAIC</v>
      </c>
      <c r="B20" s="91" t="s">
        <v>746</v>
      </c>
      <c r="C20" s="76">
        <v>78883327</v>
      </c>
      <c r="D20" s="59" t="s">
        <v>489</v>
      </c>
      <c r="E20" s="59" t="s">
        <v>493</v>
      </c>
      <c r="F20" s="59" t="s">
        <v>495</v>
      </c>
      <c r="G20" s="59" t="s">
        <v>490</v>
      </c>
      <c r="H20" s="70" t="s">
        <v>494</v>
      </c>
      <c r="I20" s="70" t="s">
        <v>496</v>
      </c>
      <c r="J20" s="92" t="s">
        <v>926</v>
      </c>
      <c r="K20" s="92" t="s">
        <v>926</v>
      </c>
      <c r="L20" s="92" t="s">
        <v>926</v>
      </c>
      <c r="M20" s="92" t="s">
        <v>926</v>
      </c>
      <c r="N20" s="92" t="s">
        <v>926</v>
      </c>
      <c r="O20" s="92" t="s">
        <v>926</v>
      </c>
      <c r="P20" s="92"/>
    </row>
    <row r="21" spans="1:16" ht="15.75" customHeight="1">
      <c r="A21" s="91" t="str">
        <f>'OASIS Contractors'!A176</f>
        <v>Serco, Inc.</v>
      </c>
      <c r="B21" s="91" t="s">
        <v>747</v>
      </c>
      <c r="C21" s="76">
        <v>928859149</v>
      </c>
      <c r="D21" s="93" t="s">
        <v>506</v>
      </c>
      <c r="E21" s="59" t="s">
        <v>718</v>
      </c>
      <c r="F21" s="59" t="s">
        <v>511</v>
      </c>
      <c r="G21" s="95" t="s">
        <v>507</v>
      </c>
      <c r="H21" s="70" t="s">
        <v>719</v>
      </c>
      <c r="I21" s="70" t="s">
        <v>511</v>
      </c>
      <c r="J21" s="92" t="s">
        <v>926</v>
      </c>
      <c r="K21" s="92" t="s">
        <v>926</v>
      </c>
      <c r="L21" s="92" t="s">
        <v>926</v>
      </c>
      <c r="M21" s="92" t="s">
        <v>926</v>
      </c>
      <c r="N21" s="92" t="s">
        <v>926</v>
      </c>
      <c r="O21" s="92" t="s">
        <v>926</v>
      </c>
      <c r="P21" s="92"/>
    </row>
    <row r="22" spans="1:16" ht="15.75" customHeight="1">
      <c r="A22" s="100" t="str">
        <f>'OASIS Contractors'!A197</f>
        <v>Teksouth Corporation</v>
      </c>
      <c r="B22" s="91" t="s">
        <v>748</v>
      </c>
      <c r="C22" s="76">
        <v>102091550</v>
      </c>
      <c r="D22" s="93" t="s">
        <v>564</v>
      </c>
      <c r="E22" s="59" t="s">
        <v>749</v>
      </c>
      <c r="F22" s="59" t="s">
        <v>570</v>
      </c>
      <c r="G22" s="95" t="s">
        <v>565</v>
      </c>
      <c r="H22" s="70" t="s">
        <v>568</v>
      </c>
      <c r="I22" s="70" t="s">
        <v>571</v>
      </c>
      <c r="J22" s="92" t="s">
        <v>926</v>
      </c>
      <c r="K22" s="92" t="s">
        <v>926</v>
      </c>
      <c r="L22" s="92" t="s">
        <v>926</v>
      </c>
      <c r="M22" s="92" t="s">
        <v>926</v>
      </c>
      <c r="N22" s="92" t="s">
        <v>926</v>
      </c>
      <c r="O22" s="92" t="s">
        <v>926</v>
      </c>
      <c r="P22" s="92"/>
    </row>
    <row r="23" spans="1:16" ht="15.75" customHeight="1">
      <c r="A23" s="91" t="str">
        <f>'OASIS Contractors'!A200</f>
        <v>TeraThink Corporation</v>
      </c>
      <c r="B23" s="91" t="s">
        <v>750</v>
      </c>
      <c r="C23" s="76">
        <v>114921872</v>
      </c>
      <c r="D23" s="93" t="s">
        <v>573</v>
      </c>
      <c r="E23" s="59" t="s">
        <v>577</v>
      </c>
      <c r="F23" s="59" t="s">
        <v>579</v>
      </c>
      <c r="G23" s="95" t="s">
        <v>574</v>
      </c>
      <c r="H23" s="70" t="s">
        <v>578</v>
      </c>
      <c r="I23" s="70" t="s">
        <v>579</v>
      </c>
      <c r="J23" s="92" t="s">
        <v>926</v>
      </c>
      <c r="K23" s="92" t="s">
        <v>926</v>
      </c>
      <c r="L23" s="92" t="s">
        <v>926</v>
      </c>
      <c r="M23" s="92" t="s">
        <v>926</v>
      </c>
      <c r="N23" s="92" t="s">
        <v>926</v>
      </c>
      <c r="O23" s="92" t="s">
        <v>926</v>
      </c>
      <c r="P23" s="92"/>
    </row>
    <row r="24" spans="1:16" ht="15.75" customHeight="1">
      <c r="A24" s="91" t="str">
        <f>'OASIS Contractors'!A206</f>
        <v>The MIL Corporation</v>
      </c>
      <c r="B24" s="91" t="s">
        <v>751</v>
      </c>
      <c r="C24" s="76">
        <v>161579735</v>
      </c>
      <c r="D24" s="93" t="s">
        <v>591</v>
      </c>
      <c r="E24" s="59" t="s">
        <v>595</v>
      </c>
      <c r="F24" s="59" t="s">
        <v>598</v>
      </c>
      <c r="G24" s="95" t="s">
        <v>592</v>
      </c>
      <c r="H24" s="70" t="s">
        <v>596</v>
      </c>
      <c r="I24" s="70" t="s">
        <v>599</v>
      </c>
      <c r="J24" s="92" t="s">
        <v>926</v>
      </c>
      <c r="K24" s="92" t="s">
        <v>926</v>
      </c>
      <c r="L24" s="92" t="s">
        <v>926</v>
      </c>
      <c r="M24" s="92" t="s">
        <v>926</v>
      </c>
      <c r="N24" s="92" t="s">
        <v>926</v>
      </c>
      <c r="O24" s="92" t="s">
        <v>926</v>
      </c>
      <c r="P24" s="92"/>
    </row>
    <row r="25" spans="1:16" ht="15.75" customHeight="1">
      <c r="A25" s="91" t="str">
        <f>'OASIS Contractors'!A212</f>
        <v>Unisys Corporation</v>
      </c>
      <c r="B25" s="91" t="s">
        <v>752</v>
      </c>
      <c r="C25" s="76">
        <v>150780674</v>
      </c>
      <c r="D25" s="93" t="s">
        <v>611</v>
      </c>
      <c r="E25" s="59" t="s">
        <v>615</v>
      </c>
      <c r="F25" s="59" t="s">
        <v>617</v>
      </c>
      <c r="G25" s="95" t="s">
        <v>612</v>
      </c>
      <c r="H25" s="70" t="s">
        <v>616</v>
      </c>
      <c r="I25" s="70" t="s">
        <v>617</v>
      </c>
      <c r="J25" s="92" t="s">
        <v>926</v>
      </c>
      <c r="K25" s="92" t="s">
        <v>926</v>
      </c>
      <c r="L25" s="92" t="s">
        <v>926</v>
      </c>
      <c r="M25" s="92" t="s">
        <v>926</v>
      </c>
      <c r="N25" s="92" t="s">
        <v>926</v>
      </c>
      <c r="O25" s="92" t="s">
        <v>926</v>
      </c>
      <c r="P25" s="92"/>
    </row>
    <row r="26" spans="1:16" ht="15.75" customHeight="1">
      <c r="A26" s="91" t="str">
        <f>'OASIS Contractors'!A224</f>
        <v>Westat, Inc.</v>
      </c>
      <c r="B26" s="91" t="s">
        <v>753</v>
      </c>
      <c r="C26" s="76">
        <v>49508120</v>
      </c>
      <c r="D26" s="93" t="s">
        <v>641</v>
      </c>
      <c r="E26" s="59" t="s">
        <v>645</v>
      </c>
      <c r="F26" s="59" t="s">
        <v>648</v>
      </c>
      <c r="G26" s="95" t="s">
        <v>642</v>
      </c>
      <c r="H26" s="70" t="s">
        <v>646</v>
      </c>
      <c r="I26" s="70" t="s">
        <v>649</v>
      </c>
      <c r="J26" s="92" t="s">
        <v>926</v>
      </c>
      <c r="K26" s="92" t="s">
        <v>926</v>
      </c>
      <c r="L26" s="92" t="s">
        <v>926</v>
      </c>
      <c r="M26" s="92" t="s">
        <v>926</v>
      </c>
      <c r="N26" s="92" t="s">
        <v>926</v>
      </c>
      <c r="O26" s="92" t="s">
        <v>926</v>
      </c>
      <c r="P26" s="92"/>
    </row>
    <row r="27" spans="1:16" ht="13.5" customHeight="1"/>
    <row r="28" spans="1:16" ht="13.5" customHeight="1"/>
    <row r="29" spans="1:16" ht="13.5" customHeight="1"/>
    <row r="30" spans="1:16" ht="13.5" customHeight="1"/>
    <row r="31" spans="1:16" ht="13.5" customHeight="1"/>
    <row r="32" spans="1:16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917"/>
  <sheetViews>
    <sheetView topLeftCell="E1" zoomScaleNormal="100" workbookViewId="0">
      <pane ySplit="1" topLeftCell="A2" activePane="bottomLeft" state="frozen"/>
      <selection activeCell="B1" sqref="B1"/>
      <selection pane="bottomLeft" activeCell="M7" sqref="M7"/>
    </sheetView>
  </sheetViews>
  <sheetFormatPr defaultRowHeight="13.8"/>
  <cols>
    <col min="1" max="1" width="40.69921875" customWidth="1"/>
    <col min="2" max="2" width="16.796875" style="70" customWidth="1"/>
    <col min="3" max="3" width="8.09765625" customWidth="1"/>
    <col min="4" max="4" width="25.69921875" customWidth="1"/>
    <col min="5" max="6" width="25.69921875" style="70" customWidth="1"/>
    <col min="7" max="7" width="25.69921875" customWidth="1"/>
    <col min="8" max="8" width="13" customWidth="1"/>
    <col min="9" max="33" width="8.59765625" customWidth="1"/>
    <col min="34" max="1031" width="12.59765625" customWidth="1"/>
  </cols>
  <sheetData>
    <row r="1" spans="1:16" ht="45" customHeight="1">
      <c r="A1" s="72" t="s">
        <v>670</v>
      </c>
      <c r="B1" s="73" t="s">
        <v>671</v>
      </c>
      <c r="C1" s="73" t="s">
        <v>672</v>
      </c>
      <c r="D1" s="73" t="s">
        <v>673</v>
      </c>
      <c r="E1" s="73" t="s">
        <v>674</v>
      </c>
      <c r="F1" s="73" t="s">
        <v>675</v>
      </c>
      <c r="G1" s="73" t="s">
        <v>676</v>
      </c>
      <c r="H1" s="73" t="s">
        <v>677</v>
      </c>
      <c r="I1" s="73" t="s">
        <v>678</v>
      </c>
      <c r="J1" s="120" t="s">
        <v>920</v>
      </c>
      <c r="K1" s="120" t="s">
        <v>921</v>
      </c>
      <c r="L1" s="120" t="s">
        <v>922</v>
      </c>
      <c r="M1" s="120" t="s">
        <v>923</v>
      </c>
      <c r="N1" s="120" t="s">
        <v>924</v>
      </c>
      <c r="O1" s="120" t="s">
        <v>925</v>
      </c>
      <c r="P1" s="74" t="s">
        <v>679</v>
      </c>
    </row>
    <row r="2" spans="1:16" ht="15" customHeight="1">
      <c r="A2" s="5" t="s">
        <v>12</v>
      </c>
      <c r="B2" s="91" t="s">
        <v>754</v>
      </c>
      <c r="C2" s="76">
        <v>139727148</v>
      </c>
      <c r="D2" s="59" t="s">
        <v>13</v>
      </c>
      <c r="E2" s="97" t="s">
        <v>18</v>
      </c>
      <c r="F2" s="97" t="s">
        <v>21</v>
      </c>
      <c r="G2" s="97" t="s">
        <v>14</v>
      </c>
      <c r="H2" s="101" t="s">
        <v>19</v>
      </c>
      <c r="I2" s="70" t="s">
        <v>21</v>
      </c>
      <c r="J2" s="92" t="s">
        <v>926</v>
      </c>
      <c r="K2" s="92" t="s">
        <v>926</v>
      </c>
      <c r="L2" s="92" t="s">
        <v>926</v>
      </c>
      <c r="M2" s="92" t="s">
        <v>926</v>
      </c>
      <c r="N2" s="92" t="s">
        <v>926</v>
      </c>
      <c r="O2" s="92" t="s">
        <v>926</v>
      </c>
      <c r="P2" s="92"/>
    </row>
    <row r="3" spans="1:16" ht="15" customHeight="1">
      <c r="A3" s="91" t="s">
        <v>31</v>
      </c>
      <c r="B3" s="91" t="s">
        <v>755</v>
      </c>
      <c r="C3" s="76">
        <v>963450866</v>
      </c>
      <c r="D3" s="59" t="s">
        <v>32</v>
      </c>
      <c r="E3" s="97" t="s">
        <v>36</v>
      </c>
      <c r="F3" s="97" t="s">
        <v>39</v>
      </c>
      <c r="G3" s="97" t="s">
        <v>33</v>
      </c>
      <c r="H3" s="101" t="s">
        <v>37</v>
      </c>
      <c r="I3" s="70" t="s">
        <v>39</v>
      </c>
      <c r="J3" s="92" t="s">
        <v>926</v>
      </c>
      <c r="K3" s="92" t="s">
        <v>926</v>
      </c>
      <c r="L3" s="92" t="s">
        <v>926</v>
      </c>
      <c r="M3" s="92" t="s">
        <v>926</v>
      </c>
      <c r="N3" s="92" t="s">
        <v>926</v>
      </c>
      <c r="O3" s="92" t="s">
        <v>926</v>
      </c>
      <c r="P3" s="92"/>
    </row>
    <row r="4" spans="1:16" ht="15" customHeight="1">
      <c r="A4" s="91" t="s">
        <v>50</v>
      </c>
      <c r="B4" s="91" t="s">
        <v>756</v>
      </c>
      <c r="C4" s="76">
        <v>77799799</v>
      </c>
      <c r="D4" s="97" t="s">
        <v>51</v>
      </c>
      <c r="E4" s="97" t="s">
        <v>54</v>
      </c>
      <c r="F4" s="97" t="s">
        <v>57</v>
      </c>
      <c r="G4" s="97" t="s">
        <v>52</v>
      </c>
      <c r="H4" s="101" t="s">
        <v>55</v>
      </c>
      <c r="I4" s="70" t="s">
        <v>57</v>
      </c>
      <c r="J4" s="92" t="s">
        <v>926</v>
      </c>
      <c r="K4" s="92" t="s">
        <v>926</v>
      </c>
      <c r="L4" s="92" t="s">
        <v>926</v>
      </c>
      <c r="M4" s="92" t="s">
        <v>926</v>
      </c>
      <c r="N4" s="92" t="s">
        <v>926</v>
      </c>
      <c r="O4" s="92" t="s">
        <v>926</v>
      </c>
      <c r="P4" s="92"/>
    </row>
    <row r="5" spans="1:16" ht="15" customHeight="1">
      <c r="A5" s="91" t="s">
        <v>58</v>
      </c>
      <c r="B5" s="91" t="s">
        <v>757</v>
      </c>
      <c r="C5" s="76">
        <v>97967608</v>
      </c>
      <c r="D5" s="95" t="s">
        <v>59</v>
      </c>
      <c r="E5" s="97" t="s">
        <v>63</v>
      </c>
      <c r="F5" s="97" t="s">
        <v>66</v>
      </c>
      <c r="G5" s="96" t="s">
        <v>60</v>
      </c>
      <c r="H5" s="101" t="s">
        <v>64</v>
      </c>
      <c r="I5" s="70" t="s">
        <v>66</v>
      </c>
      <c r="J5" s="92" t="s">
        <v>926</v>
      </c>
      <c r="K5" s="92" t="s">
        <v>926</v>
      </c>
      <c r="L5" s="92" t="s">
        <v>926</v>
      </c>
      <c r="M5" s="92" t="s">
        <v>926</v>
      </c>
      <c r="N5" s="92" t="s">
        <v>926</v>
      </c>
      <c r="O5" s="92" t="s">
        <v>926</v>
      </c>
      <c r="P5" s="92"/>
    </row>
    <row r="6" spans="1:16" ht="15" customHeight="1">
      <c r="A6" s="91" t="s">
        <v>67</v>
      </c>
      <c r="B6" s="91" t="s">
        <v>758</v>
      </c>
      <c r="C6" s="76">
        <v>926451519</v>
      </c>
      <c r="D6" s="102" t="s">
        <v>68</v>
      </c>
      <c r="E6" s="97" t="s">
        <v>71</v>
      </c>
      <c r="F6" s="97" t="s">
        <v>74</v>
      </c>
      <c r="G6" s="103" t="s">
        <v>69</v>
      </c>
      <c r="H6" s="101" t="s">
        <v>72</v>
      </c>
      <c r="I6" s="70" t="s">
        <v>75</v>
      </c>
      <c r="J6" s="92" t="s">
        <v>926</v>
      </c>
      <c r="K6" s="92" t="s">
        <v>926</v>
      </c>
      <c r="L6" s="92" t="s">
        <v>926</v>
      </c>
      <c r="M6" s="92" t="s">
        <v>926</v>
      </c>
      <c r="N6" s="92" t="s">
        <v>926</v>
      </c>
      <c r="O6" s="92" t="s">
        <v>926</v>
      </c>
      <c r="P6" s="92"/>
    </row>
    <row r="7" spans="1:16" ht="15" customHeight="1">
      <c r="A7" s="91" t="s">
        <v>76</v>
      </c>
      <c r="B7" s="91" t="s">
        <v>759</v>
      </c>
      <c r="C7" s="76">
        <v>7901598</v>
      </c>
      <c r="D7" s="93" t="s">
        <v>77</v>
      </c>
      <c r="E7" s="97" t="s">
        <v>80</v>
      </c>
      <c r="F7" s="97" t="s">
        <v>83</v>
      </c>
      <c r="G7" s="94" t="s">
        <v>78</v>
      </c>
      <c r="H7" s="101" t="s">
        <v>81</v>
      </c>
      <c r="I7" s="70" t="s">
        <v>84</v>
      </c>
      <c r="J7" s="92" t="s">
        <v>926</v>
      </c>
      <c r="K7" s="92" t="s">
        <v>926</v>
      </c>
      <c r="L7" s="92" t="s">
        <v>926</v>
      </c>
      <c r="M7" s="92" t="s">
        <v>926</v>
      </c>
      <c r="N7" s="92" t="s">
        <v>926</v>
      </c>
      <c r="O7" s="92" t="s">
        <v>926</v>
      </c>
      <c r="P7" s="92"/>
    </row>
    <row r="8" spans="1:16" ht="15" customHeight="1">
      <c r="A8" s="91" t="s">
        <v>85</v>
      </c>
      <c r="B8" s="91" t="s">
        <v>760</v>
      </c>
      <c r="C8" s="76">
        <v>175304687</v>
      </c>
      <c r="D8" s="59" t="s">
        <v>86</v>
      </c>
      <c r="E8" s="97" t="s">
        <v>90</v>
      </c>
      <c r="F8" s="97" t="s">
        <v>93</v>
      </c>
      <c r="G8" s="97" t="s">
        <v>87</v>
      </c>
      <c r="H8" s="101" t="s">
        <v>91</v>
      </c>
      <c r="I8" s="70" t="s">
        <v>93</v>
      </c>
      <c r="J8" s="92" t="s">
        <v>926</v>
      </c>
      <c r="K8" s="92" t="s">
        <v>926</v>
      </c>
      <c r="L8" s="92" t="s">
        <v>926</v>
      </c>
      <c r="M8" s="92" t="s">
        <v>926</v>
      </c>
      <c r="N8" s="92" t="s">
        <v>926</v>
      </c>
      <c r="O8" s="92" t="s">
        <v>926</v>
      </c>
      <c r="P8" s="92"/>
    </row>
    <row r="9" spans="1:16" ht="15" customHeight="1">
      <c r="A9" s="91" t="s">
        <v>94</v>
      </c>
      <c r="B9" s="91" t="s">
        <v>761</v>
      </c>
      <c r="C9" s="76">
        <v>6928857</v>
      </c>
      <c r="D9" s="93" t="s">
        <v>95</v>
      </c>
      <c r="E9" s="97" t="s">
        <v>98</v>
      </c>
      <c r="F9" s="97" t="s">
        <v>101</v>
      </c>
      <c r="G9" s="95" t="s">
        <v>96</v>
      </c>
      <c r="H9" s="101" t="s">
        <v>99</v>
      </c>
      <c r="I9" s="70" t="s">
        <v>101</v>
      </c>
      <c r="J9" s="92" t="s">
        <v>926</v>
      </c>
      <c r="K9" s="92" t="s">
        <v>926</v>
      </c>
      <c r="L9" s="92" t="s">
        <v>926</v>
      </c>
      <c r="M9" s="92" t="s">
        <v>926</v>
      </c>
      <c r="N9" s="92" t="s">
        <v>926</v>
      </c>
      <c r="O9" s="92" t="s">
        <v>926</v>
      </c>
      <c r="P9" s="92"/>
    </row>
    <row r="10" spans="1:16" ht="15" customHeight="1">
      <c r="A10" s="91" t="s">
        <v>102</v>
      </c>
      <c r="B10" s="91" t="s">
        <v>762</v>
      </c>
      <c r="C10" s="76">
        <v>114896066</v>
      </c>
      <c r="D10" s="39" t="s">
        <v>103</v>
      </c>
      <c r="E10" s="97" t="s">
        <v>107</v>
      </c>
      <c r="F10" s="97" t="s">
        <v>109</v>
      </c>
      <c r="G10" s="97" t="s">
        <v>104</v>
      </c>
      <c r="H10" s="101" t="s">
        <v>108</v>
      </c>
      <c r="I10" s="70" t="s">
        <v>109</v>
      </c>
      <c r="J10" s="92" t="s">
        <v>926</v>
      </c>
      <c r="K10" s="92" t="s">
        <v>926</v>
      </c>
      <c r="L10" s="92" t="s">
        <v>926</v>
      </c>
      <c r="M10" s="92" t="s">
        <v>926</v>
      </c>
      <c r="N10" s="92" t="s">
        <v>926</v>
      </c>
      <c r="O10" s="92" t="s">
        <v>926</v>
      </c>
      <c r="P10" s="92"/>
    </row>
    <row r="11" spans="1:16" ht="15" customHeight="1">
      <c r="A11" s="91" t="s">
        <v>114</v>
      </c>
      <c r="B11" s="91" t="s">
        <v>763</v>
      </c>
      <c r="C11" s="76">
        <v>609570742</v>
      </c>
      <c r="D11" s="93" t="s">
        <v>115</v>
      </c>
      <c r="E11" s="97" t="s">
        <v>119</v>
      </c>
      <c r="F11" s="97" t="s">
        <v>122</v>
      </c>
      <c r="G11" s="95" t="s">
        <v>116</v>
      </c>
      <c r="H11" s="101" t="s">
        <v>120</v>
      </c>
      <c r="I11" s="70" t="s">
        <v>123</v>
      </c>
      <c r="J11" s="92" t="s">
        <v>926</v>
      </c>
      <c r="K11" s="92" t="s">
        <v>926</v>
      </c>
      <c r="L11" s="92" t="s">
        <v>926</v>
      </c>
      <c r="M11" s="92" t="s">
        <v>926</v>
      </c>
      <c r="N11" s="92" t="s">
        <v>926</v>
      </c>
      <c r="O11" s="92" t="s">
        <v>926</v>
      </c>
      <c r="P11" s="92"/>
    </row>
    <row r="12" spans="1:16" ht="15" customHeight="1">
      <c r="A12" s="91" t="s">
        <v>124</v>
      </c>
      <c r="B12" s="91" t="s">
        <v>764</v>
      </c>
      <c r="C12" s="76">
        <v>145969783</v>
      </c>
      <c r="D12" s="98" t="s">
        <v>125</v>
      </c>
      <c r="E12" s="97" t="s">
        <v>129</v>
      </c>
      <c r="F12" s="97" t="s">
        <v>132</v>
      </c>
      <c r="G12" s="94" t="s">
        <v>126</v>
      </c>
      <c r="H12" s="101" t="s">
        <v>130</v>
      </c>
      <c r="I12" s="70" t="s">
        <v>132</v>
      </c>
      <c r="J12" s="92" t="s">
        <v>926</v>
      </c>
      <c r="K12" s="92" t="s">
        <v>926</v>
      </c>
      <c r="L12" s="92" t="s">
        <v>926</v>
      </c>
      <c r="M12" s="92" t="s">
        <v>926</v>
      </c>
      <c r="N12" s="92" t="s">
        <v>926</v>
      </c>
      <c r="O12" s="92" t="s">
        <v>926</v>
      </c>
      <c r="P12" s="92"/>
    </row>
    <row r="13" spans="1:16" ht="15" customHeight="1">
      <c r="A13" s="91" t="s">
        <v>142</v>
      </c>
      <c r="B13" s="91" t="s">
        <v>765</v>
      </c>
      <c r="C13" s="76">
        <v>79735371</v>
      </c>
      <c r="D13" s="59" t="s">
        <v>143</v>
      </c>
      <c r="E13" s="97" t="s">
        <v>147</v>
      </c>
      <c r="F13" s="97" t="s">
        <v>150</v>
      </c>
      <c r="G13" s="97" t="s">
        <v>144</v>
      </c>
      <c r="H13" s="101" t="s">
        <v>148</v>
      </c>
      <c r="I13" s="70" t="s">
        <v>150</v>
      </c>
      <c r="J13" s="92" t="s">
        <v>926</v>
      </c>
      <c r="K13" s="92" t="s">
        <v>926</v>
      </c>
      <c r="L13" s="92" t="s">
        <v>926</v>
      </c>
      <c r="M13" s="92" t="s">
        <v>926</v>
      </c>
      <c r="N13" s="92" t="s">
        <v>926</v>
      </c>
      <c r="O13" s="92" t="s">
        <v>926</v>
      </c>
      <c r="P13" s="92"/>
    </row>
    <row r="14" spans="1:16" ht="15" customHeight="1">
      <c r="A14" s="91" t="s">
        <v>151</v>
      </c>
      <c r="B14" s="91" t="s">
        <v>766</v>
      </c>
      <c r="C14" s="76">
        <v>189737810</v>
      </c>
      <c r="D14" s="93" t="s">
        <v>152</v>
      </c>
      <c r="E14" s="97" t="s">
        <v>156</v>
      </c>
      <c r="F14" s="97" t="s">
        <v>159</v>
      </c>
      <c r="G14" s="95" t="s">
        <v>153</v>
      </c>
      <c r="H14" s="101" t="s">
        <v>157</v>
      </c>
      <c r="I14" s="70" t="s">
        <v>159</v>
      </c>
      <c r="J14" s="92" t="s">
        <v>926</v>
      </c>
      <c r="K14" s="92" t="s">
        <v>926</v>
      </c>
      <c r="L14" s="92" t="s">
        <v>926</v>
      </c>
      <c r="M14" s="92" t="s">
        <v>926</v>
      </c>
      <c r="N14" s="92" t="s">
        <v>926</v>
      </c>
      <c r="O14" s="92" t="s">
        <v>926</v>
      </c>
      <c r="P14" s="92"/>
    </row>
    <row r="15" spans="1:16" ht="15" customHeight="1">
      <c r="A15" s="104" t="s">
        <v>160</v>
      </c>
      <c r="B15" s="91" t="s">
        <v>767</v>
      </c>
      <c r="C15" s="76">
        <v>839179272</v>
      </c>
      <c r="D15" s="93" t="s">
        <v>161</v>
      </c>
      <c r="E15" s="97" t="s">
        <v>165</v>
      </c>
      <c r="F15" s="97" t="s">
        <v>168</v>
      </c>
      <c r="G15" s="95" t="s">
        <v>162</v>
      </c>
      <c r="H15" s="101" t="s">
        <v>166</v>
      </c>
      <c r="I15" s="70" t="s">
        <v>168</v>
      </c>
      <c r="J15" s="92" t="s">
        <v>926</v>
      </c>
      <c r="K15" s="92" t="s">
        <v>926</v>
      </c>
      <c r="L15" s="92" t="s">
        <v>926</v>
      </c>
      <c r="M15" s="92" t="s">
        <v>926</v>
      </c>
      <c r="N15" s="92" t="s">
        <v>926</v>
      </c>
      <c r="O15" s="92" t="s">
        <v>926</v>
      </c>
      <c r="P15" s="92"/>
    </row>
    <row r="16" spans="1:16" ht="15" customHeight="1">
      <c r="A16" s="104" t="s">
        <v>169</v>
      </c>
      <c r="B16" s="91" t="s">
        <v>768</v>
      </c>
      <c r="C16" s="76">
        <v>83662916</v>
      </c>
      <c r="D16" s="98" t="s">
        <v>170</v>
      </c>
      <c r="E16" s="97" t="s">
        <v>174</v>
      </c>
      <c r="F16" s="97" t="s">
        <v>177</v>
      </c>
      <c r="G16" s="94" t="s">
        <v>171</v>
      </c>
      <c r="H16" s="101" t="s">
        <v>175</v>
      </c>
      <c r="I16" s="70" t="s">
        <v>177</v>
      </c>
      <c r="J16" s="92" t="s">
        <v>926</v>
      </c>
      <c r="K16" s="92" t="s">
        <v>926</v>
      </c>
      <c r="L16" s="92" t="s">
        <v>926</v>
      </c>
      <c r="M16" s="92" t="s">
        <v>926</v>
      </c>
      <c r="N16" s="92" t="s">
        <v>926</v>
      </c>
      <c r="O16" s="92" t="s">
        <v>926</v>
      </c>
      <c r="P16" s="92"/>
    </row>
    <row r="17" spans="1:16" ht="15" customHeight="1">
      <c r="A17" s="91" t="s">
        <v>203</v>
      </c>
      <c r="B17" s="91" t="s">
        <v>769</v>
      </c>
      <c r="C17" s="76">
        <v>48341838</v>
      </c>
      <c r="D17" s="95" t="s">
        <v>204</v>
      </c>
      <c r="E17" s="97" t="s">
        <v>208</v>
      </c>
      <c r="F17" s="97" t="s">
        <v>211</v>
      </c>
      <c r="G17" s="95" t="s">
        <v>205</v>
      </c>
      <c r="H17" s="101" t="s">
        <v>209</v>
      </c>
      <c r="I17" s="70" t="s">
        <v>211</v>
      </c>
      <c r="J17" s="92" t="s">
        <v>926</v>
      </c>
      <c r="K17" s="92" t="s">
        <v>926</v>
      </c>
      <c r="L17" s="92" t="s">
        <v>926</v>
      </c>
      <c r="M17" s="92" t="s">
        <v>926</v>
      </c>
      <c r="N17" s="92" t="s">
        <v>926</v>
      </c>
      <c r="O17" s="92" t="s">
        <v>926</v>
      </c>
      <c r="P17" s="92"/>
    </row>
    <row r="18" spans="1:16" ht="15" customHeight="1">
      <c r="A18" s="100" t="s">
        <v>215</v>
      </c>
      <c r="B18" s="91" t="s">
        <v>770</v>
      </c>
      <c r="C18" s="76">
        <v>69341972</v>
      </c>
      <c r="D18" s="98" t="s">
        <v>188</v>
      </c>
      <c r="E18" s="97" t="s">
        <v>191</v>
      </c>
      <c r="F18" s="97" t="s">
        <v>194</v>
      </c>
      <c r="G18" s="94" t="s">
        <v>189</v>
      </c>
      <c r="H18" s="101" t="s">
        <v>192</v>
      </c>
      <c r="I18" s="70" t="s">
        <v>194</v>
      </c>
      <c r="J18" s="92" t="s">
        <v>926</v>
      </c>
      <c r="K18" s="92" t="s">
        <v>926</v>
      </c>
      <c r="L18" s="92" t="s">
        <v>926</v>
      </c>
      <c r="M18" s="92" t="s">
        <v>926</v>
      </c>
      <c r="N18" s="92" t="s">
        <v>926</v>
      </c>
      <c r="O18" s="92" t="s">
        <v>926</v>
      </c>
      <c r="P18" s="92"/>
    </row>
    <row r="19" spans="1:16" ht="15" customHeight="1">
      <c r="A19" s="91" t="s">
        <v>218</v>
      </c>
      <c r="B19" s="91" t="s">
        <v>771</v>
      </c>
      <c r="C19" s="76">
        <v>931221258</v>
      </c>
      <c r="D19" s="95" t="s">
        <v>219</v>
      </c>
      <c r="E19" s="97" t="s">
        <v>223</v>
      </c>
      <c r="F19" s="97" t="s">
        <v>225</v>
      </c>
      <c r="G19" s="95" t="s">
        <v>220</v>
      </c>
      <c r="H19" s="101" t="s">
        <v>224</v>
      </c>
      <c r="I19" s="70" t="s">
        <v>225</v>
      </c>
      <c r="J19" s="92" t="s">
        <v>926</v>
      </c>
      <c r="K19" s="92" t="s">
        <v>926</v>
      </c>
      <c r="L19" s="92" t="s">
        <v>926</v>
      </c>
      <c r="M19" s="92" t="s">
        <v>926</v>
      </c>
      <c r="N19" s="92" t="s">
        <v>926</v>
      </c>
      <c r="O19" s="92" t="s">
        <v>926</v>
      </c>
      <c r="P19" s="92"/>
    </row>
    <row r="20" spans="1:16" ht="15" customHeight="1">
      <c r="A20" s="91" t="s">
        <v>226</v>
      </c>
      <c r="B20" s="91" t="s">
        <v>772</v>
      </c>
      <c r="C20" s="76">
        <v>67641597</v>
      </c>
      <c r="D20" s="95" t="s">
        <v>227</v>
      </c>
      <c r="E20" s="97" t="s">
        <v>231</v>
      </c>
      <c r="F20" s="97" t="s">
        <v>234</v>
      </c>
      <c r="G20" s="95" t="s">
        <v>228</v>
      </c>
      <c r="H20" s="101" t="s">
        <v>232</v>
      </c>
      <c r="I20" s="70" t="s">
        <v>235</v>
      </c>
      <c r="J20" s="92" t="s">
        <v>926</v>
      </c>
      <c r="K20" s="92" t="s">
        <v>926</v>
      </c>
      <c r="L20" s="92" t="s">
        <v>926</v>
      </c>
      <c r="M20" s="92" t="s">
        <v>926</v>
      </c>
      <c r="N20" s="92" t="s">
        <v>926</v>
      </c>
      <c r="O20" s="92" t="s">
        <v>926</v>
      </c>
      <c r="P20" s="92"/>
    </row>
    <row r="21" spans="1:16" ht="15" customHeight="1">
      <c r="A21" s="91" t="s">
        <v>255</v>
      </c>
      <c r="B21" s="91" t="s">
        <v>773</v>
      </c>
      <c r="C21" s="76">
        <v>83655498</v>
      </c>
      <c r="D21" s="95" t="s">
        <v>256</v>
      </c>
      <c r="E21" s="97" t="s">
        <v>260</v>
      </c>
      <c r="F21" s="97" t="s">
        <v>263</v>
      </c>
      <c r="G21" s="95" t="s">
        <v>257</v>
      </c>
      <c r="H21" s="101" t="s">
        <v>261</v>
      </c>
      <c r="I21" s="70" t="s">
        <v>264</v>
      </c>
      <c r="J21" s="92" t="s">
        <v>926</v>
      </c>
      <c r="K21" s="92" t="s">
        <v>926</v>
      </c>
      <c r="L21" s="92" t="s">
        <v>926</v>
      </c>
      <c r="M21" s="92" t="s">
        <v>926</v>
      </c>
      <c r="N21" s="92" t="s">
        <v>926</v>
      </c>
      <c r="O21" s="92" t="s">
        <v>926</v>
      </c>
      <c r="P21" s="92"/>
    </row>
    <row r="22" spans="1:16" s="70" customFormat="1" ht="15" customHeight="1">
      <c r="A22" s="91" t="s">
        <v>255</v>
      </c>
      <c r="B22" s="91"/>
      <c r="C22" s="10">
        <v>21715206</v>
      </c>
      <c r="D22" s="93"/>
      <c r="E22" s="97"/>
      <c r="F22" s="97"/>
      <c r="G22" s="95"/>
      <c r="H22" s="101"/>
      <c r="J22" s="92" t="s">
        <v>926</v>
      </c>
      <c r="K22" s="92" t="s">
        <v>926</v>
      </c>
      <c r="L22" s="92" t="s">
        <v>926</v>
      </c>
      <c r="M22" s="92" t="s">
        <v>926</v>
      </c>
      <c r="N22" s="92" t="s">
        <v>926</v>
      </c>
      <c r="O22" s="92" t="s">
        <v>926</v>
      </c>
      <c r="P22" s="92"/>
    </row>
    <row r="23" spans="1:16" ht="15" customHeight="1">
      <c r="A23" s="91" t="s">
        <v>272</v>
      </c>
      <c r="B23" s="91" t="s">
        <v>774</v>
      </c>
      <c r="C23" s="76">
        <v>72648579</v>
      </c>
      <c r="D23" s="93" t="s">
        <v>273</v>
      </c>
      <c r="E23" s="97" t="s">
        <v>277</v>
      </c>
      <c r="F23" s="97" t="s">
        <v>279</v>
      </c>
      <c r="G23" s="95" t="s">
        <v>274</v>
      </c>
      <c r="H23" s="101" t="s">
        <v>278</v>
      </c>
      <c r="I23" s="70" t="s">
        <v>279</v>
      </c>
      <c r="J23" s="92" t="s">
        <v>926</v>
      </c>
      <c r="K23" s="92" t="s">
        <v>926</v>
      </c>
      <c r="L23" s="92" t="s">
        <v>926</v>
      </c>
      <c r="M23" s="92" t="s">
        <v>926</v>
      </c>
      <c r="N23" s="92" t="s">
        <v>926</v>
      </c>
      <c r="O23" s="92" t="s">
        <v>926</v>
      </c>
      <c r="P23" s="92"/>
    </row>
    <row r="24" spans="1:16" ht="15" customHeight="1">
      <c r="A24" s="91" t="s">
        <v>280</v>
      </c>
      <c r="B24" s="91" t="s">
        <v>775</v>
      </c>
      <c r="C24" s="76">
        <v>835130485</v>
      </c>
      <c r="D24" s="59" t="s">
        <v>281</v>
      </c>
      <c r="E24" s="97" t="s">
        <v>285</v>
      </c>
      <c r="F24" s="97" t="s">
        <v>288</v>
      </c>
      <c r="G24" s="97" t="s">
        <v>282</v>
      </c>
      <c r="H24" s="101" t="s">
        <v>286</v>
      </c>
      <c r="I24" s="70" t="s">
        <v>288</v>
      </c>
      <c r="J24" s="92" t="s">
        <v>926</v>
      </c>
      <c r="K24" s="92" t="s">
        <v>926</v>
      </c>
      <c r="L24" s="92" t="s">
        <v>926</v>
      </c>
      <c r="M24" s="92" t="s">
        <v>926</v>
      </c>
      <c r="N24" s="92" t="s">
        <v>926</v>
      </c>
      <c r="O24" s="92" t="s">
        <v>926</v>
      </c>
      <c r="P24" s="92"/>
    </row>
    <row r="25" spans="1:16" ht="15" customHeight="1">
      <c r="A25" s="105" t="s">
        <v>298</v>
      </c>
      <c r="B25" s="91" t="s">
        <v>776</v>
      </c>
      <c r="C25" s="76">
        <v>7923014</v>
      </c>
      <c r="D25" s="93" t="s">
        <v>299</v>
      </c>
      <c r="E25" s="97" t="s">
        <v>302</v>
      </c>
      <c r="F25" s="97" t="s">
        <v>305</v>
      </c>
      <c r="G25" s="95" t="s">
        <v>300</v>
      </c>
      <c r="H25" s="101" t="s">
        <v>303</v>
      </c>
      <c r="I25" s="70" t="s">
        <v>305</v>
      </c>
      <c r="J25" s="92" t="s">
        <v>926</v>
      </c>
      <c r="K25" s="92" t="s">
        <v>926</v>
      </c>
      <c r="L25" s="92" t="s">
        <v>926</v>
      </c>
      <c r="M25" s="92" t="s">
        <v>926</v>
      </c>
      <c r="N25" s="92" t="s">
        <v>926</v>
      </c>
      <c r="O25" s="92" t="s">
        <v>926</v>
      </c>
      <c r="P25" s="92"/>
    </row>
    <row r="26" spans="1:16" ht="15" customHeight="1">
      <c r="A26" s="105" t="s">
        <v>314</v>
      </c>
      <c r="B26" s="91" t="s">
        <v>777</v>
      </c>
      <c r="C26" s="76">
        <v>41014242</v>
      </c>
      <c r="D26" s="93" t="s">
        <v>315</v>
      </c>
      <c r="E26" s="97" t="s">
        <v>318</v>
      </c>
      <c r="F26" s="97" t="s">
        <v>321</v>
      </c>
      <c r="G26" s="95" t="s">
        <v>316</v>
      </c>
      <c r="H26" s="101" t="s">
        <v>319</v>
      </c>
      <c r="I26" s="70" t="s">
        <v>321</v>
      </c>
      <c r="J26" s="92" t="s">
        <v>926</v>
      </c>
      <c r="K26" s="92" t="s">
        <v>926</v>
      </c>
      <c r="L26" s="92" t="s">
        <v>926</v>
      </c>
      <c r="M26" s="92" t="s">
        <v>926</v>
      </c>
      <c r="N26" s="92" t="s">
        <v>926</v>
      </c>
      <c r="O26" s="92" t="s">
        <v>926</v>
      </c>
      <c r="P26" s="92"/>
    </row>
    <row r="27" spans="1:16" ht="15" customHeight="1">
      <c r="A27" s="99" t="s">
        <v>322</v>
      </c>
      <c r="B27" s="91" t="s">
        <v>778</v>
      </c>
      <c r="C27" s="76">
        <v>54781240</v>
      </c>
      <c r="D27" s="59" t="s">
        <v>323</v>
      </c>
      <c r="E27" s="97" t="s">
        <v>326</v>
      </c>
      <c r="F27" s="97" t="s">
        <v>328</v>
      </c>
      <c r="G27" s="97" t="s">
        <v>324</v>
      </c>
      <c r="H27" s="101" t="s">
        <v>327</v>
      </c>
      <c r="I27" s="70" t="s">
        <v>329</v>
      </c>
      <c r="J27" s="92" t="s">
        <v>926</v>
      </c>
      <c r="K27" s="92" t="s">
        <v>926</v>
      </c>
      <c r="L27" s="92" t="s">
        <v>926</v>
      </c>
      <c r="M27" s="92" t="s">
        <v>926</v>
      </c>
      <c r="N27" s="92" t="s">
        <v>926</v>
      </c>
      <c r="O27" s="92" t="s">
        <v>926</v>
      </c>
      <c r="P27" s="92"/>
    </row>
    <row r="28" spans="1:16" ht="15" customHeight="1">
      <c r="A28" s="91" t="s">
        <v>330</v>
      </c>
      <c r="B28" s="91" t="s">
        <v>779</v>
      </c>
      <c r="C28" s="76">
        <v>780820002</v>
      </c>
      <c r="D28" s="93" t="s">
        <v>331</v>
      </c>
      <c r="E28" s="97" t="s">
        <v>335</v>
      </c>
      <c r="F28" s="97" t="s">
        <v>338</v>
      </c>
      <c r="G28" s="95" t="s">
        <v>332</v>
      </c>
      <c r="H28" s="101" t="s">
        <v>336</v>
      </c>
      <c r="I28" s="70" t="s">
        <v>338</v>
      </c>
      <c r="J28" s="92" t="s">
        <v>926</v>
      </c>
      <c r="K28" s="92" t="s">
        <v>926</v>
      </c>
      <c r="L28" s="92" t="s">
        <v>926</v>
      </c>
      <c r="M28" s="92" t="s">
        <v>926</v>
      </c>
      <c r="N28" s="92" t="s">
        <v>926</v>
      </c>
      <c r="O28" s="92" t="s">
        <v>926</v>
      </c>
      <c r="P28" s="92"/>
    </row>
    <row r="29" spans="1:16" ht="15" customHeight="1">
      <c r="A29" s="91" t="s">
        <v>339</v>
      </c>
      <c r="B29" s="91" t="s">
        <v>780</v>
      </c>
      <c r="C29" s="76">
        <v>53385738</v>
      </c>
      <c r="D29" s="93" t="s">
        <v>340</v>
      </c>
      <c r="E29" s="97" t="s">
        <v>344</v>
      </c>
      <c r="F29" s="97" t="s">
        <v>347</v>
      </c>
      <c r="G29" s="95" t="s">
        <v>341</v>
      </c>
      <c r="H29" s="101" t="s">
        <v>345</v>
      </c>
      <c r="I29" s="70" t="s">
        <v>347</v>
      </c>
      <c r="J29" s="92" t="s">
        <v>926</v>
      </c>
      <c r="K29" s="92" t="s">
        <v>926</v>
      </c>
      <c r="L29" s="92" t="s">
        <v>926</v>
      </c>
      <c r="M29" s="92" t="s">
        <v>926</v>
      </c>
      <c r="N29" s="92" t="s">
        <v>926</v>
      </c>
      <c r="O29" s="92" t="s">
        <v>926</v>
      </c>
      <c r="P29" s="92"/>
    </row>
    <row r="30" spans="1:16" ht="15" customHeight="1">
      <c r="A30" s="91" t="s">
        <v>357</v>
      </c>
      <c r="B30" s="91" t="s">
        <v>781</v>
      </c>
      <c r="C30" s="76">
        <v>139627525</v>
      </c>
      <c r="D30" s="93" t="s">
        <v>358</v>
      </c>
      <c r="E30" s="97" t="s">
        <v>362</v>
      </c>
      <c r="F30" s="97" t="s">
        <v>364</v>
      </c>
      <c r="G30" s="95" t="s">
        <v>359</v>
      </c>
      <c r="H30" s="101" t="s">
        <v>363</v>
      </c>
      <c r="I30" s="70" t="s">
        <v>364</v>
      </c>
      <c r="J30" s="92" t="s">
        <v>926</v>
      </c>
      <c r="K30" s="92" t="s">
        <v>926</v>
      </c>
      <c r="L30" s="92" t="s">
        <v>926</v>
      </c>
      <c r="M30" s="92" t="s">
        <v>926</v>
      </c>
      <c r="N30" s="92" t="s">
        <v>926</v>
      </c>
      <c r="O30" s="92" t="s">
        <v>926</v>
      </c>
      <c r="P30" s="92"/>
    </row>
    <row r="31" spans="1:16" ht="15" customHeight="1">
      <c r="A31" s="91" t="s">
        <v>411</v>
      </c>
      <c r="B31" s="91" t="s">
        <v>782</v>
      </c>
      <c r="C31" s="76">
        <v>78502520</v>
      </c>
      <c r="D31" s="93" t="s">
        <v>412</v>
      </c>
      <c r="E31" s="97" t="s">
        <v>416</v>
      </c>
      <c r="F31" s="97" t="s">
        <v>418</v>
      </c>
      <c r="G31" s="95" t="s">
        <v>413</v>
      </c>
      <c r="H31" s="101" t="s">
        <v>417</v>
      </c>
      <c r="I31" s="70" t="s">
        <v>419</v>
      </c>
      <c r="J31" s="92" t="s">
        <v>926</v>
      </c>
      <c r="K31" s="92" t="s">
        <v>926</v>
      </c>
      <c r="L31" s="92" t="s">
        <v>926</v>
      </c>
      <c r="M31" s="92" t="s">
        <v>926</v>
      </c>
      <c r="N31" s="92" t="s">
        <v>926</v>
      </c>
      <c r="O31" s="92" t="s">
        <v>926</v>
      </c>
      <c r="P31" s="92"/>
    </row>
    <row r="32" spans="1:16" ht="15" customHeight="1">
      <c r="A32" s="91" t="s">
        <v>439</v>
      </c>
      <c r="B32" s="91" t="s">
        <v>783</v>
      </c>
      <c r="C32" s="76">
        <v>6908511</v>
      </c>
      <c r="D32" s="95" t="s">
        <v>440</v>
      </c>
      <c r="E32" s="97" t="s">
        <v>444</v>
      </c>
      <c r="F32" s="97" t="s">
        <v>447</v>
      </c>
      <c r="G32" s="95" t="s">
        <v>441</v>
      </c>
      <c r="H32" s="101" t="s">
        <v>445</v>
      </c>
      <c r="I32" s="70" t="s">
        <v>448</v>
      </c>
      <c r="J32" s="92" t="s">
        <v>926</v>
      </c>
      <c r="K32" s="92" t="s">
        <v>926</v>
      </c>
      <c r="L32" s="92" t="s">
        <v>926</v>
      </c>
      <c r="M32" s="92" t="s">
        <v>926</v>
      </c>
      <c r="N32" s="92" t="s">
        <v>926</v>
      </c>
      <c r="O32" s="92" t="s">
        <v>926</v>
      </c>
      <c r="P32" s="92"/>
    </row>
    <row r="33" spans="1:16" ht="15" customHeight="1">
      <c r="A33" s="99" t="s">
        <v>471</v>
      </c>
      <c r="B33" s="91" t="s">
        <v>784</v>
      </c>
      <c r="C33" s="76">
        <v>53387429</v>
      </c>
      <c r="D33" s="106" t="s">
        <v>472</v>
      </c>
      <c r="E33" s="97" t="s">
        <v>475</v>
      </c>
      <c r="F33" s="97" t="s">
        <v>478</v>
      </c>
      <c r="G33" s="106" t="s">
        <v>473</v>
      </c>
      <c r="H33" s="101" t="s">
        <v>476</v>
      </c>
      <c r="I33" s="70" t="s">
        <v>478</v>
      </c>
      <c r="J33" s="92" t="s">
        <v>926</v>
      </c>
      <c r="K33" s="92" t="s">
        <v>926</v>
      </c>
      <c r="L33" s="92" t="s">
        <v>926</v>
      </c>
      <c r="M33" s="92" t="s">
        <v>926</v>
      </c>
      <c r="N33" s="92" t="s">
        <v>926</v>
      </c>
      <c r="O33" s="92" t="s">
        <v>926</v>
      </c>
      <c r="P33" s="92"/>
    </row>
    <row r="34" spans="1:16" ht="15" customHeight="1">
      <c r="A34" s="91" t="s">
        <v>488</v>
      </c>
      <c r="B34" s="91" t="s">
        <v>785</v>
      </c>
      <c r="C34" s="76">
        <v>78883327</v>
      </c>
      <c r="D34" s="59" t="s">
        <v>489</v>
      </c>
      <c r="E34" s="97" t="s">
        <v>493</v>
      </c>
      <c r="F34" s="97" t="s">
        <v>495</v>
      </c>
      <c r="G34" s="59" t="s">
        <v>490</v>
      </c>
      <c r="H34" s="101" t="s">
        <v>494</v>
      </c>
      <c r="I34" s="70" t="s">
        <v>496</v>
      </c>
      <c r="J34" s="92" t="s">
        <v>926</v>
      </c>
      <c r="K34" s="92" t="s">
        <v>926</v>
      </c>
      <c r="L34" s="92" t="s">
        <v>926</v>
      </c>
      <c r="M34" s="92" t="s">
        <v>926</v>
      </c>
      <c r="N34" s="92" t="s">
        <v>926</v>
      </c>
      <c r="O34" s="92" t="s">
        <v>926</v>
      </c>
      <c r="P34" s="92"/>
    </row>
    <row r="35" spans="1:16" ht="15" customHeight="1">
      <c r="A35" s="91" t="s">
        <v>497</v>
      </c>
      <c r="B35" s="91" t="s">
        <v>786</v>
      </c>
      <c r="C35" s="76">
        <v>197138274</v>
      </c>
      <c r="D35" s="93" t="s">
        <v>498</v>
      </c>
      <c r="E35" s="97">
        <v>0</v>
      </c>
      <c r="F35" s="97" t="s">
        <v>504</v>
      </c>
      <c r="G35" s="95" t="s">
        <v>499</v>
      </c>
      <c r="H35" s="101" t="s">
        <v>502</v>
      </c>
      <c r="I35" s="70" t="s">
        <v>504</v>
      </c>
      <c r="J35" s="92" t="s">
        <v>926</v>
      </c>
      <c r="K35" s="92" t="s">
        <v>926</v>
      </c>
      <c r="L35" s="92" t="s">
        <v>926</v>
      </c>
      <c r="M35" s="92" t="s">
        <v>926</v>
      </c>
      <c r="N35" s="92" t="s">
        <v>926</v>
      </c>
      <c r="O35" s="92" t="s">
        <v>926</v>
      </c>
      <c r="P35" s="92"/>
    </row>
    <row r="36" spans="1:16" ht="15" customHeight="1">
      <c r="A36" s="100" t="s">
        <v>505</v>
      </c>
      <c r="B36" s="91" t="s">
        <v>787</v>
      </c>
      <c r="C36" s="76">
        <v>928859149</v>
      </c>
      <c r="D36" s="93" t="s">
        <v>506</v>
      </c>
      <c r="E36" s="97" t="s">
        <v>718</v>
      </c>
      <c r="F36" s="97" t="s">
        <v>511</v>
      </c>
      <c r="G36" s="95" t="s">
        <v>507</v>
      </c>
      <c r="H36" s="101" t="s">
        <v>719</v>
      </c>
      <c r="I36" s="70" t="s">
        <v>511</v>
      </c>
      <c r="J36" s="92" t="s">
        <v>926</v>
      </c>
      <c r="K36" s="92" t="s">
        <v>926</v>
      </c>
      <c r="L36" s="92" t="s">
        <v>926</v>
      </c>
      <c r="M36" s="92" t="s">
        <v>926</v>
      </c>
      <c r="N36" s="92" t="s">
        <v>926</v>
      </c>
      <c r="O36" s="92" t="s">
        <v>926</v>
      </c>
      <c r="P36" s="92"/>
    </row>
    <row r="37" spans="1:16" ht="15" customHeight="1">
      <c r="A37" s="91" t="s">
        <v>512</v>
      </c>
      <c r="B37" s="91" t="s">
        <v>788</v>
      </c>
      <c r="C37" s="76">
        <v>878901396</v>
      </c>
      <c r="D37" s="95" t="s">
        <v>513</v>
      </c>
      <c r="E37" s="97" t="s">
        <v>517</v>
      </c>
      <c r="F37" s="97" t="s">
        <v>520</v>
      </c>
      <c r="G37" s="95" t="s">
        <v>514</v>
      </c>
      <c r="H37" s="101" t="s">
        <v>518</v>
      </c>
      <c r="I37" s="70" t="s">
        <v>520</v>
      </c>
      <c r="J37" s="92" t="s">
        <v>926</v>
      </c>
      <c r="K37" s="92" t="s">
        <v>926</v>
      </c>
      <c r="L37" s="92" t="s">
        <v>926</v>
      </c>
      <c r="M37" s="92" t="s">
        <v>926</v>
      </c>
      <c r="N37" s="92" t="s">
        <v>926</v>
      </c>
      <c r="O37" s="92" t="s">
        <v>926</v>
      </c>
      <c r="P37" s="92"/>
    </row>
    <row r="38" spans="1:16" ht="15" customHeight="1">
      <c r="A38" s="91" t="s">
        <v>529</v>
      </c>
      <c r="B38" s="91" t="s">
        <v>789</v>
      </c>
      <c r="C38" s="76">
        <v>7936842</v>
      </c>
      <c r="D38" s="98" t="s">
        <v>530</v>
      </c>
      <c r="E38" s="97" t="s">
        <v>533</v>
      </c>
      <c r="F38" s="97" t="s">
        <v>536</v>
      </c>
      <c r="G38" s="94" t="s">
        <v>531</v>
      </c>
      <c r="H38" s="101" t="s">
        <v>534</v>
      </c>
      <c r="I38" s="70" t="s">
        <v>536</v>
      </c>
      <c r="J38" s="92" t="s">
        <v>926</v>
      </c>
      <c r="K38" s="92" t="s">
        <v>926</v>
      </c>
      <c r="L38" s="92" t="s">
        <v>926</v>
      </c>
      <c r="M38" s="92" t="s">
        <v>926</v>
      </c>
      <c r="N38" s="92" t="s">
        <v>926</v>
      </c>
      <c r="O38" s="92" t="s">
        <v>926</v>
      </c>
      <c r="P38" s="92"/>
    </row>
    <row r="39" spans="1:16" ht="15" customHeight="1">
      <c r="A39" s="91" t="s">
        <v>537</v>
      </c>
      <c r="B39" s="91" t="s">
        <v>790</v>
      </c>
      <c r="C39" s="76">
        <v>97779698</v>
      </c>
      <c r="D39" s="93" t="s">
        <v>538</v>
      </c>
      <c r="E39" s="97" t="s">
        <v>542</v>
      </c>
      <c r="F39" s="97" t="s">
        <v>544</v>
      </c>
      <c r="G39" s="95" t="s">
        <v>539</v>
      </c>
      <c r="H39" s="101" t="s">
        <v>543</v>
      </c>
      <c r="I39" s="70" t="s">
        <v>544</v>
      </c>
      <c r="J39" s="92" t="s">
        <v>926</v>
      </c>
      <c r="K39" s="92" t="s">
        <v>926</v>
      </c>
      <c r="L39" s="92" t="s">
        <v>926</v>
      </c>
      <c r="M39" s="92" t="s">
        <v>926</v>
      </c>
      <c r="N39" s="92" t="s">
        <v>926</v>
      </c>
      <c r="O39" s="92" t="s">
        <v>926</v>
      </c>
      <c r="P39" s="92"/>
    </row>
    <row r="40" spans="1:16" ht="15" customHeight="1">
      <c r="A40" s="91" t="s">
        <v>545</v>
      </c>
      <c r="B40" s="91" t="s">
        <v>791</v>
      </c>
      <c r="C40" s="76">
        <v>9232752</v>
      </c>
      <c r="D40" s="93" t="s">
        <v>546</v>
      </c>
      <c r="E40" s="97" t="s">
        <v>549</v>
      </c>
      <c r="F40" s="97" t="s">
        <v>552</v>
      </c>
      <c r="G40" s="95" t="s">
        <v>547</v>
      </c>
      <c r="H40" s="101" t="s">
        <v>550</v>
      </c>
      <c r="I40" s="70" t="s">
        <v>553</v>
      </c>
      <c r="J40" s="92" t="s">
        <v>926</v>
      </c>
      <c r="K40" s="92" t="s">
        <v>926</v>
      </c>
      <c r="L40" s="92" t="s">
        <v>926</v>
      </c>
      <c r="M40" s="92" t="s">
        <v>926</v>
      </c>
      <c r="N40" s="92" t="s">
        <v>926</v>
      </c>
      <c r="O40" s="92" t="s">
        <v>926</v>
      </c>
      <c r="P40" s="92"/>
    </row>
    <row r="41" spans="1:16" ht="15" customHeight="1">
      <c r="A41" s="91" t="s">
        <v>580</v>
      </c>
      <c r="B41" s="91" t="s">
        <v>792</v>
      </c>
      <c r="C41" s="76">
        <v>45224250</v>
      </c>
      <c r="D41" s="93" t="s">
        <v>581</v>
      </c>
      <c r="E41" s="97" t="s">
        <v>585</v>
      </c>
      <c r="F41" s="97" t="s">
        <v>588</v>
      </c>
      <c r="G41" s="95" t="s">
        <v>582</v>
      </c>
      <c r="H41" s="101" t="s">
        <v>586</v>
      </c>
      <c r="I41" s="70" t="s">
        <v>589</v>
      </c>
      <c r="J41" s="92" t="s">
        <v>926</v>
      </c>
      <c r="K41" s="92" t="s">
        <v>926</v>
      </c>
      <c r="L41" s="92" t="s">
        <v>926</v>
      </c>
      <c r="M41" s="92" t="s">
        <v>926</v>
      </c>
      <c r="N41" s="92" t="s">
        <v>926</v>
      </c>
      <c r="O41" s="92" t="s">
        <v>926</v>
      </c>
      <c r="P41" s="92"/>
    </row>
    <row r="42" spans="1:16" ht="15" customHeight="1">
      <c r="A42" s="91" t="s">
        <v>618</v>
      </c>
      <c r="B42" s="91" t="s">
        <v>793</v>
      </c>
      <c r="C42" s="76">
        <v>961530545</v>
      </c>
      <c r="D42" s="93" t="s">
        <v>619</v>
      </c>
      <c r="E42" s="97" t="s">
        <v>623</v>
      </c>
      <c r="F42" s="97" t="s">
        <v>626</v>
      </c>
      <c r="G42" s="95" t="s">
        <v>620</v>
      </c>
      <c r="H42" s="101" t="s">
        <v>624</v>
      </c>
      <c r="I42" s="70" t="s">
        <v>627</v>
      </c>
      <c r="J42" s="92" t="s">
        <v>926</v>
      </c>
      <c r="K42" s="92" t="s">
        <v>926</v>
      </c>
      <c r="L42" s="92" t="s">
        <v>926</v>
      </c>
      <c r="M42" s="92" t="s">
        <v>926</v>
      </c>
      <c r="N42" s="92" t="s">
        <v>926</v>
      </c>
      <c r="O42" s="92" t="s">
        <v>926</v>
      </c>
      <c r="P42" s="92"/>
    </row>
    <row r="43" spans="1:16" ht="15" customHeight="1">
      <c r="A43" s="91" t="s">
        <v>628</v>
      </c>
      <c r="B43" s="91" t="s">
        <v>794</v>
      </c>
      <c r="C43" s="76">
        <v>965519098</v>
      </c>
      <c r="D43" s="93" t="s">
        <v>629</v>
      </c>
      <c r="E43" s="97" t="s">
        <v>633</v>
      </c>
      <c r="F43" s="97" t="s">
        <v>636</v>
      </c>
      <c r="G43" s="95" t="s">
        <v>630</v>
      </c>
      <c r="H43" s="101" t="s">
        <v>634</v>
      </c>
      <c r="I43" s="70" t="s">
        <v>636</v>
      </c>
      <c r="J43" s="92" t="s">
        <v>926</v>
      </c>
      <c r="K43" s="92" t="s">
        <v>926</v>
      </c>
      <c r="L43" s="92" t="s">
        <v>926</v>
      </c>
      <c r="M43" s="92" t="s">
        <v>926</v>
      </c>
      <c r="N43" s="92" t="s">
        <v>926</v>
      </c>
      <c r="O43" s="92" t="s">
        <v>926</v>
      </c>
      <c r="P43" s="92"/>
    </row>
    <row r="44" spans="1:16" ht="15" customHeight="1">
      <c r="A44" s="91" t="s">
        <v>658</v>
      </c>
      <c r="B44" s="91" t="s">
        <v>795</v>
      </c>
      <c r="C44" s="76">
        <v>41024415</v>
      </c>
      <c r="D44" s="93" t="s">
        <v>659</v>
      </c>
      <c r="E44" s="97" t="s">
        <v>663</v>
      </c>
      <c r="F44" s="97" t="s">
        <v>666</v>
      </c>
      <c r="G44" s="95" t="s">
        <v>660</v>
      </c>
      <c r="H44" s="101" t="s">
        <v>664</v>
      </c>
      <c r="I44" s="70" t="s">
        <v>666</v>
      </c>
      <c r="J44" s="92" t="s">
        <v>926</v>
      </c>
      <c r="K44" s="92" t="s">
        <v>926</v>
      </c>
      <c r="L44" s="92" t="s">
        <v>926</v>
      </c>
      <c r="M44" s="92" t="s">
        <v>926</v>
      </c>
      <c r="N44" s="92" t="s">
        <v>926</v>
      </c>
      <c r="O44" s="92" t="s">
        <v>926</v>
      </c>
      <c r="P44" s="92"/>
    </row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6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7.25" customHeight="1"/>
    <row r="97" ht="13.5" customHeight="1"/>
    <row r="98" ht="13.5" customHeight="1"/>
    <row r="99" ht="18" customHeight="1"/>
    <row r="100" ht="18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31.5" customHeight="1"/>
    <row r="112" ht="13.5" customHeight="1"/>
    <row r="113" ht="13.5" customHeight="1"/>
    <row r="114" ht="21" customHeight="1"/>
    <row r="115" ht="13.5" customHeight="1"/>
    <row r="116" ht="13.5" customHeight="1"/>
    <row r="117" ht="18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916"/>
  <sheetViews>
    <sheetView topLeftCell="E1" zoomScaleNormal="100" workbookViewId="0">
      <pane ySplit="1" topLeftCell="A17" activePane="bottomLeft" state="frozen"/>
      <selection activeCell="B1" sqref="B1"/>
      <selection pane="bottomLeft" activeCell="O17" sqref="J17:O43"/>
    </sheetView>
  </sheetViews>
  <sheetFormatPr defaultRowHeight="13.8"/>
  <cols>
    <col min="1" max="1" width="41.09765625" customWidth="1"/>
    <col min="2" max="2" width="19.8984375" style="70" customWidth="1"/>
    <col min="3" max="3" width="9.69921875" customWidth="1"/>
    <col min="4" max="4" width="15.296875" customWidth="1"/>
    <col min="5" max="5" width="14.59765625" style="70" customWidth="1"/>
    <col min="6" max="6" width="26" style="70" customWidth="1"/>
    <col min="7" max="7" width="21.09765625" customWidth="1"/>
    <col min="8" max="8" width="12.09765625" customWidth="1"/>
    <col min="9" max="9" width="30.19921875" customWidth="1"/>
    <col min="10" max="15" width="9.69921875" customWidth="1"/>
    <col min="16" max="31" width="8.59765625" customWidth="1"/>
    <col min="32" max="1031" width="12.59765625" customWidth="1"/>
  </cols>
  <sheetData>
    <row r="1" spans="1:16" ht="41.25" customHeight="1" thickBot="1">
      <c r="A1" s="72" t="s">
        <v>670</v>
      </c>
      <c r="B1" s="73" t="s">
        <v>671</v>
      </c>
      <c r="C1" s="73" t="s">
        <v>672</v>
      </c>
      <c r="D1" s="73" t="s">
        <v>673</v>
      </c>
      <c r="E1" s="73" t="s">
        <v>674</v>
      </c>
      <c r="F1" s="73" t="s">
        <v>675</v>
      </c>
      <c r="G1" s="73" t="s">
        <v>676</v>
      </c>
      <c r="H1" s="73" t="s">
        <v>677</v>
      </c>
      <c r="I1" s="73" t="s">
        <v>678</v>
      </c>
      <c r="J1" s="120" t="s">
        <v>920</v>
      </c>
      <c r="K1" s="120" t="s">
        <v>921</v>
      </c>
      <c r="L1" s="120" t="s">
        <v>922</v>
      </c>
      <c r="M1" s="120" t="s">
        <v>923</v>
      </c>
      <c r="N1" s="120" t="s">
        <v>924</v>
      </c>
      <c r="O1" s="120" t="s">
        <v>925</v>
      </c>
      <c r="P1" s="74" t="s">
        <v>679</v>
      </c>
    </row>
    <row r="2" spans="1:16" ht="15" customHeight="1" thickBot="1">
      <c r="A2" s="79" t="str">
        <f>'OASIS Contractors'!A8</f>
        <v>Alion Science and Technology Corporation</v>
      </c>
      <c r="B2" s="79" t="s">
        <v>796</v>
      </c>
      <c r="C2" s="76">
        <v>963450866</v>
      </c>
      <c r="D2" s="77" t="s">
        <v>32</v>
      </c>
      <c r="E2" s="78" t="s">
        <v>36</v>
      </c>
      <c r="F2" s="78" t="s">
        <v>39</v>
      </c>
      <c r="G2" s="78" t="s">
        <v>33</v>
      </c>
      <c r="H2" s="70" t="s">
        <v>37</v>
      </c>
      <c r="I2" s="70" t="s">
        <v>39</v>
      </c>
      <c r="J2" s="70"/>
      <c r="K2" s="70"/>
      <c r="L2" s="70"/>
      <c r="M2" s="70"/>
      <c r="N2" s="70"/>
      <c r="O2" s="70"/>
      <c r="P2" s="92"/>
    </row>
    <row r="3" spans="1:16" ht="15" customHeight="1" thickBot="1">
      <c r="A3" s="79" t="str">
        <f>'OASIS Contractors'!A14</f>
        <v>American Systems Corporation</v>
      </c>
      <c r="B3" s="79" t="s">
        <v>797</v>
      </c>
      <c r="C3" s="76">
        <v>77799799</v>
      </c>
      <c r="D3" s="78" t="s">
        <v>51</v>
      </c>
      <c r="E3" s="78" t="s">
        <v>54</v>
      </c>
      <c r="F3" s="78" t="s">
        <v>57</v>
      </c>
      <c r="G3" s="78" t="s">
        <v>52</v>
      </c>
      <c r="H3" s="70" t="s">
        <v>55</v>
      </c>
      <c r="I3" s="70" t="s">
        <v>57</v>
      </c>
      <c r="J3" s="70"/>
      <c r="K3" s="70"/>
      <c r="L3" s="70"/>
      <c r="M3" s="70"/>
      <c r="N3" s="70"/>
      <c r="O3" s="70"/>
      <c r="P3" s="92"/>
    </row>
    <row r="4" spans="1:16" ht="15" customHeight="1" thickBot="1">
      <c r="A4" s="79" t="str">
        <f>'OASIS Contractors'!A17</f>
        <v>Applied Research Associates, Inc., dba ARA</v>
      </c>
      <c r="B4" s="79" t="s">
        <v>798</v>
      </c>
      <c r="C4" s="76">
        <v>97967608</v>
      </c>
      <c r="D4" s="80" t="s">
        <v>59</v>
      </c>
      <c r="E4" s="78" t="s">
        <v>63</v>
      </c>
      <c r="F4" s="78" t="s">
        <v>66</v>
      </c>
      <c r="G4" s="81" t="s">
        <v>60</v>
      </c>
      <c r="H4" s="70" t="s">
        <v>64</v>
      </c>
      <c r="I4" s="70" t="s">
        <v>66</v>
      </c>
      <c r="J4" s="70"/>
      <c r="K4" s="70"/>
      <c r="L4" s="70"/>
      <c r="M4" s="70"/>
      <c r="N4" s="70"/>
      <c r="O4" s="70"/>
      <c r="P4" s="92"/>
    </row>
    <row r="5" spans="1:16" ht="15" customHeight="1" thickBot="1">
      <c r="A5" s="79" t="str">
        <f>'OASIS Contractors'!A20</f>
        <v>Ball Aerospace &amp; Technologies Corporation</v>
      </c>
      <c r="B5" s="79" t="s">
        <v>799</v>
      </c>
      <c r="C5" s="76">
        <v>926451519</v>
      </c>
      <c r="D5" s="82" t="s">
        <v>68</v>
      </c>
      <c r="E5" s="78" t="s">
        <v>71</v>
      </c>
      <c r="F5" s="78" t="s">
        <v>74</v>
      </c>
      <c r="G5" s="83" t="s">
        <v>69</v>
      </c>
      <c r="H5" s="70" t="s">
        <v>72</v>
      </c>
      <c r="I5" s="70" t="s">
        <v>75</v>
      </c>
      <c r="J5" s="70"/>
      <c r="K5" s="70"/>
      <c r="L5" s="70"/>
      <c r="M5" s="70"/>
      <c r="N5" s="70"/>
      <c r="O5" s="70"/>
      <c r="P5" s="92"/>
    </row>
    <row r="6" spans="1:16" ht="15" customHeight="1" thickBot="1">
      <c r="A6" s="79" t="str">
        <f>'OASIS Contractors'!A23</f>
        <v>Battelle Memorial Institute</v>
      </c>
      <c r="B6" s="79" t="s">
        <v>800</v>
      </c>
      <c r="C6" s="76">
        <v>7901598</v>
      </c>
      <c r="D6" s="107" t="s">
        <v>77</v>
      </c>
      <c r="E6" s="78" t="s">
        <v>80</v>
      </c>
      <c r="F6" s="78" t="s">
        <v>83</v>
      </c>
      <c r="G6" s="86" t="s">
        <v>78</v>
      </c>
      <c r="H6" s="70" t="s">
        <v>81</v>
      </c>
      <c r="I6" s="70" t="s">
        <v>84</v>
      </c>
      <c r="J6" s="70"/>
      <c r="K6" s="70"/>
      <c r="L6" s="70"/>
      <c r="M6" s="70"/>
      <c r="N6" s="70"/>
      <c r="O6" s="70"/>
      <c r="P6" s="92"/>
    </row>
    <row r="7" spans="1:16" ht="15" customHeight="1" thickBot="1">
      <c r="A7" s="79" t="str">
        <f>'OASIS Contractors'!A26</f>
        <v>Boeing Aerospace Operations, Inc.</v>
      </c>
      <c r="B7" s="79" t="s">
        <v>801</v>
      </c>
      <c r="C7" s="76">
        <v>175304687</v>
      </c>
      <c r="D7" s="108" t="s">
        <v>86</v>
      </c>
      <c r="E7" s="78" t="s">
        <v>90</v>
      </c>
      <c r="F7" s="78" t="s">
        <v>93</v>
      </c>
      <c r="G7" s="109" t="s">
        <v>87</v>
      </c>
      <c r="H7" s="70" t="s">
        <v>91</v>
      </c>
      <c r="I7" s="70" t="s">
        <v>93</v>
      </c>
      <c r="J7" s="70"/>
      <c r="K7" s="70"/>
      <c r="L7" s="70"/>
      <c r="M7" s="70"/>
      <c r="N7" s="70"/>
      <c r="O7" s="70"/>
      <c r="P7" s="92"/>
    </row>
    <row r="8" spans="1:16" ht="15" customHeight="1" thickBot="1">
      <c r="A8" s="79" t="str">
        <f>'OASIS Contractors'!A29</f>
        <v>Booz Allen Hamilton, Inc.</v>
      </c>
      <c r="B8" s="79" t="s">
        <v>802</v>
      </c>
      <c r="C8" s="76">
        <v>6928857</v>
      </c>
      <c r="D8" s="107" t="s">
        <v>95</v>
      </c>
      <c r="E8" s="78" t="s">
        <v>98</v>
      </c>
      <c r="F8" s="78" t="s">
        <v>101</v>
      </c>
      <c r="G8" s="80" t="s">
        <v>96</v>
      </c>
      <c r="H8" s="70" t="s">
        <v>99</v>
      </c>
      <c r="I8" s="70" t="s">
        <v>101</v>
      </c>
      <c r="J8" s="70"/>
      <c r="K8" s="70"/>
      <c r="L8" s="70"/>
      <c r="M8" s="70"/>
      <c r="N8" s="70"/>
      <c r="O8" s="70"/>
      <c r="P8" s="92"/>
    </row>
    <row r="9" spans="1:16" ht="15" customHeight="1" thickBot="1">
      <c r="A9" s="79" t="str">
        <f>'OASIS Contractors'!A32</f>
        <v>CACI, Inc. Federal</v>
      </c>
      <c r="B9" s="79" t="s">
        <v>803</v>
      </c>
      <c r="C9" s="76">
        <v>114896066</v>
      </c>
      <c r="D9" s="110" t="s">
        <v>103</v>
      </c>
      <c r="E9" s="78" t="s">
        <v>107</v>
      </c>
      <c r="F9" s="78" t="s">
        <v>109</v>
      </c>
      <c r="G9" s="78" t="s">
        <v>104</v>
      </c>
      <c r="H9" s="70" t="s">
        <v>108</v>
      </c>
      <c r="I9" s="70" t="s">
        <v>109</v>
      </c>
      <c r="J9" s="70"/>
      <c r="K9" s="70"/>
      <c r="L9" s="70"/>
      <c r="M9" s="70"/>
      <c r="N9" s="70"/>
      <c r="O9" s="70"/>
      <c r="P9" s="92"/>
    </row>
    <row r="10" spans="1:16" ht="15" customHeight="1" thickBot="1">
      <c r="A10" s="79" t="str">
        <f>'OASIS Contractors'!A38</f>
        <v>Camber Corporation</v>
      </c>
      <c r="B10" s="79" t="s">
        <v>804</v>
      </c>
      <c r="C10" s="76">
        <v>609570742</v>
      </c>
      <c r="D10" s="107" t="s">
        <v>115</v>
      </c>
      <c r="E10" s="78" t="s">
        <v>119</v>
      </c>
      <c r="F10" s="78" t="s">
        <v>122</v>
      </c>
      <c r="G10" s="80" t="s">
        <v>116</v>
      </c>
      <c r="H10" s="70" t="s">
        <v>120</v>
      </c>
      <c r="I10" s="70" t="s">
        <v>123</v>
      </c>
      <c r="J10" s="70"/>
      <c r="K10" s="70"/>
      <c r="L10" s="70"/>
      <c r="M10" s="70"/>
      <c r="N10" s="70"/>
      <c r="O10" s="70"/>
      <c r="P10" s="92"/>
    </row>
    <row r="11" spans="1:16" ht="15" customHeight="1" thickBot="1">
      <c r="A11" s="79" t="str">
        <f>'OASIS Contractors'!A41</f>
        <v>CGI Federal, Inc.</v>
      </c>
      <c r="B11" s="79" t="s">
        <v>805</v>
      </c>
      <c r="C11" s="76">
        <v>145969783</v>
      </c>
      <c r="D11" s="111" t="s">
        <v>125</v>
      </c>
      <c r="E11" s="78" t="s">
        <v>129</v>
      </c>
      <c r="F11" s="78" t="s">
        <v>132</v>
      </c>
      <c r="G11" s="86" t="s">
        <v>126</v>
      </c>
      <c r="H11" s="70" t="s">
        <v>130</v>
      </c>
      <c r="I11" s="70" t="s">
        <v>132</v>
      </c>
      <c r="J11" s="70"/>
      <c r="K11" s="70"/>
      <c r="L11" s="70"/>
      <c r="M11" s="70"/>
      <c r="N11" s="70"/>
      <c r="O11" s="70"/>
      <c r="P11" s="92"/>
    </row>
    <row r="12" spans="1:16" ht="15" customHeight="1" thickBot="1">
      <c r="A12" s="79" t="str">
        <f>'OASIS Contractors'!A47</f>
        <v>CSRA LLC</v>
      </c>
      <c r="B12" s="79" t="s">
        <v>806</v>
      </c>
      <c r="C12" s="76">
        <v>79735371</v>
      </c>
      <c r="D12" s="77" t="s">
        <v>143</v>
      </c>
      <c r="E12" s="78" t="s">
        <v>147</v>
      </c>
      <c r="F12" s="78" t="s">
        <v>150</v>
      </c>
      <c r="G12" s="78" t="s">
        <v>144</v>
      </c>
      <c r="H12" s="70" t="s">
        <v>148</v>
      </c>
      <c r="I12" s="70" t="s">
        <v>150</v>
      </c>
      <c r="J12" s="70"/>
      <c r="K12" s="70"/>
      <c r="L12" s="70"/>
      <c r="M12" s="70"/>
      <c r="N12" s="70"/>
      <c r="O12" s="70"/>
      <c r="P12" s="92"/>
    </row>
    <row r="13" spans="1:16" ht="15" customHeight="1" thickBot="1">
      <c r="A13" s="79" t="str">
        <f>'OASIS Contractors'!A50</f>
        <v>Concurrent Technologies Corporation</v>
      </c>
      <c r="B13" s="79" t="s">
        <v>807</v>
      </c>
      <c r="C13" s="76">
        <v>189737810</v>
      </c>
      <c r="D13" s="107" t="s">
        <v>152</v>
      </c>
      <c r="E13" s="78" t="s">
        <v>156</v>
      </c>
      <c r="F13" s="78" t="s">
        <v>159</v>
      </c>
      <c r="G13" s="80" t="s">
        <v>153</v>
      </c>
      <c r="H13" s="70" t="s">
        <v>157</v>
      </c>
      <c r="I13" s="70" t="s">
        <v>159</v>
      </c>
      <c r="J13" s="70"/>
      <c r="K13" s="70"/>
      <c r="L13" s="70"/>
      <c r="M13" s="70"/>
      <c r="N13" s="70"/>
      <c r="O13" s="70"/>
      <c r="P13" s="92"/>
    </row>
    <row r="14" spans="1:16" ht="15" customHeight="1" thickBot="1">
      <c r="A14" s="79" t="str">
        <f>'OASIS Contractors'!A53</f>
        <v>Cubic Global Defense, Inc.</v>
      </c>
      <c r="B14" s="79" t="s">
        <v>808</v>
      </c>
      <c r="C14" s="76">
        <v>839179272</v>
      </c>
      <c r="D14" s="107" t="s">
        <v>161</v>
      </c>
      <c r="E14" s="78" t="s">
        <v>165</v>
      </c>
      <c r="F14" s="78" t="s">
        <v>168</v>
      </c>
      <c r="G14" s="80" t="s">
        <v>162</v>
      </c>
      <c r="H14" s="70" t="s">
        <v>166</v>
      </c>
      <c r="I14" s="70" t="s">
        <v>168</v>
      </c>
      <c r="J14" s="70"/>
      <c r="K14" s="70"/>
      <c r="L14" s="70"/>
      <c r="M14" s="70"/>
      <c r="N14" s="70"/>
      <c r="O14" s="70"/>
      <c r="P14" s="92"/>
    </row>
    <row r="15" spans="1:16" ht="15" customHeight="1" thickBot="1">
      <c r="A15" s="79" t="str">
        <f>'OASIS Contractors'!A56</f>
        <v>DCS Corporation</v>
      </c>
      <c r="B15" s="79" t="s">
        <v>809</v>
      </c>
      <c r="C15" s="76">
        <v>83662916</v>
      </c>
      <c r="D15" s="107" t="s">
        <v>170</v>
      </c>
      <c r="E15" s="78" t="s">
        <v>174</v>
      </c>
      <c r="F15" s="78" t="s">
        <v>177</v>
      </c>
      <c r="G15" s="80" t="s">
        <v>171</v>
      </c>
      <c r="H15" s="70" t="s">
        <v>175</v>
      </c>
      <c r="I15" s="70" t="s">
        <v>177</v>
      </c>
      <c r="J15" s="70"/>
      <c r="K15" s="70"/>
      <c r="L15" s="70"/>
      <c r="M15" s="70"/>
      <c r="N15" s="70"/>
      <c r="O15" s="70"/>
      <c r="P15" s="92"/>
    </row>
    <row r="16" spans="1:16" ht="15" customHeight="1" thickBot="1">
      <c r="A16" s="79" t="str">
        <f>'OASIS Contractors'!A65</f>
        <v>Dynetics, Inc.</v>
      </c>
      <c r="B16" s="79" t="s">
        <v>810</v>
      </c>
      <c r="C16" s="76">
        <v>75458455</v>
      </c>
      <c r="D16" s="80" t="s">
        <v>196</v>
      </c>
      <c r="E16" s="78" t="s">
        <v>200</v>
      </c>
      <c r="F16" s="78" t="s">
        <v>202</v>
      </c>
      <c r="G16" s="81" t="s">
        <v>197</v>
      </c>
      <c r="H16" s="70" t="s">
        <v>201</v>
      </c>
      <c r="I16" s="70" t="s">
        <v>202</v>
      </c>
      <c r="J16" s="70"/>
      <c r="K16" s="70"/>
      <c r="L16" s="70"/>
      <c r="M16" s="70"/>
      <c r="N16" s="70"/>
      <c r="O16" s="70"/>
      <c r="P16" s="92"/>
    </row>
    <row r="17" spans="1:16" ht="15" customHeight="1" thickBot="1">
      <c r="A17" s="79" t="str">
        <f>'OASIS Contractors'!A71</f>
        <v>Engility LLC</v>
      </c>
      <c r="B17" s="79" t="s">
        <v>811</v>
      </c>
      <c r="C17" s="76">
        <v>48341838</v>
      </c>
      <c r="D17" s="107" t="s">
        <v>188</v>
      </c>
      <c r="E17" s="78" t="s">
        <v>191</v>
      </c>
      <c r="F17" s="78" t="s">
        <v>194</v>
      </c>
      <c r="G17" s="80" t="s">
        <v>189</v>
      </c>
      <c r="H17" s="70" t="s">
        <v>192</v>
      </c>
      <c r="I17" s="70" t="s">
        <v>194</v>
      </c>
      <c r="J17" s="70" t="s">
        <v>926</v>
      </c>
      <c r="K17" s="122" t="s">
        <v>926</v>
      </c>
      <c r="L17" s="122" t="s">
        <v>926</v>
      </c>
      <c r="M17" s="122" t="s">
        <v>926</v>
      </c>
      <c r="N17" s="122" t="s">
        <v>926</v>
      </c>
      <c r="O17" s="122" t="s">
        <v>926</v>
      </c>
      <c r="P17" s="92"/>
    </row>
    <row r="18" spans="1:16" ht="15" customHeight="1" thickBot="1">
      <c r="A18" s="79" t="str">
        <f>'OASIS Contractors'!A74</f>
        <v xml:space="preserve">Engility Corporation </v>
      </c>
      <c r="B18" s="79" t="s">
        <v>812</v>
      </c>
      <c r="C18" s="76">
        <v>69341972</v>
      </c>
      <c r="D18" s="107" t="s">
        <v>188</v>
      </c>
      <c r="E18" s="78" t="s">
        <v>191</v>
      </c>
      <c r="F18" s="78" t="s">
        <v>194</v>
      </c>
      <c r="G18" s="80" t="s">
        <v>189</v>
      </c>
      <c r="H18" s="70" t="s">
        <v>192</v>
      </c>
      <c r="I18" s="70" t="s">
        <v>194</v>
      </c>
      <c r="J18" s="70" t="s">
        <v>926</v>
      </c>
      <c r="K18" s="122" t="s">
        <v>926</v>
      </c>
      <c r="L18" s="122" t="s">
        <v>926</v>
      </c>
      <c r="M18" s="122" t="s">
        <v>926</v>
      </c>
      <c r="N18" s="122" t="s">
        <v>926</v>
      </c>
      <c r="O18" s="122" t="s">
        <v>926</v>
      </c>
      <c r="P18" s="92"/>
    </row>
    <row r="19" spans="1:16" ht="15" customHeight="1" thickBot="1">
      <c r="A19" s="79" t="str">
        <f>'OASIS Contractors'!A80</f>
        <v>General Dynamics Information Technology, Inc.</v>
      </c>
      <c r="B19" s="79" t="s">
        <v>813</v>
      </c>
      <c r="C19" s="76">
        <v>67641597</v>
      </c>
      <c r="D19" s="111" t="s">
        <v>227</v>
      </c>
      <c r="E19" s="78" t="s">
        <v>231</v>
      </c>
      <c r="F19" s="78" t="s">
        <v>234</v>
      </c>
      <c r="G19" s="86" t="s">
        <v>228</v>
      </c>
      <c r="H19" s="70" t="s">
        <v>232</v>
      </c>
      <c r="I19" s="70" t="s">
        <v>235</v>
      </c>
      <c r="J19" s="70" t="s">
        <v>926</v>
      </c>
      <c r="K19" s="122" t="s">
        <v>926</v>
      </c>
      <c r="L19" s="122" t="s">
        <v>926</v>
      </c>
      <c r="M19" s="122" t="s">
        <v>926</v>
      </c>
      <c r="N19" s="122" t="s">
        <v>926</v>
      </c>
      <c r="O19" s="122" t="s">
        <v>926</v>
      </c>
      <c r="P19" s="92"/>
    </row>
    <row r="20" spans="1:16" ht="15" customHeight="1" thickBot="1">
      <c r="A20" s="79" t="str">
        <f>'OASIS Contractors'!A92</f>
        <v>Harris Corporation</v>
      </c>
      <c r="B20" s="79" t="s">
        <v>814</v>
      </c>
      <c r="C20" s="76">
        <v>21715206</v>
      </c>
      <c r="D20" s="107" t="s">
        <v>265</v>
      </c>
      <c r="E20" s="78" t="s">
        <v>268</v>
      </c>
      <c r="F20" s="78" t="s">
        <v>271</v>
      </c>
      <c r="G20" s="80" t="s">
        <v>266</v>
      </c>
      <c r="H20" s="70" t="s">
        <v>269</v>
      </c>
      <c r="I20" s="70" t="s">
        <v>271</v>
      </c>
      <c r="J20" s="70" t="s">
        <v>926</v>
      </c>
      <c r="K20" s="122" t="s">
        <v>926</v>
      </c>
      <c r="L20" s="122" t="s">
        <v>926</v>
      </c>
      <c r="M20" s="122" t="s">
        <v>926</v>
      </c>
      <c r="N20" s="122" t="s">
        <v>926</v>
      </c>
      <c r="O20" s="122" t="s">
        <v>926</v>
      </c>
      <c r="P20" s="92"/>
    </row>
    <row r="21" spans="1:16" ht="15" customHeight="1" thickBot="1">
      <c r="A21" s="79" t="str">
        <f>'OASIS Contractors'!A95</f>
        <v>ICF Incorporated, LLC</v>
      </c>
      <c r="B21" s="79" t="s">
        <v>815</v>
      </c>
      <c r="C21" s="76">
        <v>72648579</v>
      </c>
      <c r="D21" s="107" t="s">
        <v>273</v>
      </c>
      <c r="E21" s="78" t="s">
        <v>277</v>
      </c>
      <c r="F21" s="78" t="s">
        <v>279</v>
      </c>
      <c r="G21" s="80" t="s">
        <v>274</v>
      </c>
      <c r="H21" s="70" t="s">
        <v>278</v>
      </c>
      <c r="I21" s="70" t="s">
        <v>279</v>
      </c>
      <c r="J21" s="70" t="s">
        <v>926</v>
      </c>
      <c r="K21" s="122" t="s">
        <v>926</v>
      </c>
      <c r="L21" s="122" t="s">
        <v>926</v>
      </c>
      <c r="M21" s="122" t="s">
        <v>926</v>
      </c>
      <c r="N21" s="122" t="s">
        <v>926</v>
      </c>
      <c r="O21" s="122" t="s">
        <v>926</v>
      </c>
      <c r="P21" s="92"/>
    </row>
    <row r="22" spans="1:16" ht="15" customHeight="1" thickBot="1">
      <c r="A22" s="79" t="str">
        <f>'OASIS Contractors'!A98</f>
        <v>International Business Machines Corporation dba IBM</v>
      </c>
      <c r="B22" s="79" t="s">
        <v>816</v>
      </c>
      <c r="C22" s="76">
        <v>835130485</v>
      </c>
      <c r="D22" s="77" t="s">
        <v>281</v>
      </c>
      <c r="E22" s="78" t="s">
        <v>285</v>
      </c>
      <c r="F22" s="78" t="s">
        <v>288</v>
      </c>
      <c r="G22" s="78" t="s">
        <v>282</v>
      </c>
      <c r="H22" s="70" t="s">
        <v>286</v>
      </c>
      <c r="I22" s="70" t="s">
        <v>288</v>
      </c>
      <c r="J22" s="70" t="s">
        <v>926</v>
      </c>
      <c r="K22" s="122" t="s">
        <v>926</v>
      </c>
      <c r="L22" s="122" t="s">
        <v>926</v>
      </c>
      <c r="M22" s="122" t="s">
        <v>926</v>
      </c>
      <c r="N22" s="122" t="s">
        <v>926</v>
      </c>
      <c r="O22" s="122" t="s">
        <v>926</v>
      </c>
      <c r="P22" s="92"/>
    </row>
    <row r="23" spans="1:16" ht="15" customHeight="1" thickBot="1">
      <c r="A23" s="87" t="str">
        <f>'OASIS Contractors'!A104</f>
        <v>Jacobs Technology, Inc.</v>
      </c>
      <c r="B23" s="79" t="s">
        <v>817</v>
      </c>
      <c r="C23" s="76">
        <v>7923014</v>
      </c>
      <c r="D23" s="107" t="s">
        <v>299</v>
      </c>
      <c r="E23" s="78" t="s">
        <v>302</v>
      </c>
      <c r="F23" s="78" t="s">
        <v>305</v>
      </c>
      <c r="G23" s="80" t="s">
        <v>300</v>
      </c>
      <c r="H23" s="70" t="s">
        <v>303</v>
      </c>
      <c r="I23" s="70" t="s">
        <v>305</v>
      </c>
      <c r="J23" s="70" t="s">
        <v>926</v>
      </c>
      <c r="K23" s="122" t="s">
        <v>926</v>
      </c>
      <c r="L23" s="122" t="s">
        <v>926</v>
      </c>
      <c r="M23" s="122" t="s">
        <v>926</v>
      </c>
      <c r="N23" s="122" t="s">
        <v>926</v>
      </c>
      <c r="O23" s="122" t="s">
        <v>926</v>
      </c>
      <c r="P23" s="92"/>
    </row>
    <row r="24" spans="1:16" ht="15" customHeight="1" thickBot="1">
      <c r="A24" s="87" t="str">
        <f>'OASIS Contractors'!A110</f>
        <v>Kbrwyle Technology Solutions, LLC dba KBRWYLE</v>
      </c>
      <c r="B24" s="79" t="s">
        <v>818</v>
      </c>
      <c r="C24" s="76">
        <v>41014242</v>
      </c>
      <c r="D24" s="107" t="s">
        <v>315</v>
      </c>
      <c r="E24" s="78" t="s">
        <v>318</v>
      </c>
      <c r="F24" s="78" t="s">
        <v>321</v>
      </c>
      <c r="G24" s="80" t="s">
        <v>316</v>
      </c>
      <c r="H24" s="70" t="s">
        <v>319</v>
      </c>
      <c r="I24" s="70" t="s">
        <v>321</v>
      </c>
      <c r="J24" s="70" t="s">
        <v>926</v>
      </c>
      <c r="K24" s="122" t="s">
        <v>926</v>
      </c>
      <c r="L24" s="122" t="s">
        <v>926</v>
      </c>
      <c r="M24" s="122" t="s">
        <v>926</v>
      </c>
      <c r="N24" s="122" t="s">
        <v>926</v>
      </c>
      <c r="O24" s="122" t="s">
        <v>926</v>
      </c>
      <c r="P24" s="92"/>
    </row>
    <row r="25" spans="1:16" ht="15" customHeight="1" thickBot="1">
      <c r="A25" s="88" t="str">
        <f>'OASIS Contractors'!A113</f>
        <v>Leidos, Inc.</v>
      </c>
      <c r="B25" s="79" t="s">
        <v>819</v>
      </c>
      <c r="C25" s="76">
        <v>54781240</v>
      </c>
      <c r="D25" s="77" t="s">
        <v>323</v>
      </c>
      <c r="E25" s="78" t="s">
        <v>326</v>
      </c>
      <c r="F25" s="78" t="s">
        <v>328</v>
      </c>
      <c r="G25" s="78" t="s">
        <v>324</v>
      </c>
      <c r="H25" s="70" t="s">
        <v>327</v>
      </c>
      <c r="I25" s="70" t="s">
        <v>329</v>
      </c>
      <c r="J25" s="70" t="s">
        <v>926</v>
      </c>
      <c r="K25" s="122" t="s">
        <v>926</v>
      </c>
      <c r="L25" s="122" t="s">
        <v>926</v>
      </c>
      <c r="M25" s="122" t="s">
        <v>926</v>
      </c>
      <c r="N25" s="122" t="s">
        <v>926</v>
      </c>
      <c r="O25" s="122" t="s">
        <v>926</v>
      </c>
      <c r="P25" s="92"/>
    </row>
    <row r="26" spans="1:16" ht="15" customHeight="1" thickBot="1">
      <c r="A26" s="79" t="str">
        <f>'OASIS Contractors'!A116</f>
        <v>Lockheed Martin Integrated Systems, LLC.</v>
      </c>
      <c r="B26" s="79" t="s">
        <v>820</v>
      </c>
      <c r="C26" s="76">
        <v>780820002</v>
      </c>
      <c r="D26" s="107" t="s">
        <v>331</v>
      </c>
      <c r="E26" s="78" t="s">
        <v>335</v>
      </c>
      <c r="F26" s="78" t="s">
        <v>338</v>
      </c>
      <c r="G26" s="80" t="s">
        <v>332</v>
      </c>
      <c r="H26" s="70" t="s">
        <v>336</v>
      </c>
      <c r="I26" s="70" t="s">
        <v>338</v>
      </c>
      <c r="J26" s="70" t="s">
        <v>926</v>
      </c>
      <c r="K26" s="122" t="s">
        <v>926</v>
      </c>
      <c r="L26" s="122" t="s">
        <v>926</v>
      </c>
      <c r="M26" s="122" t="s">
        <v>926</v>
      </c>
      <c r="N26" s="122" t="s">
        <v>926</v>
      </c>
      <c r="O26" s="122" t="s">
        <v>926</v>
      </c>
      <c r="P26" s="92"/>
    </row>
    <row r="27" spans="1:16" ht="15" customHeight="1" thickBot="1">
      <c r="A27" s="79" t="str">
        <f>'OASIS Contractors'!A125</f>
        <v>ManTech Advanced Systems International, Inc.</v>
      </c>
      <c r="B27" s="79" t="s">
        <v>821</v>
      </c>
      <c r="C27" s="76">
        <v>139627525</v>
      </c>
      <c r="D27" s="107" t="s">
        <v>358</v>
      </c>
      <c r="E27" s="78" t="s">
        <v>362</v>
      </c>
      <c r="F27" s="78" t="s">
        <v>364</v>
      </c>
      <c r="G27" s="80" t="s">
        <v>359</v>
      </c>
      <c r="H27" s="70" t="s">
        <v>363</v>
      </c>
      <c r="I27" s="70" t="s">
        <v>364</v>
      </c>
      <c r="J27" s="70" t="s">
        <v>926</v>
      </c>
      <c r="K27" s="122" t="s">
        <v>926</v>
      </c>
      <c r="L27" s="122" t="s">
        <v>926</v>
      </c>
      <c r="M27" s="122" t="s">
        <v>926</v>
      </c>
      <c r="N27" s="122" t="s">
        <v>926</v>
      </c>
      <c r="O27" s="122" t="s">
        <v>926</v>
      </c>
      <c r="P27" s="92"/>
    </row>
    <row r="28" spans="1:16" ht="15" customHeight="1" thickBot="1">
      <c r="A28" s="79" t="str">
        <f>'OASIS Contractors'!A140</f>
        <v>Noblis, Inc.</v>
      </c>
      <c r="B28" s="79" t="s">
        <v>822</v>
      </c>
      <c r="C28" s="76">
        <v>932902364</v>
      </c>
      <c r="D28" s="107" t="s">
        <v>403</v>
      </c>
      <c r="E28" s="78" t="s">
        <v>407</v>
      </c>
      <c r="F28" s="78" t="s">
        <v>409</v>
      </c>
      <c r="G28" s="80" t="s">
        <v>404</v>
      </c>
      <c r="H28" s="70" t="s">
        <v>408</v>
      </c>
      <c r="I28" s="70" t="s">
        <v>410</v>
      </c>
      <c r="J28" s="70" t="s">
        <v>926</v>
      </c>
      <c r="K28" s="122" t="s">
        <v>926</v>
      </c>
      <c r="L28" s="122" t="s">
        <v>926</v>
      </c>
      <c r="M28" s="122" t="s">
        <v>926</v>
      </c>
      <c r="N28" s="122" t="s">
        <v>926</v>
      </c>
      <c r="O28" s="122" t="s">
        <v>926</v>
      </c>
      <c r="P28" s="92"/>
    </row>
    <row r="29" spans="1:16" ht="15" customHeight="1" thickBot="1">
      <c r="A29" s="79" t="str">
        <f>'OASIS Contractors'!A143</f>
        <v>Northrop Grumman Systems Corporation</v>
      </c>
      <c r="B29" s="79" t="s">
        <v>823</v>
      </c>
      <c r="C29" s="76">
        <v>78502520</v>
      </c>
      <c r="D29" s="107" t="s">
        <v>412</v>
      </c>
      <c r="E29" s="78" t="s">
        <v>416</v>
      </c>
      <c r="F29" s="78" t="s">
        <v>418</v>
      </c>
      <c r="G29" s="80" t="s">
        <v>413</v>
      </c>
      <c r="H29" s="70" t="s">
        <v>417</v>
      </c>
      <c r="I29" s="70" t="s">
        <v>419</v>
      </c>
      <c r="J29" s="70" t="s">
        <v>926</v>
      </c>
      <c r="K29" s="122" t="s">
        <v>926</v>
      </c>
      <c r="L29" s="122" t="s">
        <v>926</v>
      </c>
      <c r="M29" s="122" t="s">
        <v>926</v>
      </c>
      <c r="N29" s="122" t="s">
        <v>926</v>
      </c>
      <c r="O29" s="122" t="s">
        <v>926</v>
      </c>
      <c r="P29" s="92"/>
    </row>
    <row r="30" spans="1:16" ht="15" customHeight="1" thickBot="1">
      <c r="A30" s="79" t="str">
        <f>'OASIS Contractors'!A152</f>
        <v>Parsons Government Services, Inc</v>
      </c>
      <c r="B30" s="79" t="s">
        <v>824</v>
      </c>
      <c r="C30" s="76">
        <v>6908511</v>
      </c>
      <c r="D30" s="107" t="s">
        <v>440</v>
      </c>
      <c r="E30" s="78" t="s">
        <v>444</v>
      </c>
      <c r="F30" s="78" t="s">
        <v>447</v>
      </c>
      <c r="G30" s="80" t="s">
        <v>441</v>
      </c>
      <c r="H30" s="70" t="s">
        <v>445</v>
      </c>
      <c r="I30" s="70" t="s">
        <v>448</v>
      </c>
      <c r="J30" s="70" t="s">
        <v>926</v>
      </c>
      <c r="K30" s="122" t="s">
        <v>926</v>
      </c>
      <c r="L30" s="122" t="s">
        <v>926</v>
      </c>
      <c r="M30" s="122" t="s">
        <v>926</v>
      </c>
      <c r="N30" s="122" t="s">
        <v>926</v>
      </c>
      <c r="O30" s="122" t="s">
        <v>926</v>
      </c>
      <c r="P30" s="92"/>
    </row>
    <row r="31" spans="1:16" ht="15" customHeight="1" thickBot="1">
      <c r="A31" s="79" t="str">
        <f>'OASIS Contractors'!A164</f>
        <v>Raytheon Company</v>
      </c>
      <c r="B31" s="79" t="s">
        <v>825</v>
      </c>
      <c r="C31" s="76">
        <v>53387429</v>
      </c>
      <c r="D31" s="107" t="s">
        <v>472</v>
      </c>
      <c r="E31" s="78" t="s">
        <v>475</v>
      </c>
      <c r="F31" s="78" t="s">
        <v>478</v>
      </c>
      <c r="G31" s="80" t="s">
        <v>473</v>
      </c>
      <c r="H31" s="70" t="s">
        <v>476</v>
      </c>
      <c r="I31" s="70" t="s">
        <v>478</v>
      </c>
      <c r="J31" s="70" t="s">
        <v>926</v>
      </c>
      <c r="K31" s="122" t="s">
        <v>926</v>
      </c>
      <c r="L31" s="122" t="s">
        <v>926</v>
      </c>
      <c r="M31" s="122" t="s">
        <v>926</v>
      </c>
      <c r="N31" s="122" t="s">
        <v>926</v>
      </c>
      <c r="O31" s="122" t="s">
        <v>926</v>
      </c>
      <c r="P31" s="92"/>
    </row>
    <row r="32" spans="1:16" ht="15" customHeight="1" thickBot="1">
      <c r="A32" s="79" t="str">
        <f>'OASIS Contractors'!A170</f>
        <v>Science Applications International Corporation dba SAIC</v>
      </c>
      <c r="B32" s="79" t="s">
        <v>826</v>
      </c>
      <c r="C32" s="76">
        <v>78883327</v>
      </c>
      <c r="D32" s="77" t="s">
        <v>489</v>
      </c>
      <c r="E32" s="78" t="s">
        <v>493</v>
      </c>
      <c r="F32" s="78" t="s">
        <v>495</v>
      </c>
      <c r="G32" s="77" t="s">
        <v>490</v>
      </c>
      <c r="H32" s="70" t="s">
        <v>494</v>
      </c>
      <c r="I32" s="70" t="s">
        <v>496</v>
      </c>
      <c r="J32" s="70" t="s">
        <v>926</v>
      </c>
      <c r="K32" s="122" t="s">
        <v>926</v>
      </c>
      <c r="L32" s="122" t="s">
        <v>926</v>
      </c>
      <c r="M32" s="122" t="s">
        <v>926</v>
      </c>
      <c r="N32" s="122" t="s">
        <v>926</v>
      </c>
      <c r="O32" s="122" t="s">
        <v>926</v>
      </c>
      <c r="P32" s="92"/>
    </row>
    <row r="33" spans="1:16" ht="15" customHeight="1" thickBot="1">
      <c r="A33" s="79" t="str">
        <f>'OASIS Contractors'!A173</f>
        <v>Scientific Research Corporation</v>
      </c>
      <c r="B33" s="79" t="s">
        <v>827</v>
      </c>
      <c r="C33" s="76">
        <v>197138274</v>
      </c>
      <c r="D33" s="107" t="s">
        <v>498</v>
      </c>
      <c r="E33" s="78">
        <v>0</v>
      </c>
      <c r="F33" s="78" t="s">
        <v>504</v>
      </c>
      <c r="G33" s="80" t="s">
        <v>499</v>
      </c>
      <c r="H33" s="70" t="s">
        <v>502</v>
      </c>
      <c r="I33" s="70" t="s">
        <v>504</v>
      </c>
      <c r="J33" s="70" t="s">
        <v>926</v>
      </c>
      <c r="K33" s="122" t="s">
        <v>926</v>
      </c>
      <c r="L33" s="122" t="s">
        <v>926</v>
      </c>
      <c r="M33" s="122" t="s">
        <v>926</v>
      </c>
      <c r="N33" s="122" t="s">
        <v>926</v>
      </c>
      <c r="O33" s="122" t="s">
        <v>926</v>
      </c>
      <c r="P33" s="92"/>
    </row>
    <row r="34" spans="1:16" ht="15" customHeight="1" thickBot="1">
      <c r="A34" s="85" t="str">
        <f>'OASIS Contractors'!A176</f>
        <v>Serco, Inc.</v>
      </c>
      <c r="B34" s="79" t="s">
        <v>828</v>
      </c>
      <c r="C34" s="76">
        <v>928859149</v>
      </c>
      <c r="D34" s="107" t="s">
        <v>506</v>
      </c>
      <c r="E34" s="78" t="s">
        <v>718</v>
      </c>
      <c r="F34" s="78" t="s">
        <v>511</v>
      </c>
      <c r="G34" s="80" t="s">
        <v>507</v>
      </c>
      <c r="H34" s="70" t="s">
        <v>719</v>
      </c>
      <c r="I34" s="70" t="s">
        <v>511</v>
      </c>
      <c r="J34" s="70" t="s">
        <v>926</v>
      </c>
      <c r="K34" s="122" t="s">
        <v>926</v>
      </c>
      <c r="L34" s="122" t="s">
        <v>926</v>
      </c>
      <c r="M34" s="122" t="s">
        <v>926</v>
      </c>
      <c r="N34" s="122" t="s">
        <v>926</v>
      </c>
      <c r="O34" s="122" t="s">
        <v>926</v>
      </c>
      <c r="P34" s="92"/>
    </row>
    <row r="35" spans="1:16" ht="15" customHeight="1" thickBot="1">
      <c r="A35" s="79" t="str">
        <f>'OASIS Contractors'!A179</f>
        <v>SGT, Inc.</v>
      </c>
      <c r="B35" s="79" t="s">
        <v>829</v>
      </c>
      <c r="C35" s="76">
        <v>878901396</v>
      </c>
      <c r="D35" s="80" t="s">
        <v>513</v>
      </c>
      <c r="E35" s="78" t="s">
        <v>517</v>
      </c>
      <c r="F35" s="78" t="s">
        <v>520</v>
      </c>
      <c r="G35" s="80" t="s">
        <v>514</v>
      </c>
      <c r="H35" s="70" t="s">
        <v>518</v>
      </c>
      <c r="I35" s="70" t="s">
        <v>520</v>
      </c>
      <c r="J35" s="70" t="s">
        <v>926</v>
      </c>
      <c r="K35" s="122" t="s">
        <v>926</v>
      </c>
      <c r="L35" s="122" t="s">
        <v>926</v>
      </c>
      <c r="M35" s="122" t="s">
        <v>926</v>
      </c>
      <c r="N35" s="122" t="s">
        <v>926</v>
      </c>
      <c r="O35" s="122" t="s">
        <v>926</v>
      </c>
      <c r="P35" s="92"/>
    </row>
    <row r="36" spans="1:16" ht="15" customHeight="1" thickBot="1">
      <c r="A36" s="79" t="str">
        <f>'OASIS Contractors'!A185</f>
        <v>Southwest Research Institute</v>
      </c>
      <c r="B36" s="79" t="s">
        <v>830</v>
      </c>
      <c r="C36" s="76">
        <v>7936842</v>
      </c>
      <c r="D36" s="111" t="s">
        <v>530</v>
      </c>
      <c r="E36" s="78" t="s">
        <v>533</v>
      </c>
      <c r="F36" s="78" t="s">
        <v>536</v>
      </c>
      <c r="G36" s="86" t="s">
        <v>531</v>
      </c>
      <c r="H36" s="70" t="s">
        <v>534</v>
      </c>
      <c r="I36" s="70" t="s">
        <v>536</v>
      </c>
      <c r="J36" s="70" t="s">
        <v>926</v>
      </c>
      <c r="K36" s="122" t="s">
        <v>926</v>
      </c>
      <c r="L36" s="122" t="s">
        <v>926</v>
      </c>
      <c r="M36" s="122" t="s">
        <v>926</v>
      </c>
      <c r="N36" s="122" t="s">
        <v>926</v>
      </c>
      <c r="O36" s="122" t="s">
        <v>926</v>
      </c>
      <c r="P36" s="92"/>
    </row>
    <row r="37" spans="1:16" ht="15" customHeight="1" thickBot="1">
      <c r="A37" s="79" t="str">
        <f>'OASIS Contractors'!A188</f>
        <v>SRA International, Inc. dba SRA</v>
      </c>
      <c r="B37" s="79" t="s">
        <v>831</v>
      </c>
      <c r="C37" s="76">
        <v>97779698</v>
      </c>
      <c r="D37" s="107" t="s">
        <v>538</v>
      </c>
      <c r="E37" s="78" t="s">
        <v>542</v>
      </c>
      <c r="F37" s="78" t="s">
        <v>544</v>
      </c>
      <c r="G37" s="80" t="s">
        <v>539</v>
      </c>
      <c r="H37" s="70" t="s">
        <v>543</v>
      </c>
      <c r="I37" s="70" t="s">
        <v>544</v>
      </c>
      <c r="J37" s="70" t="s">
        <v>926</v>
      </c>
      <c r="K37" s="122" t="s">
        <v>926</v>
      </c>
      <c r="L37" s="122" t="s">
        <v>926</v>
      </c>
      <c r="M37" s="122" t="s">
        <v>926</v>
      </c>
      <c r="N37" s="122" t="s">
        <v>926</v>
      </c>
      <c r="O37" s="122" t="s">
        <v>926</v>
      </c>
      <c r="P37" s="92"/>
    </row>
    <row r="38" spans="1:16" ht="15" customHeight="1" thickBot="1">
      <c r="A38" s="79" t="str">
        <f>'OASIS Contractors'!A191</f>
        <v>SRI International</v>
      </c>
      <c r="B38" s="79" t="s">
        <v>832</v>
      </c>
      <c r="C38" s="76">
        <v>9232752</v>
      </c>
      <c r="D38" s="107" t="s">
        <v>546</v>
      </c>
      <c r="E38" s="78" t="s">
        <v>549</v>
      </c>
      <c r="F38" s="78" t="s">
        <v>552</v>
      </c>
      <c r="G38" s="80" t="s">
        <v>547</v>
      </c>
      <c r="H38" s="70" t="s">
        <v>550</v>
      </c>
      <c r="I38" s="70" t="s">
        <v>553</v>
      </c>
      <c r="J38" s="70" t="s">
        <v>926</v>
      </c>
      <c r="K38" s="122" t="s">
        <v>926</v>
      </c>
      <c r="L38" s="122" t="s">
        <v>926</v>
      </c>
      <c r="M38" s="122" t="s">
        <v>926</v>
      </c>
      <c r="N38" s="122" t="s">
        <v>926</v>
      </c>
      <c r="O38" s="122" t="s">
        <v>926</v>
      </c>
      <c r="P38" s="92"/>
    </row>
    <row r="39" spans="1:16" ht="15" customHeight="1" thickBot="1">
      <c r="A39" s="79" t="str">
        <f>'OASIS Contractors'!A203</f>
        <v>Tetra Tech, Inc.</v>
      </c>
      <c r="B39" s="79" t="s">
        <v>833</v>
      </c>
      <c r="C39" s="76">
        <v>45224250</v>
      </c>
      <c r="D39" s="107" t="s">
        <v>581</v>
      </c>
      <c r="E39" s="78" t="s">
        <v>585</v>
      </c>
      <c r="F39" s="78" t="s">
        <v>588</v>
      </c>
      <c r="G39" s="80" t="s">
        <v>582</v>
      </c>
      <c r="H39" s="70" t="s">
        <v>586</v>
      </c>
      <c r="I39" s="70" t="s">
        <v>589</v>
      </c>
      <c r="J39" s="70" t="s">
        <v>926</v>
      </c>
      <c r="K39" s="122" t="s">
        <v>926</v>
      </c>
      <c r="L39" s="122" t="s">
        <v>926</v>
      </c>
      <c r="M39" s="122" t="s">
        <v>926</v>
      </c>
      <c r="N39" s="122" t="s">
        <v>926</v>
      </c>
      <c r="O39" s="122" t="s">
        <v>926</v>
      </c>
      <c r="P39" s="92"/>
    </row>
    <row r="40" spans="1:16" ht="15" customHeight="1" thickBot="1">
      <c r="A40" s="79" t="str">
        <f>'OASIS Contractors'!A212</f>
        <v>Unisys Corporation</v>
      </c>
      <c r="B40" s="79" t="s">
        <v>834</v>
      </c>
      <c r="C40" s="76">
        <v>150780674</v>
      </c>
      <c r="D40" s="107" t="s">
        <v>611</v>
      </c>
      <c r="E40" s="78" t="s">
        <v>615</v>
      </c>
      <c r="F40" s="78" t="s">
        <v>617</v>
      </c>
      <c r="G40" s="80" t="s">
        <v>612</v>
      </c>
      <c r="H40" s="70" t="s">
        <v>616</v>
      </c>
      <c r="I40" s="70" t="s">
        <v>617</v>
      </c>
      <c r="J40" s="70" t="s">
        <v>926</v>
      </c>
      <c r="K40" s="122" t="s">
        <v>926</v>
      </c>
      <c r="L40" s="122" t="s">
        <v>926</v>
      </c>
      <c r="M40" s="122" t="s">
        <v>926</v>
      </c>
      <c r="N40" s="122" t="s">
        <v>926</v>
      </c>
      <c r="O40" s="122" t="s">
        <v>926</v>
      </c>
      <c r="P40" s="92"/>
    </row>
    <row r="41" spans="1:16" ht="15" customHeight="1" thickBot="1">
      <c r="A41" s="79" t="str">
        <f>'OASIS Contractors'!A215</f>
        <v>URS Federal Services, Inc.</v>
      </c>
      <c r="B41" s="79" t="s">
        <v>835</v>
      </c>
      <c r="C41" s="76">
        <v>961530545</v>
      </c>
      <c r="D41" s="107" t="s">
        <v>619</v>
      </c>
      <c r="E41" s="78" t="s">
        <v>623</v>
      </c>
      <c r="F41" s="78" t="s">
        <v>626</v>
      </c>
      <c r="G41" s="80" t="s">
        <v>620</v>
      </c>
      <c r="H41" s="70" t="s">
        <v>624</v>
      </c>
      <c r="I41" s="70" t="s">
        <v>627</v>
      </c>
      <c r="J41" s="70" t="s">
        <v>926</v>
      </c>
      <c r="K41" s="122" t="s">
        <v>926</v>
      </c>
      <c r="L41" s="122" t="s">
        <v>926</v>
      </c>
      <c r="M41" s="122" t="s">
        <v>926</v>
      </c>
      <c r="N41" s="122" t="s">
        <v>926</v>
      </c>
      <c r="O41" s="122" t="s">
        <v>926</v>
      </c>
      <c r="P41" s="92"/>
    </row>
    <row r="42" spans="1:16" ht="15" customHeight="1" thickBot="1">
      <c r="A42" s="79" t="str">
        <f>'OASIS Contractors'!A218</f>
        <v>Vencore, Inc.</v>
      </c>
      <c r="B42" s="79" t="s">
        <v>836</v>
      </c>
      <c r="C42" s="76">
        <v>965519098</v>
      </c>
      <c r="D42" s="107" t="s">
        <v>629</v>
      </c>
      <c r="E42" s="78" t="s">
        <v>633</v>
      </c>
      <c r="F42" s="78" t="s">
        <v>636</v>
      </c>
      <c r="G42" s="80" t="s">
        <v>630</v>
      </c>
      <c r="H42" s="70" t="s">
        <v>634</v>
      </c>
      <c r="I42" s="70" t="s">
        <v>636</v>
      </c>
      <c r="J42" s="70" t="s">
        <v>926</v>
      </c>
      <c r="K42" s="122" t="s">
        <v>926</v>
      </c>
      <c r="L42" s="122" t="s">
        <v>926</v>
      </c>
      <c r="M42" s="122" t="s">
        <v>926</v>
      </c>
      <c r="N42" s="122" t="s">
        <v>926</v>
      </c>
      <c r="O42" s="122" t="s">
        <v>926</v>
      </c>
      <c r="P42" s="92"/>
    </row>
    <row r="43" spans="1:16" ht="15" customHeight="1">
      <c r="A43" s="79" t="str">
        <f>'OASIS Contractors'!A230</f>
        <v>Wyle Laboratories, Inc.</v>
      </c>
      <c r="B43" s="79" t="s">
        <v>837</v>
      </c>
      <c r="C43" s="76">
        <v>41024415</v>
      </c>
      <c r="D43" s="107" t="s">
        <v>659</v>
      </c>
      <c r="E43" s="78" t="s">
        <v>663</v>
      </c>
      <c r="F43" s="78" t="s">
        <v>666</v>
      </c>
      <c r="G43" s="80" t="s">
        <v>660</v>
      </c>
      <c r="H43" s="70" t="s">
        <v>664</v>
      </c>
      <c r="I43" s="70" t="s">
        <v>666</v>
      </c>
      <c r="J43" s="70" t="s">
        <v>926</v>
      </c>
      <c r="K43" s="122" t="s">
        <v>926</v>
      </c>
      <c r="L43" s="122" t="s">
        <v>926</v>
      </c>
      <c r="M43" s="122" t="s">
        <v>926</v>
      </c>
      <c r="N43" s="122" t="s">
        <v>926</v>
      </c>
      <c r="O43" s="122" t="s">
        <v>926</v>
      </c>
      <c r="P43" s="92"/>
    </row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7.25" customHeight="1"/>
    <row r="111" ht="13.5" customHeight="1"/>
    <row r="112" ht="13.5" customHeight="1"/>
    <row r="113" ht="18" customHeight="1"/>
    <row r="114" ht="18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31.5" customHeight="1"/>
    <row r="126" ht="13.5" customHeight="1"/>
    <row r="127" ht="13.5" customHeight="1"/>
    <row r="128" ht="21" customHeight="1"/>
    <row r="129" ht="13.5" customHeight="1"/>
    <row r="130" ht="13.5" customHeight="1"/>
    <row r="131" ht="18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958"/>
  <sheetViews>
    <sheetView topLeftCell="F1" zoomScaleNormal="100" workbookViewId="0">
      <pane ySplit="1" topLeftCell="A2" activePane="bottomLeft" state="frozen"/>
      <selection activeCell="B1" sqref="B1"/>
      <selection pane="bottomLeft" activeCell="L10" sqref="L10"/>
    </sheetView>
  </sheetViews>
  <sheetFormatPr defaultRowHeight="13.8"/>
  <cols>
    <col min="1" max="1" width="40.69921875" customWidth="1"/>
    <col min="2" max="2" width="19.8984375" style="70" customWidth="1"/>
    <col min="3" max="3" width="7.8984375" customWidth="1"/>
    <col min="4" max="4" width="25.69921875" customWidth="1"/>
    <col min="5" max="6" width="25.69921875" style="70" customWidth="1"/>
    <col min="7" max="7" width="25.69921875" customWidth="1"/>
    <col min="8" max="8" width="12.09765625" customWidth="1"/>
    <col min="9" max="9" width="28.59765625" customWidth="1"/>
    <col min="10" max="15" width="10.796875" customWidth="1"/>
    <col min="16" max="32" width="8.59765625" customWidth="1"/>
    <col min="33" max="1031" width="12.59765625" customWidth="1"/>
  </cols>
  <sheetData>
    <row r="1" spans="1:32" ht="45" customHeight="1">
      <c r="A1" s="72" t="s">
        <v>670</v>
      </c>
      <c r="B1" s="73" t="s">
        <v>671</v>
      </c>
      <c r="C1" s="73" t="s">
        <v>672</v>
      </c>
      <c r="D1" s="73" t="s">
        <v>673</v>
      </c>
      <c r="E1" s="73" t="s">
        <v>674</v>
      </c>
      <c r="F1" s="73" t="s">
        <v>675</v>
      </c>
      <c r="G1" s="73" t="s">
        <v>676</v>
      </c>
      <c r="H1" s="73" t="s">
        <v>677</v>
      </c>
      <c r="I1" s="73" t="s">
        <v>678</v>
      </c>
      <c r="J1" s="120" t="s">
        <v>920</v>
      </c>
      <c r="K1" s="120" t="s">
        <v>921</v>
      </c>
      <c r="L1" s="120" t="s">
        <v>922</v>
      </c>
      <c r="M1" s="120" t="s">
        <v>923</v>
      </c>
      <c r="N1" s="120" t="s">
        <v>924</v>
      </c>
      <c r="O1" s="120" t="s">
        <v>925</v>
      </c>
      <c r="P1" s="74" t="s">
        <v>679</v>
      </c>
    </row>
    <row r="2" spans="1:32" ht="15" customHeight="1">
      <c r="A2" s="91" t="str">
        <f>'OASIS Contractors'!A17</f>
        <v>Applied Research Associates, Inc., dba ARA</v>
      </c>
      <c r="B2" s="91" t="s">
        <v>838</v>
      </c>
      <c r="C2" s="76">
        <v>97967608</v>
      </c>
      <c r="D2" s="95" t="s">
        <v>59</v>
      </c>
      <c r="E2" s="96" t="s">
        <v>63</v>
      </c>
      <c r="F2" s="96" t="s">
        <v>66</v>
      </c>
      <c r="G2" s="96" t="s">
        <v>60</v>
      </c>
      <c r="H2" s="112" t="s">
        <v>64</v>
      </c>
      <c r="I2" s="112" t="s">
        <v>66</v>
      </c>
      <c r="J2" s="112" t="s">
        <v>926</v>
      </c>
      <c r="K2" s="112" t="s">
        <v>926</v>
      </c>
      <c r="L2" s="112" t="s">
        <v>926</v>
      </c>
      <c r="M2" s="112" t="s">
        <v>926</v>
      </c>
      <c r="N2" s="112" t="s">
        <v>926</v>
      </c>
      <c r="O2" s="112" t="s">
        <v>926</v>
      </c>
      <c r="P2" s="9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</row>
    <row r="3" spans="1:32" ht="15" customHeight="1">
      <c r="A3" s="91" t="str">
        <f>'OASIS Contractors'!A20</f>
        <v>Ball Aerospace &amp; Technologies Corporation</v>
      </c>
      <c r="B3" s="91" t="s">
        <v>839</v>
      </c>
      <c r="C3" s="76">
        <v>926451519</v>
      </c>
      <c r="D3" s="102" t="s">
        <v>68</v>
      </c>
      <c r="E3" s="96" t="s">
        <v>71</v>
      </c>
      <c r="F3" s="96" t="s">
        <v>74</v>
      </c>
      <c r="G3" s="103" t="s">
        <v>69</v>
      </c>
      <c r="H3" s="112" t="s">
        <v>72</v>
      </c>
      <c r="I3" s="112" t="s">
        <v>75</v>
      </c>
      <c r="J3" s="112" t="s">
        <v>926</v>
      </c>
      <c r="K3" s="112" t="s">
        <v>926</v>
      </c>
      <c r="L3" s="112" t="s">
        <v>926</v>
      </c>
      <c r="M3" s="112" t="s">
        <v>926</v>
      </c>
      <c r="N3" s="112" t="s">
        <v>926</v>
      </c>
      <c r="O3" s="112" t="s">
        <v>926</v>
      </c>
      <c r="P3" s="9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</row>
    <row r="4" spans="1:32" ht="15" customHeight="1">
      <c r="A4" s="91" t="str">
        <f>'OASIS Contractors'!A23</f>
        <v>Battelle Memorial Institute</v>
      </c>
      <c r="B4" s="91" t="s">
        <v>840</v>
      </c>
      <c r="C4" s="76">
        <v>7901598</v>
      </c>
      <c r="D4" s="93" t="s">
        <v>77</v>
      </c>
      <c r="E4" s="96" t="s">
        <v>80</v>
      </c>
      <c r="F4" s="96" t="s">
        <v>83</v>
      </c>
      <c r="G4" s="94" t="s">
        <v>78</v>
      </c>
      <c r="H4" s="112" t="s">
        <v>81</v>
      </c>
      <c r="I4" s="112" t="s">
        <v>84</v>
      </c>
      <c r="J4" s="112" t="s">
        <v>926</v>
      </c>
      <c r="K4" s="112" t="s">
        <v>926</v>
      </c>
      <c r="L4" s="112" t="s">
        <v>926</v>
      </c>
      <c r="M4" s="112" t="s">
        <v>926</v>
      </c>
      <c r="N4" s="112" t="s">
        <v>926</v>
      </c>
      <c r="O4" s="112" t="s">
        <v>926</v>
      </c>
      <c r="P4" s="9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</row>
    <row r="5" spans="1:32" ht="15" customHeight="1">
      <c r="A5" s="91" t="str">
        <f>'OASIS Contractors'!A26</f>
        <v>Boeing Aerospace Operations, Inc.</v>
      </c>
      <c r="B5" s="91" t="s">
        <v>841</v>
      </c>
      <c r="C5" s="76">
        <v>175304687</v>
      </c>
      <c r="D5" s="59" t="s">
        <v>86</v>
      </c>
      <c r="E5" s="96" t="s">
        <v>90</v>
      </c>
      <c r="F5" s="96" t="s">
        <v>93</v>
      </c>
      <c r="G5" s="97" t="s">
        <v>87</v>
      </c>
      <c r="H5" s="112" t="s">
        <v>91</v>
      </c>
      <c r="I5" s="112" t="s">
        <v>93</v>
      </c>
      <c r="J5" s="112" t="s">
        <v>926</v>
      </c>
      <c r="K5" s="112" t="s">
        <v>926</v>
      </c>
      <c r="L5" s="112" t="s">
        <v>926</v>
      </c>
      <c r="M5" s="112" t="s">
        <v>926</v>
      </c>
      <c r="N5" s="112" t="s">
        <v>926</v>
      </c>
      <c r="O5" s="112" t="s">
        <v>926</v>
      </c>
      <c r="P5" s="9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</row>
    <row r="6" spans="1:32" ht="15" customHeight="1">
      <c r="A6" s="91" t="str">
        <f>'OASIS Contractors'!A29</f>
        <v>Booz Allen Hamilton, Inc.</v>
      </c>
      <c r="B6" s="91" t="s">
        <v>842</v>
      </c>
      <c r="C6" s="76">
        <v>6928857</v>
      </c>
      <c r="D6" s="93" t="s">
        <v>95</v>
      </c>
      <c r="E6" s="96" t="s">
        <v>98</v>
      </c>
      <c r="F6" s="96" t="s">
        <v>101</v>
      </c>
      <c r="G6" s="95" t="s">
        <v>96</v>
      </c>
      <c r="H6" s="112" t="s">
        <v>99</v>
      </c>
      <c r="I6" s="112" t="s">
        <v>101</v>
      </c>
      <c r="J6" s="112" t="s">
        <v>926</v>
      </c>
      <c r="K6" s="112" t="s">
        <v>926</v>
      </c>
      <c r="L6" s="112" t="s">
        <v>926</v>
      </c>
      <c r="M6" s="112" t="s">
        <v>926</v>
      </c>
      <c r="N6" s="112" t="s">
        <v>926</v>
      </c>
      <c r="O6" s="112" t="s">
        <v>926</v>
      </c>
      <c r="P6" s="9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</row>
    <row r="7" spans="1:32" ht="15" customHeight="1">
      <c r="A7" s="91" t="str">
        <f>'OASIS Contractors'!A35</f>
        <v>CACI NSS, Inc.</v>
      </c>
      <c r="B7" s="91" t="s">
        <v>843</v>
      </c>
      <c r="C7" s="76">
        <v>136127482</v>
      </c>
      <c r="D7" s="95" t="s">
        <v>103</v>
      </c>
      <c r="E7" s="96" t="s">
        <v>107</v>
      </c>
      <c r="F7" s="96" t="s">
        <v>109</v>
      </c>
      <c r="G7" s="95" t="s">
        <v>104</v>
      </c>
      <c r="H7" s="112" t="s">
        <v>108</v>
      </c>
      <c r="I7" s="112" t="s">
        <v>109</v>
      </c>
      <c r="J7" s="112" t="s">
        <v>926</v>
      </c>
      <c r="K7" s="112" t="s">
        <v>926</v>
      </c>
      <c r="L7" s="112" t="s">
        <v>926</v>
      </c>
      <c r="M7" s="112" t="s">
        <v>926</v>
      </c>
      <c r="N7" s="112" t="s">
        <v>926</v>
      </c>
      <c r="O7" s="112" t="s">
        <v>926</v>
      </c>
      <c r="P7" s="9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</row>
    <row r="8" spans="1:32" ht="15" customHeight="1">
      <c r="A8" s="100" t="str">
        <f>'OASIS Contractors'!A41</f>
        <v>CGI Federal, Inc.</v>
      </c>
      <c r="B8" s="91" t="s">
        <v>844</v>
      </c>
      <c r="C8" s="76">
        <v>145969783</v>
      </c>
      <c r="D8" s="98" t="s">
        <v>125</v>
      </c>
      <c r="E8" s="96" t="s">
        <v>129</v>
      </c>
      <c r="F8" s="96" t="s">
        <v>132</v>
      </c>
      <c r="G8" s="94" t="s">
        <v>126</v>
      </c>
      <c r="H8" s="112" t="s">
        <v>130</v>
      </c>
      <c r="I8" s="112" t="s">
        <v>132</v>
      </c>
      <c r="J8" s="112" t="s">
        <v>926</v>
      </c>
      <c r="K8" s="112" t="s">
        <v>926</v>
      </c>
      <c r="L8" s="112" t="s">
        <v>926</v>
      </c>
      <c r="M8" s="112" t="s">
        <v>926</v>
      </c>
      <c r="N8" s="112" t="s">
        <v>926</v>
      </c>
      <c r="O8" s="112" t="s">
        <v>926</v>
      </c>
      <c r="P8" s="9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</row>
    <row r="9" spans="1:32" ht="15" customHeight="1">
      <c r="A9" s="91" t="str">
        <f>'OASIS Contractors'!A50</f>
        <v>Concurrent Technologies Corporation</v>
      </c>
      <c r="B9" s="91" t="s">
        <v>845</v>
      </c>
      <c r="C9" s="76">
        <v>189737810</v>
      </c>
      <c r="D9" s="93" t="s">
        <v>152</v>
      </c>
      <c r="E9" s="96" t="s">
        <v>156</v>
      </c>
      <c r="F9" s="96" t="s">
        <v>159</v>
      </c>
      <c r="G9" s="95" t="s">
        <v>153</v>
      </c>
      <c r="H9" s="112" t="s">
        <v>157</v>
      </c>
      <c r="I9" s="112" t="s">
        <v>159</v>
      </c>
      <c r="J9" s="112" t="s">
        <v>926</v>
      </c>
      <c r="K9" s="112" t="s">
        <v>926</v>
      </c>
      <c r="L9" s="112" t="s">
        <v>926</v>
      </c>
      <c r="M9" s="112" t="s">
        <v>926</v>
      </c>
      <c r="N9" s="112" t="s">
        <v>926</v>
      </c>
      <c r="O9" s="112" t="s">
        <v>926</v>
      </c>
      <c r="P9" s="9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</row>
    <row r="10" spans="1:32" ht="15" customHeight="1">
      <c r="A10" s="91" t="str">
        <f>'OASIS Contractors'!A74</f>
        <v xml:space="preserve">Engility Corporation </v>
      </c>
      <c r="B10" s="91" t="s">
        <v>846</v>
      </c>
      <c r="C10" s="113">
        <v>69341972</v>
      </c>
      <c r="D10" s="95" t="s">
        <v>188</v>
      </c>
      <c r="E10" s="96" t="s">
        <v>191</v>
      </c>
      <c r="F10" s="96" t="s">
        <v>194</v>
      </c>
      <c r="G10" s="95" t="s">
        <v>189</v>
      </c>
      <c r="H10" s="112" t="s">
        <v>192</v>
      </c>
      <c r="I10" s="112" t="s">
        <v>194</v>
      </c>
      <c r="J10" s="112" t="s">
        <v>926</v>
      </c>
      <c r="K10" s="112" t="s">
        <v>926</v>
      </c>
      <c r="L10" s="112" t="s">
        <v>926</v>
      </c>
      <c r="M10" s="112" t="s">
        <v>926</v>
      </c>
      <c r="N10" s="112" t="s">
        <v>926</v>
      </c>
      <c r="O10" s="112" t="s">
        <v>926</v>
      </c>
      <c r="P10" s="9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</row>
    <row r="11" spans="1:32" ht="15" customHeight="1">
      <c r="A11" s="105" t="str">
        <f>'OASIS Contractors'!A104</f>
        <v>Jacobs Technology, Inc.</v>
      </c>
      <c r="B11" s="91" t="s">
        <v>847</v>
      </c>
      <c r="C11" s="76">
        <v>7923014</v>
      </c>
      <c r="D11" s="93" t="s">
        <v>299</v>
      </c>
      <c r="E11" s="96" t="s">
        <v>302</v>
      </c>
      <c r="F11" s="96" t="s">
        <v>305</v>
      </c>
      <c r="G11" s="95" t="s">
        <v>300</v>
      </c>
      <c r="H11" s="112" t="s">
        <v>303</v>
      </c>
      <c r="I11" s="112" t="s">
        <v>305</v>
      </c>
      <c r="J11" s="112" t="s">
        <v>926</v>
      </c>
      <c r="K11" s="112" t="s">
        <v>926</v>
      </c>
      <c r="L11" s="112" t="s">
        <v>926</v>
      </c>
      <c r="M11" s="112" t="s">
        <v>926</v>
      </c>
      <c r="N11" s="112" t="s">
        <v>926</v>
      </c>
      <c r="O11" s="112" t="s">
        <v>926</v>
      </c>
      <c r="P11" s="9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</row>
    <row r="12" spans="1:32" ht="15" customHeight="1">
      <c r="A12" s="105" t="str">
        <f>'OASIS Contractors'!A110</f>
        <v>Kbrwyle Technology Solutions, LLC dba KBRWYLE</v>
      </c>
      <c r="B12" s="91" t="s">
        <v>848</v>
      </c>
      <c r="C12" s="76">
        <v>41014242</v>
      </c>
      <c r="D12" s="93" t="s">
        <v>315</v>
      </c>
      <c r="E12" s="96" t="s">
        <v>318</v>
      </c>
      <c r="F12" s="96" t="s">
        <v>321</v>
      </c>
      <c r="G12" s="95" t="s">
        <v>316</v>
      </c>
      <c r="H12" s="112" t="s">
        <v>319</v>
      </c>
      <c r="I12" s="112" t="s">
        <v>321</v>
      </c>
      <c r="J12" s="112" t="s">
        <v>926</v>
      </c>
      <c r="K12" s="112" t="s">
        <v>926</v>
      </c>
      <c r="L12" s="112" t="s">
        <v>926</v>
      </c>
      <c r="M12" s="112" t="s">
        <v>926</v>
      </c>
      <c r="N12" s="112" t="s">
        <v>926</v>
      </c>
      <c r="O12" s="112" t="s">
        <v>926</v>
      </c>
      <c r="P12" s="9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</row>
    <row r="13" spans="1:32" ht="15" customHeight="1">
      <c r="A13" s="99" t="str">
        <f>'OASIS Contractors'!A113</f>
        <v>Leidos, Inc.</v>
      </c>
      <c r="B13" s="91" t="s">
        <v>849</v>
      </c>
      <c r="C13" s="76">
        <v>54781240</v>
      </c>
      <c r="D13" s="59" t="s">
        <v>323</v>
      </c>
      <c r="E13" s="96" t="s">
        <v>326</v>
      </c>
      <c r="F13" s="96" t="s">
        <v>328</v>
      </c>
      <c r="G13" s="97" t="s">
        <v>324</v>
      </c>
      <c r="H13" s="112" t="s">
        <v>327</v>
      </c>
      <c r="I13" s="112" t="s">
        <v>329</v>
      </c>
      <c r="J13" s="112" t="s">
        <v>926</v>
      </c>
      <c r="K13" s="112" t="s">
        <v>926</v>
      </c>
      <c r="L13" s="112" t="s">
        <v>926</v>
      </c>
      <c r="M13" s="112" t="s">
        <v>926</v>
      </c>
      <c r="N13" s="112" t="s">
        <v>926</v>
      </c>
      <c r="O13" s="112" t="s">
        <v>926</v>
      </c>
      <c r="P13" s="9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</row>
    <row r="14" spans="1:32" ht="15" customHeight="1">
      <c r="A14" s="91" t="str">
        <f>'OASIS Contractors'!A116</f>
        <v>Lockheed Martin Integrated Systems, LLC.</v>
      </c>
      <c r="B14" s="91" t="s">
        <v>850</v>
      </c>
      <c r="C14" s="76">
        <v>780820002</v>
      </c>
      <c r="D14" s="93" t="s">
        <v>331</v>
      </c>
      <c r="E14" s="96" t="s">
        <v>335</v>
      </c>
      <c r="F14" s="96" t="s">
        <v>338</v>
      </c>
      <c r="G14" s="95" t="s">
        <v>332</v>
      </c>
      <c r="H14" s="112" t="s">
        <v>336</v>
      </c>
      <c r="I14" s="112" t="s">
        <v>338</v>
      </c>
      <c r="J14" s="112" t="s">
        <v>926</v>
      </c>
      <c r="K14" s="112" t="s">
        <v>926</v>
      </c>
      <c r="L14" s="112" t="s">
        <v>926</v>
      </c>
      <c r="M14" s="112" t="s">
        <v>926</v>
      </c>
      <c r="N14" s="112" t="s">
        <v>926</v>
      </c>
      <c r="O14" s="112" t="s">
        <v>926</v>
      </c>
      <c r="P14" s="9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</row>
    <row r="15" spans="1:32" ht="15" customHeight="1">
      <c r="A15" s="91" t="str">
        <f>'OASIS Contractors'!A143</f>
        <v>Northrop Grumman Systems Corporation</v>
      </c>
      <c r="B15" s="91" t="s">
        <v>851</v>
      </c>
      <c r="C15" s="76">
        <v>78502520</v>
      </c>
      <c r="D15" s="93" t="s">
        <v>412</v>
      </c>
      <c r="E15" s="96" t="s">
        <v>416</v>
      </c>
      <c r="F15" s="96" t="s">
        <v>418</v>
      </c>
      <c r="G15" s="95" t="s">
        <v>413</v>
      </c>
      <c r="H15" s="112" t="s">
        <v>417</v>
      </c>
      <c r="I15" s="112" t="s">
        <v>419</v>
      </c>
      <c r="J15" s="112" t="s">
        <v>926</v>
      </c>
      <c r="K15" s="112" t="s">
        <v>926</v>
      </c>
      <c r="L15" s="112" t="s">
        <v>926</v>
      </c>
      <c r="M15" s="112" t="s">
        <v>926</v>
      </c>
      <c r="N15" s="112" t="s">
        <v>926</v>
      </c>
      <c r="O15" s="112" t="s">
        <v>926</v>
      </c>
      <c r="P15" s="9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</row>
    <row r="16" spans="1:32" ht="15" customHeight="1">
      <c r="A16" s="91" t="str">
        <f>'OASIS Contractors'!A164</f>
        <v>Raytheon Company</v>
      </c>
      <c r="B16" s="91" t="s">
        <v>852</v>
      </c>
      <c r="C16" s="76">
        <v>53387429</v>
      </c>
      <c r="D16" s="93" t="s">
        <v>472</v>
      </c>
      <c r="E16" s="96" t="s">
        <v>475</v>
      </c>
      <c r="F16" s="96" t="s">
        <v>478</v>
      </c>
      <c r="G16" s="95" t="s">
        <v>473</v>
      </c>
      <c r="H16" s="112" t="s">
        <v>476</v>
      </c>
      <c r="I16" s="112" t="s">
        <v>478</v>
      </c>
      <c r="J16" s="112" t="s">
        <v>926</v>
      </c>
      <c r="K16" s="112" t="s">
        <v>926</v>
      </c>
      <c r="L16" s="112" t="s">
        <v>926</v>
      </c>
      <c r="M16" s="112" t="s">
        <v>926</v>
      </c>
      <c r="N16" s="112" t="s">
        <v>926</v>
      </c>
      <c r="O16" s="112" t="s">
        <v>926</v>
      </c>
      <c r="P16" s="9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</row>
    <row r="17" spans="1:32" ht="15" customHeight="1">
      <c r="A17" s="91" t="str">
        <f>'OASIS Contractors'!A170</f>
        <v>Science Applications International Corporation dba SAIC</v>
      </c>
      <c r="B17" s="91" t="s">
        <v>853</v>
      </c>
      <c r="C17" s="76">
        <v>78883327</v>
      </c>
      <c r="D17" s="59" t="s">
        <v>489</v>
      </c>
      <c r="E17" s="96" t="s">
        <v>493</v>
      </c>
      <c r="F17" s="96" t="s">
        <v>495</v>
      </c>
      <c r="G17" s="59" t="s">
        <v>490</v>
      </c>
      <c r="H17" s="112" t="s">
        <v>494</v>
      </c>
      <c r="I17" s="112" t="s">
        <v>496</v>
      </c>
      <c r="J17" s="112" t="s">
        <v>926</v>
      </c>
      <c r="K17" s="112" t="s">
        <v>926</v>
      </c>
      <c r="L17" s="112" t="s">
        <v>926</v>
      </c>
      <c r="M17" s="112" t="s">
        <v>926</v>
      </c>
      <c r="N17" s="112" t="s">
        <v>926</v>
      </c>
      <c r="O17" s="112" t="s">
        <v>926</v>
      </c>
      <c r="P17" s="9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</row>
    <row r="18" spans="1:32" ht="15" customHeight="1">
      <c r="A18" s="91" t="str">
        <f>'OASIS Contractors'!A173</f>
        <v>Scientific Research Corporation</v>
      </c>
      <c r="B18" s="91" t="s">
        <v>854</v>
      </c>
      <c r="C18" s="76">
        <v>197138274</v>
      </c>
      <c r="D18" s="93" t="s">
        <v>498</v>
      </c>
      <c r="E18" s="96">
        <v>0</v>
      </c>
      <c r="F18" s="96" t="s">
        <v>504</v>
      </c>
      <c r="G18" s="95" t="s">
        <v>499</v>
      </c>
      <c r="H18" s="112" t="s">
        <v>502</v>
      </c>
      <c r="I18" s="112" t="s">
        <v>504</v>
      </c>
      <c r="J18" s="112" t="s">
        <v>926</v>
      </c>
      <c r="K18" s="112" t="s">
        <v>926</v>
      </c>
      <c r="L18" s="112" t="s">
        <v>926</v>
      </c>
      <c r="M18" s="112" t="s">
        <v>926</v>
      </c>
      <c r="N18" s="112" t="s">
        <v>926</v>
      </c>
      <c r="O18" s="112" t="s">
        <v>926</v>
      </c>
      <c r="P18" s="9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</row>
    <row r="19" spans="1:32" ht="15" customHeight="1">
      <c r="A19" s="91" t="str">
        <f>'OASIS Contractors'!A176</f>
        <v>Serco, Inc.</v>
      </c>
      <c r="B19" s="91" t="s">
        <v>855</v>
      </c>
      <c r="C19" s="76">
        <v>928859149</v>
      </c>
      <c r="D19" s="93" t="s">
        <v>506</v>
      </c>
      <c r="E19" s="96" t="s">
        <v>718</v>
      </c>
      <c r="F19" s="96" t="s">
        <v>511</v>
      </c>
      <c r="G19" s="95" t="s">
        <v>507</v>
      </c>
      <c r="H19" s="112" t="s">
        <v>719</v>
      </c>
      <c r="I19" s="112" t="s">
        <v>511</v>
      </c>
      <c r="J19" s="112" t="s">
        <v>926</v>
      </c>
      <c r="K19" s="112" t="s">
        <v>926</v>
      </c>
      <c r="L19" s="112" t="s">
        <v>926</v>
      </c>
      <c r="M19" s="112" t="s">
        <v>926</v>
      </c>
      <c r="N19" s="112" t="s">
        <v>926</v>
      </c>
      <c r="O19" s="112" t="s">
        <v>926</v>
      </c>
      <c r="P19" s="9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</row>
    <row r="20" spans="1:32" ht="15" customHeight="1">
      <c r="A20" s="91" t="str">
        <f>'OASIS Contractors'!A179</f>
        <v>SGT, Inc.</v>
      </c>
      <c r="B20" s="91" t="s">
        <v>856</v>
      </c>
      <c r="C20" s="76">
        <v>878901396</v>
      </c>
      <c r="D20" s="93" t="s">
        <v>513</v>
      </c>
      <c r="E20" s="96" t="s">
        <v>517</v>
      </c>
      <c r="F20" s="96" t="s">
        <v>520</v>
      </c>
      <c r="G20" s="95" t="s">
        <v>514</v>
      </c>
      <c r="H20" s="112" t="s">
        <v>518</v>
      </c>
      <c r="I20" s="112" t="s">
        <v>520</v>
      </c>
      <c r="J20" s="112" t="s">
        <v>926</v>
      </c>
      <c r="K20" s="112" t="s">
        <v>926</v>
      </c>
      <c r="L20" s="112" t="s">
        <v>926</v>
      </c>
      <c r="M20" s="112" t="s">
        <v>926</v>
      </c>
      <c r="N20" s="112" t="s">
        <v>926</v>
      </c>
      <c r="O20" s="112" t="s">
        <v>926</v>
      </c>
      <c r="P20" s="9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</row>
    <row r="21" spans="1:32" ht="15" customHeight="1">
      <c r="A21" s="114" t="str">
        <f>'OASIS Contractors'!A221</f>
        <v>Vencore Services and Solutions, Inc.</v>
      </c>
      <c r="B21" s="91" t="s">
        <v>857</v>
      </c>
      <c r="C21" s="76">
        <v>827599759</v>
      </c>
      <c r="D21" s="59" t="s">
        <v>629</v>
      </c>
      <c r="E21" s="96" t="s">
        <v>633</v>
      </c>
      <c r="F21" s="96" t="s">
        <v>636</v>
      </c>
      <c r="G21" s="59" t="s">
        <v>630</v>
      </c>
      <c r="H21" s="112" t="s">
        <v>634</v>
      </c>
      <c r="I21" s="112" t="s">
        <v>636</v>
      </c>
      <c r="J21" s="112" t="s">
        <v>926</v>
      </c>
      <c r="K21" s="112" t="s">
        <v>926</v>
      </c>
      <c r="L21" s="112" t="s">
        <v>926</v>
      </c>
      <c r="M21" s="112" t="s">
        <v>926</v>
      </c>
      <c r="N21" s="112" t="s">
        <v>926</v>
      </c>
      <c r="O21" s="112" t="s">
        <v>926</v>
      </c>
      <c r="P21" s="9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</row>
    <row r="22" spans="1:32" ht="15" customHeight="1">
      <c r="A22" s="91" t="str">
        <f>'OASIS Contractors'!A230</f>
        <v>Wyle Laboratories, Inc.</v>
      </c>
      <c r="B22" s="91" t="s">
        <v>858</v>
      </c>
      <c r="C22" s="76">
        <v>41024415</v>
      </c>
      <c r="D22" s="98" t="s">
        <v>659</v>
      </c>
      <c r="E22" s="96" t="s">
        <v>663</v>
      </c>
      <c r="F22" s="96" t="s">
        <v>666</v>
      </c>
      <c r="G22" s="94" t="s">
        <v>660</v>
      </c>
      <c r="H22" s="112" t="s">
        <v>664</v>
      </c>
      <c r="I22" s="112" t="s">
        <v>666</v>
      </c>
      <c r="J22" s="112" t="s">
        <v>926</v>
      </c>
      <c r="K22" s="112" t="s">
        <v>926</v>
      </c>
      <c r="L22" s="112" t="s">
        <v>926</v>
      </c>
      <c r="M22" s="112" t="s">
        <v>926</v>
      </c>
      <c r="N22" s="112" t="s">
        <v>926</v>
      </c>
      <c r="O22" s="112" t="s">
        <v>926</v>
      </c>
      <c r="P22" s="9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</row>
    <row r="23" spans="1:32" ht="13.5" customHeight="1"/>
    <row r="24" spans="1:32" ht="13.5" customHeight="1"/>
    <row r="25" spans="1:32" ht="13.5" customHeight="1"/>
    <row r="26" spans="1:32" ht="13.5" customHeight="1"/>
    <row r="27" spans="1:32" ht="13.5" customHeight="1"/>
    <row r="28" spans="1:32" ht="13.5" customHeight="1"/>
    <row r="29" spans="1:32" ht="13.5" customHeight="1"/>
    <row r="30" spans="1:32" ht="13.5" customHeight="1"/>
    <row r="31" spans="1:32" ht="13.5" customHeight="1"/>
    <row r="32" spans="1: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958"/>
  <sheetViews>
    <sheetView topLeftCell="D1" zoomScaleNormal="100" workbookViewId="0">
      <pane ySplit="1" topLeftCell="A2" activePane="bottomLeft" state="frozen"/>
      <selection activeCell="B1" sqref="B1"/>
      <selection pane="bottomLeft" activeCell="M11" sqref="M11"/>
    </sheetView>
  </sheetViews>
  <sheetFormatPr defaultRowHeight="13.8"/>
  <cols>
    <col min="1" max="1" width="40.69921875" customWidth="1"/>
    <col min="2" max="2" width="18.59765625" style="70" customWidth="1"/>
    <col min="3" max="3" width="8.19921875" customWidth="1"/>
    <col min="4" max="4" width="25.69921875" customWidth="1"/>
    <col min="5" max="6" width="25.69921875" style="70" customWidth="1"/>
    <col min="7" max="7" width="25.69921875" customWidth="1"/>
    <col min="8" max="32" width="8.59765625" customWidth="1"/>
    <col min="33" max="1031" width="12.59765625" customWidth="1"/>
  </cols>
  <sheetData>
    <row r="1" spans="1:16" ht="47.25" customHeight="1">
      <c r="A1" s="72" t="s">
        <v>670</v>
      </c>
      <c r="B1" s="73" t="s">
        <v>671</v>
      </c>
      <c r="C1" s="73" t="s">
        <v>672</v>
      </c>
      <c r="D1" s="73" t="s">
        <v>673</v>
      </c>
      <c r="E1" s="73" t="s">
        <v>674</v>
      </c>
      <c r="F1" s="73" t="s">
        <v>675</v>
      </c>
      <c r="G1" s="73" t="s">
        <v>676</v>
      </c>
      <c r="H1" s="73" t="s">
        <v>677</v>
      </c>
      <c r="I1" s="73" t="s">
        <v>678</v>
      </c>
      <c r="J1" s="120" t="s">
        <v>920</v>
      </c>
      <c r="K1" s="120" t="s">
        <v>921</v>
      </c>
      <c r="L1" s="120" t="s">
        <v>922</v>
      </c>
      <c r="M1" s="120" t="s">
        <v>923</v>
      </c>
      <c r="N1" s="120" t="s">
        <v>924</v>
      </c>
      <c r="O1" s="120" t="s">
        <v>925</v>
      </c>
      <c r="P1" s="74" t="s">
        <v>679</v>
      </c>
    </row>
    <row r="2" spans="1:16" ht="15" customHeight="1">
      <c r="A2" s="79" t="str">
        <f>'OASIS Contractors'!A17</f>
        <v>Applied Research Associates, Inc., dba ARA</v>
      </c>
      <c r="B2" s="79" t="s">
        <v>859</v>
      </c>
      <c r="C2" s="76">
        <v>97967608</v>
      </c>
      <c r="D2" s="80" t="s">
        <v>59</v>
      </c>
      <c r="E2" s="81" t="s">
        <v>63</v>
      </c>
      <c r="F2" s="81" t="s">
        <v>66</v>
      </c>
      <c r="G2" s="81" t="s">
        <v>60</v>
      </c>
      <c r="H2" s="70" t="s">
        <v>64</v>
      </c>
      <c r="I2" s="70" t="s">
        <v>66</v>
      </c>
      <c r="J2" s="123" t="s">
        <v>926</v>
      </c>
      <c r="K2" s="123" t="s">
        <v>926</v>
      </c>
      <c r="L2" s="123" t="s">
        <v>926</v>
      </c>
      <c r="M2" s="123" t="s">
        <v>926</v>
      </c>
      <c r="N2" s="123" t="s">
        <v>926</v>
      </c>
      <c r="O2" s="123" t="s">
        <v>926</v>
      </c>
      <c r="P2" s="92"/>
    </row>
    <row r="3" spans="1:16" ht="15" customHeight="1">
      <c r="A3" s="79" t="str">
        <f>'OASIS Contractors'!A23</f>
        <v>Battelle Memorial Institute</v>
      </c>
      <c r="B3" s="79" t="s">
        <v>860</v>
      </c>
      <c r="C3" s="76">
        <v>7901598</v>
      </c>
      <c r="D3" s="107" t="s">
        <v>77</v>
      </c>
      <c r="E3" s="81" t="s">
        <v>80</v>
      </c>
      <c r="F3" s="81" t="s">
        <v>83</v>
      </c>
      <c r="G3" s="80" t="s">
        <v>78</v>
      </c>
      <c r="H3" s="70" t="s">
        <v>81</v>
      </c>
      <c r="I3" s="70" t="s">
        <v>84</v>
      </c>
      <c r="J3" s="123" t="s">
        <v>926</v>
      </c>
      <c r="K3" s="123" t="s">
        <v>926</v>
      </c>
      <c r="L3" s="123" t="s">
        <v>926</v>
      </c>
      <c r="M3" s="123" t="s">
        <v>926</v>
      </c>
      <c r="N3" s="123" t="s">
        <v>926</v>
      </c>
      <c r="O3" s="123" t="s">
        <v>926</v>
      </c>
      <c r="P3" s="92"/>
    </row>
    <row r="4" spans="1:16" ht="15" customHeight="1">
      <c r="A4" s="79" t="str">
        <f>'OASIS Contractors'!A26</f>
        <v>Boeing Aerospace Operations, Inc.</v>
      </c>
      <c r="B4" s="79" t="s">
        <v>861</v>
      </c>
      <c r="C4" s="76">
        <v>175304687</v>
      </c>
      <c r="D4" s="77" t="s">
        <v>86</v>
      </c>
      <c r="E4" s="81" t="s">
        <v>90</v>
      </c>
      <c r="F4" s="81" t="s">
        <v>93</v>
      </c>
      <c r="G4" s="78" t="s">
        <v>87</v>
      </c>
      <c r="H4" s="70" t="s">
        <v>91</v>
      </c>
      <c r="I4" s="70" t="s">
        <v>93</v>
      </c>
      <c r="J4" s="123" t="s">
        <v>926</v>
      </c>
      <c r="K4" s="123" t="s">
        <v>926</v>
      </c>
      <c r="L4" s="123" t="s">
        <v>926</v>
      </c>
      <c r="M4" s="123" t="s">
        <v>926</v>
      </c>
      <c r="N4" s="123" t="s">
        <v>926</v>
      </c>
      <c r="O4" s="123" t="s">
        <v>926</v>
      </c>
      <c r="P4" s="92"/>
    </row>
    <row r="5" spans="1:16" ht="15" customHeight="1">
      <c r="A5" s="79" t="str">
        <f>'OASIS Contractors'!A29</f>
        <v>Booz Allen Hamilton, Inc.</v>
      </c>
      <c r="B5" s="79" t="s">
        <v>862</v>
      </c>
      <c r="C5" s="76">
        <v>6928857</v>
      </c>
      <c r="D5" s="93" t="s">
        <v>95</v>
      </c>
      <c r="E5" s="81" t="s">
        <v>98</v>
      </c>
      <c r="F5" s="81" t="s">
        <v>101</v>
      </c>
      <c r="G5" s="95" t="s">
        <v>96</v>
      </c>
      <c r="H5" s="70" t="s">
        <v>99</v>
      </c>
      <c r="I5" s="70" t="s">
        <v>101</v>
      </c>
      <c r="J5" s="123" t="s">
        <v>926</v>
      </c>
      <c r="K5" s="123" t="s">
        <v>926</v>
      </c>
      <c r="L5" s="123" t="s">
        <v>926</v>
      </c>
      <c r="M5" s="123" t="s">
        <v>926</v>
      </c>
      <c r="N5" s="123" t="s">
        <v>926</v>
      </c>
      <c r="O5" s="123" t="s">
        <v>926</v>
      </c>
      <c r="P5" s="92"/>
    </row>
    <row r="6" spans="1:16" ht="15" customHeight="1">
      <c r="A6" s="79" t="str">
        <f>'OASIS Contractors'!A35</f>
        <v>CACI NSS, Inc.</v>
      </c>
      <c r="B6" s="79" t="s">
        <v>863</v>
      </c>
      <c r="C6" s="76">
        <v>136127482</v>
      </c>
      <c r="D6" s="95" t="s">
        <v>103</v>
      </c>
      <c r="E6" s="81" t="s">
        <v>107</v>
      </c>
      <c r="F6" s="81" t="s">
        <v>109</v>
      </c>
      <c r="G6" s="95" t="s">
        <v>104</v>
      </c>
      <c r="H6" s="70" t="s">
        <v>108</v>
      </c>
      <c r="I6" s="70" t="s">
        <v>109</v>
      </c>
      <c r="J6" s="123" t="s">
        <v>926</v>
      </c>
      <c r="K6" s="123" t="s">
        <v>926</v>
      </c>
      <c r="L6" s="123" t="s">
        <v>926</v>
      </c>
      <c r="M6" s="123" t="s">
        <v>926</v>
      </c>
      <c r="N6" s="123" t="s">
        <v>926</v>
      </c>
      <c r="O6" s="123" t="s">
        <v>926</v>
      </c>
      <c r="P6" s="92"/>
    </row>
    <row r="7" spans="1:16" ht="15" customHeight="1">
      <c r="A7" s="85" t="str">
        <f>'OASIS Contractors'!A41</f>
        <v>CGI Federal, Inc.</v>
      </c>
      <c r="B7" s="79" t="s">
        <v>864</v>
      </c>
      <c r="C7" s="76">
        <v>145969783</v>
      </c>
      <c r="D7" s="111" t="s">
        <v>125</v>
      </c>
      <c r="E7" s="81" t="s">
        <v>129</v>
      </c>
      <c r="F7" s="81" t="s">
        <v>132</v>
      </c>
      <c r="G7" s="86" t="s">
        <v>126</v>
      </c>
      <c r="H7" s="70" t="s">
        <v>130</v>
      </c>
      <c r="I7" s="70" t="s">
        <v>132</v>
      </c>
      <c r="J7" s="123" t="s">
        <v>926</v>
      </c>
      <c r="K7" s="123" t="s">
        <v>926</v>
      </c>
      <c r="L7" s="123" t="s">
        <v>926</v>
      </c>
      <c r="M7" s="123" t="s">
        <v>926</v>
      </c>
      <c r="N7" s="123" t="s">
        <v>926</v>
      </c>
      <c r="O7" s="123" t="s">
        <v>926</v>
      </c>
      <c r="P7" s="92"/>
    </row>
    <row r="8" spans="1:16" ht="15" customHeight="1">
      <c r="A8" s="79" t="str">
        <f>'OASIS Contractors'!A47</f>
        <v>CSRA LLC</v>
      </c>
      <c r="B8" s="79" t="s">
        <v>865</v>
      </c>
      <c r="C8" s="76">
        <v>79735371</v>
      </c>
      <c r="D8" s="77" t="s">
        <v>143</v>
      </c>
      <c r="E8" s="81" t="s">
        <v>147</v>
      </c>
      <c r="F8" s="81" t="s">
        <v>150</v>
      </c>
      <c r="G8" s="78" t="s">
        <v>144</v>
      </c>
      <c r="H8" s="70" t="s">
        <v>148</v>
      </c>
      <c r="I8" s="70" t="s">
        <v>150</v>
      </c>
      <c r="J8" s="123" t="s">
        <v>926</v>
      </c>
      <c r="K8" s="123" t="s">
        <v>926</v>
      </c>
      <c r="L8" s="123" t="s">
        <v>926</v>
      </c>
      <c r="M8" s="123" t="s">
        <v>926</v>
      </c>
      <c r="N8" s="123" t="s">
        <v>926</v>
      </c>
      <c r="O8" s="123" t="s">
        <v>926</v>
      </c>
      <c r="P8" s="92"/>
    </row>
    <row r="9" spans="1:16" ht="15" customHeight="1">
      <c r="A9" s="91" t="str">
        <f>'OASIS Contractors'!A74</f>
        <v xml:space="preserve">Engility Corporation </v>
      </c>
      <c r="B9" s="79" t="s">
        <v>866</v>
      </c>
      <c r="C9" s="113">
        <v>69341972</v>
      </c>
      <c r="D9" s="95" t="s">
        <v>188</v>
      </c>
      <c r="E9" s="81" t="s">
        <v>191</v>
      </c>
      <c r="F9" s="81" t="s">
        <v>194</v>
      </c>
      <c r="G9" s="95" t="s">
        <v>189</v>
      </c>
      <c r="H9" s="70" t="s">
        <v>192</v>
      </c>
      <c r="I9" s="70" t="s">
        <v>194</v>
      </c>
      <c r="J9" s="123" t="s">
        <v>926</v>
      </c>
      <c r="K9" s="123" t="s">
        <v>926</v>
      </c>
      <c r="L9" s="123" t="s">
        <v>926</v>
      </c>
      <c r="M9" s="123" t="s">
        <v>926</v>
      </c>
      <c r="N9" s="123" t="s">
        <v>926</v>
      </c>
      <c r="O9" s="123" t="s">
        <v>926</v>
      </c>
      <c r="P9" s="92"/>
    </row>
    <row r="10" spans="1:16" ht="15" customHeight="1">
      <c r="A10" s="87" t="str">
        <f>'OASIS Contractors'!A104</f>
        <v>Jacobs Technology, Inc.</v>
      </c>
      <c r="B10" s="79" t="s">
        <v>867</v>
      </c>
      <c r="C10" s="76">
        <v>7923014</v>
      </c>
      <c r="D10" s="107" t="s">
        <v>299</v>
      </c>
      <c r="E10" s="81" t="s">
        <v>302</v>
      </c>
      <c r="F10" s="81" t="s">
        <v>305</v>
      </c>
      <c r="G10" s="80" t="s">
        <v>300</v>
      </c>
      <c r="H10" s="70" t="s">
        <v>303</v>
      </c>
      <c r="I10" s="70" t="s">
        <v>305</v>
      </c>
      <c r="J10" s="123" t="s">
        <v>926</v>
      </c>
      <c r="K10" s="123" t="s">
        <v>926</v>
      </c>
      <c r="L10" s="123" t="s">
        <v>926</v>
      </c>
      <c r="M10" s="123" t="s">
        <v>926</v>
      </c>
      <c r="N10" s="123" t="s">
        <v>926</v>
      </c>
      <c r="O10" s="123" t="s">
        <v>926</v>
      </c>
      <c r="P10" s="92"/>
    </row>
    <row r="11" spans="1:16" ht="15" customHeight="1">
      <c r="A11" s="87" t="str">
        <f>'OASIS Contractors'!A110</f>
        <v>Kbrwyle Technology Solutions, LLC dba KBRWYLE</v>
      </c>
      <c r="B11" s="79" t="s">
        <v>868</v>
      </c>
      <c r="C11" s="76">
        <v>41014242</v>
      </c>
      <c r="D11" s="107" t="s">
        <v>315</v>
      </c>
      <c r="E11" s="81" t="s">
        <v>318</v>
      </c>
      <c r="F11" s="81" t="s">
        <v>321</v>
      </c>
      <c r="G11" s="80" t="s">
        <v>316</v>
      </c>
      <c r="H11" s="70" t="s">
        <v>319</v>
      </c>
      <c r="I11" s="70" t="s">
        <v>321</v>
      </c>
      <c r="J11" s="123" t="s">
        <v>926</v>
      </c>
      <c r="K11" s="123" t="s">
        <v>926</v>
      </c>
      <c r="L11" s="123" t="s">
        <v>926</v>
      </c>
      <c r="M11" s="123" t="s">
        <v>926</v>
      </c>
      <c r="N11" s="123" t="s">
        <v>926</v>
      </c>
      <c r="O11" s="123" t="s">
        <v>926</v>
      </c>
      <c r="P11" s="92"/>
    </row>
    <row r="12" spans="1:16" ht="15" customHeight="1">
      <c r="A12" s="88" t="str">
        <f>'OASIS Contractors'!A113</f>
        <v>Leidos, Inc.</v>
      </c>
      <c r="B12" s="79" t="s">
        <v>869</v>
      </c>
      <c r="C12" s="76">
        <v>54781240</v>
      </c>
      <c r="D12" s="77" t="s">
        <v>323</v>
      </c>
      <c r="E12" s="81" t="s">
        <v>326</v>
      </c>
      <c r="F12" s="81" t="s">
        <v>328</v>
      </c>
      <c r="G12" s="78" t="s">
        <v>324</v>
      </c>
      <c r="H12" s="70" t="s">
        <v>327</v>
      </c>
      <c r="I12" s="70" t="s">
        <v>329</v>
      </c>
      <c r="J12" s="123" t="s">
        <v>926</v>
      </c>
      <c r="K12" s="123" t="s">
        <v>926</v>
      </c>
      <c r="L12" s="123" t="s">
        <v>926</v>
      </c>
      <c r="M12" s="123" t="s">
        <v>926</v>
      </c>
      <c r="N12" s="123" t="s">
        <v>926</v>
      </c>
      <c r="O12" s="123" t="s">
        <v>926</v>
      </c>
      <c r="P12" s="92"/>
    </row>
    <row r="13" spans="1:16" ht="15" customHeight="1">
      <c r="A13" s="79" t="str">
        <f>'OASIS Contractors'!A116</f>
        <v>Lockheed Martin Integrated Systems, LLC.</v>
      </c>
      <c r="B13" s="79" t="s">
        <v>870</v>
      </c>
      <c r="C13" s="76">
        <v>780820002</v>
      </c>
      <c r="D13" s="107" t="s">
        <v>331</v>
      </c>
      <c r="E13" s="81" t="s">
        <v>335</v>
      </c>
      <c r="F13" s="81" t="s">
        <v>338</v>
      </c>
      <c r="G13" s="80" t="s">
        <v>332</v>
      </c>
      <c r="H13" s="70" t="s">
        <v>336</v>
      </c>
      <c r="I13" s="70" t="s">
        <v>338</v>
      </c>
      <c r="J13" s="123" t="s">
        <v>926</v>
      </c>
      <c r="K13" s="123" t="s">
        <v>926</v>
      </c>
      <c r="L13" s="123" t="s">
        <v>926</v>
      </c>
      <c r="M13" s="123" t="s">
        <v>926</v>
      </c>
      <c r="N13" s="123" t="s">
        <v>926</v>
      </c>
      <c r="O13" s="123" t="s">
        <v>926</v>
      </c>
      <c r="P13" s="92"/>
    </row>
    <row r="14" spans="1:16" ht="15" customHeight="1">
      <c r="A14" s="79" t="str">
        <f>'OASIS Contractors'!A125</f>
        <v>ManTech Advanced Systems International, Inc.</v>
      </c>
      <c r="B14" s="79" t="s">
        <v>871</v>
      </c>
      <c r="C14" s="76">
        <v>139627525</v>
      </c>
      <c r="D14" s="107" t="s">
        <v>358</v>
      </c>
      <c r="E14" s="81" t="s">
        <v>362</v>
      </c>
      <c r="F14" s="81" t="s">
        <v>364</v>
      </c>
      <c r="G14" s="80" t="s">
        <v>359</v>
      </c>
      <c r="H14" s="70" t="s">
        <v>363</v>
      </c>
      <c r="I14" s="70" t="s">
        <v>364</v>
      </c>
      <c r="J14" s="123" t="s">
        <v>926</v>
      </c>
      <c r="K14" s="123" t="s">
        <v>926</v>
      </c>
      <c r="L14" s="123" t="s">
        <v>926</v>
      </c>
      <c r="M14" s="123" t="s">
        <v>926</v>
      </c>
      <c r="N14" s="123" t="s">
        <v>926</v>
      </c>
      <c r="O14" s="123" t="s">
        <v>926</v>
      </c>
      <c r="P14" s="92"/>
    </row>
    <row r="15" spans="1:16" ht="15" customHeight="1">
      <c r="A15" s="79" t="str">
        <f>'OASIS Contractors'!A143</f>
        <v>Northrop Grumman Systems Corporation</v>
      </c>
      <c r="B15" s="79" t="s">
        <v>872</v>
      </c>
      <c r="C15" s="76">
        <v>78502520</v>
      </c>
      <c r="D15" s="107" t="s">
        <v>412</v>
      </c>
      <c r="E15" s="81" t="s">
        <v>416</v>
      </c>
      <c r="F15" s="81" t="s">
        <v>418</v>
      </c>
      <c r="G15" s="80" t="s">
        <v>413</v>
      </c>
      <c r="H15" s="70" t="s">
        <v>417</v>
      </c>
      <c r="I15" s="70" t="s">
        <v>419</v>
      </c>
      <c r="J15" s="123" t="s">
        <v>926</v>
      </c>
      <c r="K15" s="123" t="s">
        <v>926</v>
      </c>
      <c r="L15" s="123" t="s">
        <v>926</v>
      </c>
      <c r="M15" s="123" t="s">
        <v>926</v>
      </c>
      <c r="N15" s="123" t="s">
        <v>926</v>
      </c>
      <c r="O15" s="123" t="s">
        <v>926</v>
      </c>
      <c r="P15" s="92"/>
    </row>
    <row r="16" spans="1:16" ht="15" customHeight="1">
      <c r="A16" s="79" t="str">
        <f>'OASIS Contractors'!A152</f>
        <v>Parsons Government Services, Inc</v>
      </c>
      <c r="B16" s="79" t="s">
        <v>873</v>
      </c>
      <c r="C16" s="76">
        <v>6908511</v>
      </c>
      <c r="D16" s="107" t="s">
        <v>440</v>
      </c>
      <c r="E16" s="81" t="s">
        <v>444</v>
      </c>
      <c r="F16" s="81" t="s">
        <v>447</v>
      </c>
      <c r="G16" s="80" t="s">
        <v>441</v>
      </c>
      <c r="H16" s="70" t="s">
        <v>445</v>
      </c>
      <c r="I16" s="70" t="s">
        <v>448</v>
      </c>
      <c r="J16" s="123" t="s">
        <v>926</v>
      </c>
      <c r="K16" s="123" t="s">
        <v>926</v>
      </c>
      <c r="L16" s="123" t="s">
        <v>926</v>
      </c>
      <c r="M16" s="123" t="s">
        <v>926</v>
      </c>
      <c r="N16" s="123" t="s">
        <v>926</v>
      </c>
      <c r="O16" s="123" t="s">
        <v>926</v>
      </c>
      <c r="P16" s="92"/>
    </row>
    <row r="17" spans="1:16" ht="15" customHeight="1">
      <c r="A17" s="79" t="str">
        <f>'OASIS Contractors'!A164</f>
        <v>Raytheon Company</v>
      </c>
      <c r="B17" s="79" t="s">
        <v>874</v>
      </c>
      <c r="C17" s="76">
        <v>53387429</v>
      </c>
      <c r="D17" s="107" t="s">
        <v>472</v>
      </c>
      <c r="E17" s="81" t="s">
        <v>475</v>
      </c>
      <c r="F17" s="81" t="s">
        <v>478</v>
      </c>
      <c r="G17" s="80" t="s">
        <v>473</v>
      </c>
      <c r="H17" s="70" t="s">
        <v>476</v>
      </c>
      <c r="I17" s="70" t="s">
        <v>478</v>
      </c>
      <c r="J17" s="123" t="s">
        <v>926</v>
      </c>
      <c r="K17" s="123" t="s">
        <v>926</v>
      </c>
      <c r="L17" s="123" t="s">
        <v>926</v>
      </c>
      <c r="M17" s="123" t="s">
        <v>926</v>
      </c>
      <c r="N17" s="123" t="s">
        <v>926</v>
      </c>
      <c r="O17" s="123" t="s">
        <v>926</v>
      </c>
      <c r="P17" s="92"/>
    </row>
    <row r="18" spans="1:16" ht="15" customHeight="1">
      <c r="A18" s="79" t="str">
        <f>'OASIS Contractors'!A170</f>
        <v>Science Applications International Corporation dba SAIC</v>
      </c>
      <c r="B18" s="79" t="s">
        <v>875</v>
      </c>
      <c r="C18" s="76">
        <v>78883327</v>
      </c>
      <c r="D18" s="59" t="s">
        <v>489</v>
      </c>
      <c r="E18" s="81" t="s">
        <v>493</v>
      </c>
      <c r="F18" s="81" t="s">
        <v>495</v>
      </c>
      <c r="G18" s="59" t="s">
        <v>490</v>
      </c>
      <c r="H18" s="70" t="s">
        <v>494</v>
      </c>
      <c r="I18" s="70" t="s">
        <v>496</v>
      </c>
      <c r="J18" s="123" t="s">
        <v>926</v>
      </c>
      <c r="K18" s="123" t="s">
        <v>926</v>
      </c>
      <c r="L18" s="123" t="s">
        <v>926</v>
      </c>
      <c r="M18" s="123" t="s">
        <v>926</v>
      </c>
      <c r="N18" s="123" t="s">
        <v>926</v>
      </c>
      <c r="O18" s="123" t="s">
        <v>926</v>
      </c>
      <c r="P18" s="92"/>
    </row>
    <row r="19" spans="1:16" ht="15" customHeight="1">
      <c r="A19" s="79" t="str">
        <f>'OASIS Contractors'!A173</f>
        <v>Scientific Research Corporation</v>
      </c>
      <c r="B19" s="79" t="s">
        <v>876</v>
      </c>
      <c r="C19" s="76">
        <v>197138274</v>
      </c>
      <c r="D19" s="107" t="s">
        <v>498</v>
      </c>
      <c r="E19" s="81">
        <v>0</v>
      </c>
      <c r="F19" s="81" t="s">
        <v>504</v>
      </c>
      <c r="G19" s="80" t="s">
        <v>499</v>
      </c>
      <c r="H19" s="70" t="s">
        <v>502</v>
      </c>
      <c r="I19" s="70" t="s">
        <v>504</v>
      </c>
      <c r="J19" s="123" t="s">
        <v>926</v>
      </c>
      <c r="K19" s="123" t="s">
        <v>926</v>
      </c>
      <c r="L19" s="123" t="s">
        <v>926</v>
      </c>
      <c r="M19" s="123" t="s">
        <v>926</v>
      </c>
      <c r="N19" s="123" t="s">
        <v>926</v>
      </c>
      <c r="O19" s="123" t="s">
        <v>926</v>
      </c>
      <c r="P19" s="92"/>
    </row>
    <row r="20" spans="1:16" ht="15" customHeight="1">
      <c r="A20" s="79" t="str">
        <f>'OASIS Contractors'!A179</f>
        <v>SGT, Inc.</v>
      </c>
      <c r="B20" s="79" t="s">
        <v>877</v>
      </c>
      <c r="C20" s="76">
        <v>878901396</v>
      </c>
      <c r="D20" s="80" t="s">
        <v>513</v>
      </c>
      <c r="E20" s="81" t="s">
        <v>517</v>
      </c>
      <c r="F20" s="81" t="s">
        <v>520</v>
      </c>
      <c r="G20" s="80" t="s">
        <v>514</v>
      </c>
      <c r="H20" s="70" t="s">
        <v>518</v>
      </c>
      <c r="I20" s="70" t="s">
        <v>520</v>
      </c>
      <c r="J20" s="123" t="s">
        <v>926</v>
      </c>
      <c r="K20" s="123" t="s">
        <v>926</v>
      </c>
      <c r="L20" s="123" t="s">
        <v>926</v>
      </c>
      <c r="M20" s="123" t="s">
        <v>926</v>
      </c>
      <c r="N20" s="123" t="s">
        <v>926</v>
      </c>
      <c r="O20" s="123" t="s">
        <v>926</v>
      </c>
      <c r="P20" s="92"/>
    </row>
    <row r="21" spans="1:16" ht="15" customHeight="1">
      <c r="A21" s="79" t="str">
        <f>'OASIS Contractors'!A185</f>
        <v>Southwest Research Institute</v>
      </c>
      <c r="B21" s="79" t="s">
        <v>878</v>
      </c>
      <c r="C21" s="76">
        <v>7936842</v>
      </c>
      <c r="D21" s="111" t="s">
        <v>530</v>
      </c>
      <c r="E21" s="81" t="s">
        <v>533</v>
      </c>
      <c r="F21" s="81" t="s">
        <v>536</v>
      </c>
      <c r="G21" s="80" t="s">
        <v>531</v>
      </c>
      <c r="H21" s="70" t="s">
        <v>534</v>
      </c>
      <c r="I21" s="70" t="s">
        <v>536</v>
      </c>
      <c r="J21" s="123" t="s">
        <v>926</v>
      </c>
      <c r="K21" s="123" t="s">
        <v>926</v>
      </c>
      <c r="L21" s="123" t="s">
        <v>926</v>
      </c>
      <c r="M21" s="123" t="s">
        <v>926</v>
      </c>
      <c r="N21" s="123" t="s">
        <v>926</v>
      </c>
      <c r="O21" s="123" t="s">
        <v>926</v>
      </c>
      <c r="P21" s="92"/>
    </row>
    <row r="22" spans="1:16" ht="15" customHeight="1">
      <c r="A22" s="90" t="str">
        <f>'OASIS Contractors'!A218</f>
        <v>Vencore, Inc.</v>
      </c>
      <c r="B22" s="79" t="s">
        <v>879</v>
      </c>
      <c r="C22" s="76">
        <v>965519098</v>
      </c>
      <c r="D22" s="77" t="s">
        <v>629</v>
      </c>
      <c r="E22" s="81" t="s">
        <v>633</v>
      </c>
      <c r="F22" s="81" t="s">
        <v>636</v>
      </c>
      <c r="G22" s="77" t="s">
        <v>630</v>
      </c>
      <c r="H22" s="70" t="s">
        <v>634</v>
      </c>
      <c r="I22" s="70" t="s">
        <v>636</v>
      </c>
      <c r="J22" s="123" t="s">
        <v>926</v>
      </c>
      <c r="K22" s="123" t="s">
        <v>926</v>
      </c>
      <c r="L22" s="123" t="s">
        <v>926</v>
      </c>
      <c r="M22" s="123" t="s">
        <v>926</v>
      </c>
      <c r="N22" s="123" t="s">
        <v>926</v>
      </c>
      <c r="O22" s="123" t="s">
        <v>926</v>
      </c>
      <c r="P22" s="92"/>
    </row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7.25" customHeight="1"/>
    <row r="93" ht="13.5" customHeight="1"/>
    <row r="94" ht="13.5" customHeight="1"/>
    <row r="95" ht="18" customHeight="1"/>
    <row r="96" ht="18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31.5" customHeight="1"/>
    <row r="108" ht="13.5" customHeight="1"/>
    <row r="109" ht="13.5" customHeight="1"/>
    <row r="110" ht="21" customHeight="1"/>
    <row r="111" ht="13.5" customHeight="1"/>
    <row r="112" ht="13.5" customHeight="1"/>
    <row r="113" ht="18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924"/>
  <sheetViews>
    <sheetView tabSelected="1" topLeftCell="F1" zoomScaleNormal="100" workbookViewId="0">
      <pane ySplit="1" topLeftCell="A13" activePane="bottomLeft" state="frozen"/>
      <selection activeCell="C1" sqref="C1"/>
      <selection pane="bottomLeft" activeCell="O13" sqref="J13:O39"/>
    </sheetView>
  </sheetViews>
  <sheetFormatPr defaultRowHeight="13.8"/>
  <cols>
    <col min="1" max="1" width="40.69921875" customWidth="1"/>
    <col min="2" max="2" width="20.296875" style="70" customWidth="1"/>
    <col min="3" max="3" width="8.59765625" customWidth="1"/>
    <col min="4" max="4" width="25.69921875" customWidth="1"/>
    <col min="5" max="6" width="25.69921875" style="70" customWidth="1"/>
    <col min="7" max="7" width="25.69921875" customWidth="1"/>
    <col min="8" max="8" width="18.59765625" customWidth="1"/>
    <col min="9" max="9" width="35.796875" customWidth="1"/>
    <col min="10" max="15" width="10.09765625" customWidth="1"/>
    <col min="16" max="32" width="8.59765625" customWidth="1"/>
    <col min="33" max="1031" width="12.59765625" customWidth="1"/>
  </cols>
  <sheetData>
    <row r="1" spans="1:32" s="70" customFormat="1" ht="47.25" customHeight="1">
      <c r="A1" s="72" t="s">
        <v>670</v>
      </c>
      <c r="B1" s="73" t="s">
        <v>671</v>
      </c>
      <c r="C1" s="73" t="s">
        <v>672</v>
      </c>
      <c r="D1" s="73" t="s">
        <v>673</v>
      </c>
      <c r="E1" s="73" t="s">
        <v>674</v>
      </c>
      <c r="F1" s="73" t="s">
        <v>675</v>
      </c>
      <c r="G1" s="73" t="s">
        <v>676</v>
      </c>
      <c r="H1" s="73" t="s">
        <v>677</v>
      </c>
      <c r="I1" s="73" t="s">
        <v>678</v>
      </c>
      <c r="J1" s="120" t="s">
        <v>920</v>
      </c>
      <c r="K1" s="120" t="s">
        <v>921</v>
      </c>
      <c r="L1" s="120" t="s">
        <v>922</v>
      </c>
      <c r="M1" s="120" t="s">
        <v>923</v>
      </c>
      <c r="N1" s="120" t="s">
        <v>924</v>
      </c>
      <c r="O1" s="120" t="s">
        <v>925</v>
      </c>
      <c r="P1" s="74" t="s">
        <v>679</v>
      </c>
    </row>
    <row r="2" spans="1:32" ht="15" customHeight="1">
      <c r="A2" s="79" t="str">
        <f>'OASIS Contractors'!A17</f>
        <v>Applied Research Associates, Inc., dba ARA</v>
      </c>
      <c r="B2" s="79" t="s">
        <v>880</v>
      </c>
      <c r="C2" s="76">
        <v>97967608</v>
      </c>
      <c r="D2" s="80" t="s">
        <v>59</v>
      </c>
      <c r="E2" s="81" t="s">
        <v>63</v>
      </c>
      <c r="F2" s="81" t="s">
        <v>66</v>
      </c>
      <c r="G2" s="81" t="s">
        <v>60</v>
      </c>
      <c r="H2" s="112" t="s">
        <v>64</v>
      </c>
      <c r="I2" s="112" t="s">
        <v>66</v>
      </c>
      <c r="J2" s="112"/>
      <c r="K2" s="112"/>
      <c r="L2" s="112"/>
      <c r="M2" s="112"/>
      <c r="N2" s="112"/>
      <c r="O2" s="112"/>
      <c r="P2" s="9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</row>
    <row r="3" spans="1:32" ht="15" customHeight="1">
      <c r="A3" s="79" t="str">
        <f>'OASIS Contractors'!A20</f>
        <v>Ball Aerospace &amp; Technologies Corporation</v>
      </c>
      <c r="B3" s="79" t="s">
        <v>881</v>
      </c>
      <c r="C3" s="76">
        <v>926451519</v>
      </c>
      <c r="D3" s="82" t="s">
        <v>68</v>
      </c>
      <c r="E3" s="81" t="s">
        <v>71</v>
      </c>
      <c r="F3" s="81" t="s">
        <v>74</v>
      </c>
      <c r="G3" s="83" t="s">
        <v>69</v>
      </c>
      <c r="H3" s="112" t="s">
        <v>72</v>
      </c>
      <c r="I3" s="112" t="s">
        <v>75</v>
      </c>
      <c r="J3" s="112"/>
      <c r="K3" s="112"/>
      <c r="L3" s="112"/>
      <c r="M3" s="112"/>
      <c r="N3" s="112"/>
      <c r="O3" s="112"/>
      <c r="P3" s="9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</row>
    <row r="4" spans="1:32" ht="15" customHeight="1">
      <c r="A4" s="79" t="str">
        <f>'OASIS Contractors'!A23</f>
        <v>Battelle Memorial Institute</v>
      </c>
      <c r="B4" s="79" t="s">
        <v>882</v>
      </c>
      <c r="C4" s="76">
        <v>7901598</v>
      </c>
      <c r="D4" s="107" t="s">
        <v>77</v>
      </c>
      <c r="E4" s="81" t="s">
        <v>80</v>
      </c>
      <c r="F4" s="81" t="s">
        <v>83</v>
      </c>
      <c r="G4" s="86" t="s">
        <v>78</v>
      </c>
      <c r="H4" s="112" t="s">
        <v>81</v>
      </c>
      <c r="I4" s="112" t="s">
        <v>84</v>
      </c>
      <c r="J4" s="112"/>
      <c r="K4" s="112"/>
      <c r="L4" s="112"/>
      <c r="M4" s="112"/>
      <c r="N4" s="112"/>
      <c r="O4" s="112"/>
      <c r="P4" s="9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</row>
    <row r="5" spans="1:32" ht="15" customHeight="1">
      <c r="A5" s="79" t="str">
        <f>'OASIS Contractors'!A26</f>
        <v>Boeing Aerospace Operations, Inc.</v>
      </c>
      <c r="B5" s="79" t="s">
        <v>883</v>
      </c>
      <c r="C5" s="76">
        <v>175304687</v>
      </c>
      <c r="D5" s="77" t="s">
        <v>86</v>
      </c>
      <c r="E5" s="81" t="s">
        <v>90</v>
      </c>
      <c r="F5" s="81" t="s">
        <v>93</v>
      </c>
      <c r="G5" s="78" t="s">
        <v>87</v>
      </c>
      <c r="H5" s="112" t="s">
        <v>91</v>
      </c>
      <c r="I5" s="112" t="s">
        <v>93</v>
      </c>
      <c r="J5" s="112"/>
      <c r="K5" s="112"/>
      <c r="L5" s="112"/>
      <c r="M5" s="112"/>
      <c r="N5" s="112"/>
      <c r="O5" s="112"/>
      <c r="P5" s="9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</row>
    <row r="6" spans="1:32" ht="15" customHeight="1">
      <c r="A6" s="79" t="str">
        <f>'OASIS Contractors'!A29</f>
        <v>Booz Allen Hamilton, Inc.</v>
      </c>
      <c r="B6" s="79" t="s">
        <v>884</v>
      </c>
      <c r="C6" s="76">
        <v>6928857</v>
      </c>
      <c r="D6" s="107" t="s">
        <v>95</v>
      </c>
      <c r="E6" s="81" t="s">
        <v>98</v>
      </c>
      <c r="F6" s="81" t="s">
        <v>101</v>
      </c>
      <c r="G6" s="80" t="s">
        <v>96</v>
      </c>
      <c r="H6" s="112" t="s">
        <v>99</v>
      </c>
      <c r="I6" s="112" t="s">
        <v>101</v>
      </c>
      <c r="J6" s="112"/>
      <c r="K6" s="112"/>
      <c r="L6" s="112"/>
      <c r="M6" s="112"/>
      <c r="N6" s="112"/>
      <c r="O6" s="112"/>
      <c r="P6" s="9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</row>
    <row r="7" spans="1:32" ht="15" customHeight="1">
      <c r="A7" s="79" t="str">
        <f>'OASIS Contractors'!A35</f>
        <v>CACI NSS, Inc.</v>
      </c>
      <c r="B7" s="79" t="s">
        <v>885</v>
      </c>
      <c r="C7" s="76">
        <v>136127482</v>
      </c>
      <c r="D7" s="80" t="s">
        <v>103</v>
      </c>
      <c r="E7" s="81" t="s">
        <v>107</v>
      </c>
      <c r="F7" s="81" t="s">
        <v>109</v>
      </c>
      <c r="G7" s="80" t="s">
        <v>104</v>
      </c>
      <c r="H7" s="112" t="s">
        <v>108</v>
      </c>
      <c r="I7" s="112" t="s">
        <v>109</v>
      </c>
      <c r="J7" s="112"/>
      <c r="K7" s="112"/>
      <c r="L7" s="112"/>
      <c r="M7" s="112"/>
      <c r="N7" s="112"/>
      <c r="O7" s="112"/>
      <c r="P7" s="9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</row>
    <row r="8" spans="1:32" ht="15" customHeight="1">
      <c r="A8" s="85" t="str">
        <f>'OASIS Contractors'!A44</f>
        <v>COLSA Corporation</v>
      </c>
      <c r="B8" s="79" t="s">
        <v>886</v>
      </c>
      <c r="C8" s="76">
        <v>102067378</v>
      </c>
      <c r="D8" s="111" t="s">
        <v>134</v>
      </c>
      <c r="E8" s="81" t="s">
        <v>138</v>
      </c>
      <c r="F8" s="81" t="s">
        <v>140</v>
      </c>
      <c r="G8" s="86" t="s">
        <v>135</v>
      </c>
      <c r="H8" s="112" t="s">
        <v>139</v>
      </c>
      <c r="I8" s="112" t="s">
        <v>141</v>
      </c>
      <c r="J8" s="112"/>
      <c r="K8" s="112"/>
      <c r="L8" s="112"/>
      <c r="M8" s="112"/>
      <c r="N8" s="112"/>
      <c r="O8" s="112"/>
      <c r="P8" s="9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</row>
    <row r="9" spans="1:32" ht="15" customHeight="1">
      <c r="A9" s="85" t="str">
        <f>'OASIS Contractors'!A56</f>
        <v>DCS Corporation</v>
      </c>
      <c r="B9" s="79" t="s">
        <v>887</v>
      </c>
      <c r="C9" s="76">
        <v>83662916</v>
      </c>
      <c r="D9" s="107" t="s">
        <v>170</v>
      </c>
      <c r="E9" s="81" t="s">
        <v>174</v>
      </c>
      <c r="F9" s="81" t="s">
        <v>177</v>
      </c>
      <c r="G9" s="80" t="s">
        <v>171</v>
      </c>
      <c r="H9" s="112" t="s">
        <v>175</v>
      </c>
      <c r="I9" s="112" t="s">
        <v>177</v>
      </c>
      <c r="J9" s="112"/>
      <c r="K9" s="112"/>
      <c r="L9" s="112"/>
      <c r="M9" s="112"/>
      <c r="N9" s="112"/>
      <c r="O9" s="112"/>
      <c r="P9" s="9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</row>
    <row r="10" spans="1:32" ht="15" customHeight="1">
      <c r="A10" s="79" t="str">
        <f>'OASIS Contractors'!A62</f>
        <v>Dynamics Research Corporation</v>
      </c>
      <c r="B10" s="79" t="s">
        <v>888</v>
      </c>
      <c r="C10" s="76">
        <v>1014182</v>
      </c>
      <c r="D10" s="107" t="s">
        <v>188</v>
      </c>
      <c r="E10" s="81" t="s">
        <v>191</v>
      </c>
      <c r="F10" s="81" t="s">
        <v>194</v>
      </c>
      <c r="G10" s="80" t="s">
        <v>189</v>
      </c>
      <c r="H10" s="112" t="s">
        <v>192</v>
      </c>
      <c r="I10" s="112" t="s">
        <v>194</v>
      </c>
      <c r="J10" s="112"/>
      <c r="K10" s="112"/>
      <c r="L10" s="112"/>
      <c r="M10" s="112"/>
      <c r="N10" s="112"/>
      <c r="O10" s="112"/>
      <c r="P10" s="9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</row>
    <row r="11" spans="1:32" ht="15" customHeight="1">
      <c r="A11" s="79" t="str">
        <f>'OASIS Contractors'!A65</f>
        <v>Dynetics, Inc.</v>
      </c>
      <c r="B11" s="79" t="s">
        <v>889</v>
      </c>
      <c r="C11" s="76">
        <v>75458455</v>
      </c>
      <c r="D11" s="80" t="s">
        <v>196</v>
      </c>
      <c r="E11" s="81" t="s">
        <v>200</v>
      </c>
      <c r="F11" s="81" t="s">
        <v>202</v>
      </c>
      <c r="G11" s="81" t="s">
        <v>197</v>
      </c>
      <c r="H11" s="112" t="s">
        <v>201</v>
      </c>
      <c r="I11" s="112" t="s">
        <v>202</v>
      </c>
      <c r="J11" s="112"/>
      <c r="K11" s="112"/>
      <c r="L11" s="112"/>
      <c r="M11" s="112"/>
      <c r="N11" s="112"/>
      <c r="O11" s="112"/>
      <c r="P11" s="9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</row>
    <row r="12" spans="1:32" ht="15" customHeight="1">
      <c r="A12" s="91" t="str">
        <f>'OASIS Contractors'!A74</f>
        <v xml:space="preserve">Engility Corporation </v>
      </c>
      <c r="B12" s="79" t="s">
        <v>890</v>
      </c>
      <c r="C12" s="115">
        <v>69341972</v>
      </c>
      <c r="D12" s="95" t="s">
        <v>188</v>
      </c>
      <c r="E12" s="81" t="s">
        <v>191</v>
      </c>
      <c r="F12" s="81" t="s">
        <v>194</v>
      </c>
      <c r="G12" s="95" t="s">
        <v>189</v>
      </c>
      <c r="H12" s="112" t="s">
        <v>192</v>
      </c>
      <c r="I12" s="112" t="s">
        <v>194</v>
      </c>
      <c r="J12" s="112"/>
      <c r="K12" s="112"/>
      <c r="L12" s="112"/>
      <c r="M12" s="112"/>
      <c r="N12" s="112"/>
      <c r="O12" s="112"/>
      <c r="P12" s="9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</row>
    <row r="13" spans="1:32" ht="15" customHeight="1">
      <c r="A13" s="85" t="str">
        <f>'OASIS Contractors'!A80</f>
        <v>General Dynamics Information Technology, Inc.</v>
      </c>
      <c r="B13" s="79" t="s">
        <v>891</v>
      </c>
      <c r="C13" s="116">
        <v>67641597</v>
      </c>
      <c r="D13" s="111" t="s">
        <v>227</v>
      </c>
      <c r="E13" s="81" t="s">
        <v>231</v>
      </c>
      <c r="F13" s="81" t="s">
        <v>234</v>
      </c>
      <c r="G13" s="86" t="s">
        <v>228</v>
      </c>
      <c r="H13" s="112" t="s">
        <v>232</v>
      </c>
      <c r="I13" s="112" t="s">
        <v>235</v>
      </c>
      <c r="J13" s="112" t="s">
        <v>926</v>
      </c>
      <c r="K13" s="112" t="s">
        <v>926</v>
      </c>
      <c r="L13" s="112" t="s">
        <v>926</v>
      </c>
      <c r="M13" s="112" t="s">
        <v>926</v>
      </c>
      <c r="N13" s="112" t="s">
        <v>926</v>
      </c>
      <c r="O13" s="112" t="s">
        <v>926</v>
      </c>
      <c r="P13" s="9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</row>
    <row r="14" spans="1:32" ht="15" customHeight="1">
      <c r="A14" s="79" t="str">
        <f>'OASIS Contractors'!A83</f>
        <v>Georgia Tech Applied Research Corporation</v>
      </c>
      <c r="B14" s="79" t="s">
        <v>892</v>
      </c>
      <c r="C14" s="76">
        <v>364124651</v>
      </c>
      <c r="D14" s="80" t="s">
        <v>237</v>
      </c>
      <c r="E14" s="81" t="s">
        <v>241</v>
      </c>
      <c r="F14" s="81" t="s">
        <v>244</v>
      </c>
      <c r="G14" s="80" t="s">
        <v>238</v>
      </c>
      <c r="H14" s="112" t="s">
        <v>242</v>
      </c>
      <c r="I14" s="112" t="s">
        <v>245</v>
      </c>
      <c r="J14" s="112" t="s">
        <v>926</v>
      </c>
      <c r="K14" s="112" t="s">
        <v>926</v>
      </c>
      <c r="L14" s="112" t="s">
        <v>926</v>
      </c>
      <c r="M14" s="112" t="s">
        <v>926</v>
      </c>
      <c r="N14" s="112" t="s">
        <v>926</v>
      </c>
      <c r="O14" s="112" t="s">
        <v>926</v>
      </c>
      <c r="P14" s="9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</row>
    <row r="15" spans="1:32" ht="15" customHeight="1">
      <c r="A15" s="79" t="str">
        <f>'OASIS Contractors'!A101</f>
        <v>Intuitive Research and Technology Corporation</v>
      </c>
      <c r="B15" s="79" t="s">
        <v>893</v>
      </c>
      <c r="C15" s="76">
        <v>34964945</v>
      </c>
      <c r="D15" s="107" t="s">
        <v>290</v>
      </c>
      <c r="E15" s="81" t="s">
        <v>294</v>
      </c>
      <c r="F15" s="81" t="s">
        <v>297</v>
      </c>
      <c r="G15" s="80" t="s">
        <v>291</v>
      </c>
      <c r="H15" s="112" t="s">
        <v>295</v>
      </c>
      <c r="I15" s="112" t="s">
        <v>297</v>
      </c>
      <c r="J15" s="112" t="s">
        <v>926</v>
      </c>
      <c r="K15" s="112" t="s">
        <v>926</v>
      </c>
      <c r="L15" s="112" t="s">
        <v>926</v>
      </c>
      <c r="M15" s="112" t="s">
        <v>926</v>
      </c>
      <c r="N15" s="112" t="s">
        <v>926</v>
      </c>
      <c r="O15" s="112" t="s">
        <v>926</v>
      </c>
      <c r="P15" s="9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</row>
    <row r="16" spans="1:32" ht="15" customHeight="1">
      <c r="A16" s="87" t="str">
        <f>'OASIS Contractors'!A104</f>
        <v>Jacobs Technology, Inc.</v>
      </c>
      <c r="B16" s="79" t="s">
        <v>894</v>
      </c>
      <c r="C16" s="76">
        <v>7923014</v>
      </c>
      <c r="D16" s="107" t="s">
        <v>299</v>
      </c>
      <c r="E16" s="81" t="s">
        <v>302</v>
      </c>
      <c r="F16" s="81" t="s">
        <v>305</v>
      </c>
      <c r="G16" s="80" t="s">
        <v>300</v>
      </c>
      <c r="H16" s="112" t="s">
        <v>303</v>
      </c>
      <c r="I16" s="112" t="s">
        <v>305</v>
      </c>
      <c r="J16" s="112" t="s">
        <v>926</v>
      </c>
      <c r="K16" s="112" t="s">
        <v>926</v>
      </c>
      <c r="L16" s="112" t="s">
        <v>926</v>
      </c>
      <c r="M16" s="112" t="s">
        <v>926</v>
      </c>
      <c r="N16" s="112" t="s">
        <v>926</v>
      </c>
      <c r="O16" s="112" t="s">
        <v>926</v>
      </c>
      <c r="P16" s="9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</row>
    <row r="17" spans="1:32" ht="15" customHeight="1">
      <c r="A17" s="87" t="str">
        <f>'OASIS Contractors'!A110</f>
        <v>Kbrwyle Technology Solutions, LLC dba KBRWYLE</v>
      </c>
      <c r="B17" s="79" t="s">
        <v>895</v>
      </c>
      <c r="C17" s="76">
        <v>41014242</v>
      </c>
      <c r="D17" s="107" t="s">
        <v>315</v>
      </c>
      <c r="E17" s="81" t="s">
        <v>318</v>
      </c>
      <c r="F17" s="81" t="s">
        <v>321</v>
      </c>
      <c r="G17" s="80" t="s">
        <v>316</v>
      </c>
      <c r="H17" s="112" t="s">
        <v>319</v>
      </c>
      <c r="I17" s="112" t="s">
        <v>321</v>
      </c>
      <c r="J17" s="112" t="s">
        <v>926</v>
      </c>
      <c r="K17" s="112" t="s">
        <v>926</v>
      </c>
      <c r="L17" s="112" t="s">
        <v>926</v>
      </c>
      <c r="M17" s="112" t="s">
        <v>926</v>
      </c>
      <c r="N17" s="112" t="s">
        <v>926</v>
      </c>
      <c r="O17" s="112" t="s">
        <v>926</v>
      </c>
      <c r="P17" s="9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</row>
    <row r="18" spans="1:32" ht="15" customHeight="1">
      <c r="A18" s="88" t="str">
        <f>'OASIS Contractors'!A113</f>
        <v>Leidos, Inc.</v>
      </c>
      <c r="B18" s="79" t="s">
        <v>896</v>
      </c>
      <c r="C18" s="76">
        <v>54781240</v>
      </c>
      <c r="D18" s="77" t="s">
        <v>323</v>
      </c>
      <c r="E18" s="81" t="s">
        <v>326</v>
      </c>
      <c r="F18" s="81" t="s">
        <v>328</v>
      </c>
      <c r="G18" s="78" t="s">
        <v>324</v>
      </c>
      <c r="H18" s="112" t="s">
        <v>327</v>
      </c>
      <c r="I18" s="112" t="s">
        <v>329</v>
      </c>
      <c r="J18" s="112" t="s">
        <v>926</v>
      </c>
      <c r="K18" s="112" t="s">
        <v>926</v>
      </c>
      <c r="L18" s="112" t="s">
        <v>926</v>
      </c>
      <c r="M18" s="112" t="s">
        <v>926</v>
      </c>
      <c r="N18" s="112" t="s">
        <v>926</v>
      </c>
      <c r="O18" s="112" t="s">
        <v>926</v>
      </c>
      <c r="P18" s="9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</row>
    <row r="19" spans="1:32" ht="15" customHeight="1">
      <c r="A19" s="79" t="str">
        <f>'OASIS Contractors'!A116</f>
        <v>Lockheed Martin Integrated Systems, LLC.</v>
      </c>
      <c r="B19" s="79" t="s">
        <v>897</v>
      </c>
      <c r="C19" s="76">
        <v>780820002</v>
      </c>
      <c r="D19" s="107" t="s">
        <v>331</v>
      </c>
      <c r="E19" s="81" t="s">
        <v>335</v>
      </c>
      <c r="F19" s="81" t="s">
        <v>338</v>
      </c>
      <c r="G19" s="80" t="s">
        <v>332</v>
      </c>
      <c r="H19" s="112" t="s">
        <v>336</v>
      </c>
      <c r="I19" s="112" t="s">
        <v>338</v>
      </c>
      <c r="J19" s="112" t="s">
        <v>926</v>
      </c>
      <c r="K19" s="112" t="s">
        <v>926</v>
      </c>
      <c r="L19" s="112" t="s">
        <v>926</v>
      </c>
      <c r="M19" s="112" t="s">
        <v>926</v>
      </c>
      <c r="N19" s="112" t="s">
        <v>926</v>
      </c>
      <c r="O19" s="112" t="s">
        <v>926</v>
      </c>
      <c r="P19" s="9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</row>
    <row r="20" spans="1:32" ht="15" customHeight="1">
      <c r="A20" s="79" t="str">
        <f>'OASIS Contractors'!A119</f>
        <v>Logistics Management Institute (LMI)</v>
      </c>
      <c r="B20" s="79" t="s">
        <v>898</v>
      </c>
      <c r="C20" s="76">
        <v>53385738</v>
      </c>
      <c r="D20" s="77" t="s">
        <v>340</v>
      </c>
      <c r="E20" s="81" t="s">
        <v>344</v>
      </c>
      <c r="F20" s="81" t="s">
        <v>347</v>
      </c>
      <c r="G20" s="78" t="s">
        <v>341</v>
      </c>
      <c r="H20" s="112" t="s">
        <v>345</v>
      </c>
      <c r="I20" s="112" t="s">
        <v>347</v>
      </c>
      <c r="J20" s="112" t="s">
        <v>926</v>
      </c>
      <c r="K20" s="112" t="s">
        <v>926</v>
      </c>
      <c r="L20" s="112" t="s">
        <v>926</v>
      </c>
      <c r="M20" s="112" t="s">
        <v>926</v>
      </c>
      <c r="N20" s="112" t="s">
        <v>926</v>
      </c>
      <c r="O20" s="112" t="s">
        <v>926</v>
      </c>
      <c r="P20" s="9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</row>
    <row r="21" spans="1:32" ht="15" customHeight="1">
      <c r="A21" s="79" t="str">
        <f>'OASIS Contractors'!A122</f>
        <v>MacAulay-Brown, Inc</v>
      </c>
      <c r="B21" s="79" t="s">
        <v>899</v>
      </c>
      <c r="C21" s="76">
        <v>96500483</v>
      </c>
      <c r="D21" s="77" t="s">
        <v>349</v>
      </c>
      <c r="E21" s="81" t="s">
        <v>353</v>
      </c>
      <c r="F21" s="81" t="s">
        <v>356</v>
      </c>
      <c r="G21" s="78" t="s">
        <v>350</v>
      </c>
      <c r="H21" s="112" t="s">
        <v>354</v>
      </c>
      <c r="I21" s="112" t="s">
        <v>356</v>
      </c>
      <c r="J21" s="112" t="s">
        <v>926</v>
      </c>
      <c r="K21" s="112" t="s">
        <v>926</v>
      </c>
      <c r="L21" s="112" t="s">
        <v>926</v>
      </c>
      <c r="M21" s="112" t="s">
        <v>926</v>
      </c>
      <c r="N21" s="112" t="s">
        <v>926</v>
      </c>
      <c r="O21" s="112" t="s">
        <v>926</v>
      </c>
      <c r="P21" s="9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</row>
    <row r="22" spans="1:32" ht="15" customHeight="1">
      <c r="A22" s="79" t="str">
        <f>'OASIS Contractors'!A128</f>
        <v>MCR Federal, LLC</v>
      </c>
      <c r="B22" s="79" t="s">
        <v>900</v>
      </c>
      <c r="C22" s="76">
        <v>28509656</v>
      </c>
      <c r="D22" s="107" t="s">
        <v>366</v>
      </c>
      <c r="E22" s="81" t="s">
        <v>370</v>
      </c>
      <c r="F22" s="81" t="s">
        <v>372</v>
      </c>
      <c r="G22" s="80" t="s">
        <v>367</v>
      </c>
      <c r="H22" s="112" t="s">
        <v>371</v>
      </c>
      <c r="I22" s="112" t="s">
        <v>373</v>
      </c>
      <c r="J22" s="112" t="s">
        <v>926</v>
      </c>
      <c r="K22" s="112" t="s">
        <v>926</v>
      </c>
      <c r="L22" s="112" t="s">
        <v>926</v>
      </c>
      <c r="M22" s="112" t="s">
        <v>926</v>
      </c>
      <c r="N22" s="112" t="s">
        <v>926</v>
      </c>
      <c r="O22" s="112" t="s">
        <v>926</v>
      </c>
      <c r="P22" s="9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</row>
    <row r="23" spans="1:32" ht="15" customHeight="1">
      <c r="A23" s="79" t="str">
        <f>'OASIS Contractors'!A131</f>
        <v>MEI Technologies, Inc.</v>
      </c>
      <c r="B23" s="79" t="s">
        <v>901</v>
      </c>
      <c r="C23" s="76">
        <v>859145658</v>
      </c>
      <c r="D23" s="77" t="s">
        <v>375</v>
      </c>
      <c r="E23" s="81" t="s">
        <v>379</v>
      </c>
      <c r="F23" s="81" t="s">
        <v>382</v>
      </c>
      <c r="G23" s="78" t="s">
        <v>376</v>
      </c>
      <c r="H23" s="112" t="s">
        <v>380</v>
      </c>
      <c r="I23" s="112" t="s">
        <v>382</v>
      </c>
      <c r="J23" s="112" t="s">
        <v>926</v>
      </c>
      <c r="K23" s="112" t="s">
        <v>926</v>
      </c>
      <c r="L23" s="112" t="s">
        <v>926</v>
      </c>
      <c r="M23" s="112" t="s">
        <v>926</v>
      </c>
      <c r="N23" s="112" t="s">
        <v>926</v>
      </c>
      <c r="O23" s="112" t="s">
        <v>926</v>
      </c>
      <c r="P23" s="9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</row>
    <row r="24" spans="1:32" ht="15" customHeight="1">
      <c r="A24" s="79" t="str">
        <f>'OASIS Contractors'!A143</f>
        <v>Northrop Grumman Systems Corporation</v>
      </c>
      <c r="B24" s="79" t="s">
        <v>902</v>
      </c>
      <c r="C24" s="76">
        <v>78502520</v>
      </c>
      <c r="D24" s="107" t="s">
        <v>412</v>
      </c>
      <c r="E24" s="81" t="s">
        <v>416</v>
      </c>
      <c r="F24" s="81" t="s">
        <v>418</v>
      </c>
      <c r="G24" s="80" t="s">
        <v>413</v>
      </c>
      <c r="H24" s="112" t="s">
        <v>417</v>
      </c>
      <c r="I24" s="112" t="s">
        <v>419</v>
      </c>
      <c r="J24" s="112" t="s">
        <v>926</v>
      </c>
      <c r="K24" s="112" t="s">
        <v>926</v>
      </c>
      <c r="L24" s="112" t="s">
        <v>926</v>
      </c>
      <c r="M24" s="112" t="s">
        <v>926</v>
      </c>
      <c r="N24" s="112" t="s">
        <v>926</v>
      </c>
      <c r="O24" s="112" t="s">
        <v>926</v>
      </c>
      <c r="P24" s="9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</row>
    <row r="25" spans="1:32" ht="15" customHeight="1">
      <c r="A25" s="85" t="str">
        <f>'OASIS Contractors'!A146</f>
        <v>Oasis Systems, LLC</v>
      </c>
      <c r="B25" s="79" t="s">
        <v>903</v>
      </c>
      <c r="C25" s="76">
        <v>176018810</v>
      </c>
      <c r="D25" s="107" t="s">
        <v>421</v>
      </c>
      <c r="E25" s="81" t="s">
        <v>425</v>
      </c>
      <c r="F25" s="81" t="s">
        <v>428</v>
      </c>
      <c r="G25" s="80" t="s">
        <v>422</v>
      </c>
      <c r="H25" s="112" t="s">
        <v>426</v>
      </c>
      <c r="I25" s="112" t="s">
        <v>428</v>
      </c>
      <c r="J25" s="112" t="s">
        <v>926</v>
      </c>
      <c r="K25" s="112" t="s">
        <v>926</v>
      </c>
      <c r="L25" s="112" t="s">
        <v>926</v>
      </c>
      <c r="M25" s="112" t="s">
        <v>926</v>
      </c>
      <c r="N25" s="112" t="s">
        <v>926</v>
      </c>
      <c r="O25" s="112" t="s">
        <v>926</v>
      </c>
      <c r="P25" s="9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</row>
    <row r="26" spans="1:32" ht="15" customHeight="1">
      <c r="A26" s="87" t="str">
        <f>'OASIS Contractors'!A158</f>
        <v>Quantech Services, Inc.</v>
      </c>
      <c r="B26" s="79" t="s">
        <v>904</v>
      </c>
      <c r="C26" s="76">
        <v>57644887</v>
      </c>
      <c r="D26" s="117" t="s">
        <v>458</v>
      </c>
      <c r="E26" s="81" t="s">
        <v>905</v>
      </c>
      <c r="F26" s="81" t="s">
        <v>462</v>
      </c>
      <c r="G26" s="80" t="s">
        <v>459</v>
      </c>
      <c r="H26" s="112" t="s">
        <v>906</v>
      </c>
      <c r="I26" s="112" t="s">
        <v>462</v>
      </c>
      <c r="J26" s="112" t="s">
        <v>926</v>
      </c>
      <c r="K26" s="112" t="s">
        <v>926</v>
      </c>
      <c r="L26" s="112" t="s">
        <v>926</v>
      </c>
      <c r="M26" s="112" t="s">
        <v>926</v>
      </c>
      <c r="N26" s="112" t="s">
        <v>926</v>
      </c>
      <c r="O26" s="112" t="s">
        <v>926</v>
      </c>
      <c r="P26" s="9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</row>
    <row r="27" spans="1:32" ht="15" customHeight="1">
      <c r="A27" s="79" t="str">
        <f>'OASIS Contractors'!A161</f>
        <v>Radiance Technologies, Inc.</v>
      </c>
      <c r="B27" s="79" t="s">
        <v>907</v>
      </c>
      <c r="C27" s="76">
        <v>31994218</v>
      </c>
      <c r="D27" s="5" t="s">
        <v>464</v>
      </c>
      <c r="E27" s="81" t="s">
        <v>468</v>
      </c>
      <c r="F27" s="81" t="s">
        <v>470</v>
      </c>
      <c r="G27" s="81" t="s">
        <v>465</v>
      </c>
      <c r="H27" s="112" t="s">
        <v>469</v>
      </c>
      <c r="I27" s="112" t="s">
        <v>470</v>
      </c>
      <c r="J27" s="112" t="s">
        <v>926</v>
      </c>
      <c r="K27" s="112" t="s">
        <v>926</v>
      </c>
      <c r="L27" s="112" t="s">
        <v>926</v>
      </c>
      <c r="M27" s="112" t="s">
        <v>926</v>
      </c>
      <c r="N27" s="112" t="s">
        <v>926</v>
      </c>
      <c r="O27" s="112" t="s">
        <v>926</v>
      </c>
      <c r="P27" s="9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</row>
    <row r="28" spans="1:32" ht="15" customHeight="1">
      <c r="A28" s="79" t="str">
        <f>'OASIS Contractors'!A164</f>
        <v>Raytheon Company</v>
      </c>
      <c r="B28" s="79" t="s">
        <v>908</v>
      </c>
      <c r="C28" s="76">
        <v>53387429</v>
      </c>
      <c r="D28" s="107" t="s">
        <v>472</v>
      </c>
      <c r="E28" s="81" t="s">
        <v>475</v>
      </c>
      <c r="F28" s="81" t="s">
        <v>478</v>
      </c>
      <c r="G28" s="80" t="s">
        <v>473</v>
      </c>
      <c r="H28" s="112" t="s">
        <v>476</v>
      </c>
      <c r="I28" s="112" t="s">
        <v>478</v>
      </c>
      <c r="J28" s="112" t="s">
        <v>926</v>
      </c>
      <c r="K28" s="112" t="s">
        <v>926</v>
      </c>
      <c r="L28" s="112" t="s">
        <v>926</v>
      </c>
      <c r="M28" s="112" t="s">
        <v>926</v>
      </c>
      <c r="N28" s="112" t="s">
        <v>926</v>
      </c>
      <c r="O28" s="112" t="s">
        <v>926</v>
      </c>
      <c r="P28" s="9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</row>
    <row r="29" spans="1:32" ht="15" customHeight="1">
      <c r="A29" s="79" t="str">
        <f>'OASIS Contractors'!A170</f>
        <v>Science Applications International Corporation dba SAIC</v>
      </c>
      <c r="B29" s="79" t="s">
        <v>909</v>
      </c>
      <c r="C29" s="76">
        <v>78883327</v>
      </c>
      <c r="D29" s="59" t="s">
        <v>489</v>
      </c>
      <c r="E29" s="81" t="s">
        <v>493</v>
      </c>
      <c r="F29" s="81" t="s">
        <v>495</v>
      </c>
      <c r="G29" s="59" t="s">
        <v>490</v>
      </c>
      <c r="H29" s="112" t="s">
        <v>494</v>
      </c>
      <c r="I29" s="112" t="s">
        <v>496</v>
      </c>
      <c r="J29" s="112" t="s">
        <v>926</v>
      </c>
      <c r="K29" s="112" t="s">
        <v>926</v>
      </c>
      <c r="L29" s="112" t="s">
        <v>926</v>
      </c>
      <c r="M29" s="112" t="s">
        <v>926</v>
      </c>
      <c r="N29" s="112" t="s">
        <v>926</v>
      </c>
      <c r="O29" s="112" t="s">
        <v>926</v>
      </c>
      <c r="P29" s="9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</row>
    <row r="30" spans="1:32" ht="15" customHeight="1">
      <c r="A30" s="79" t="str">
        <f>'OASIS Contractors'!A173</f>
        <v>Scientific Research Corporation</v>
      </c>
      <c r="B30" s="79" t="s">
        <v>910</v>
      </c>
      <c r="C30" s="76">
        <v>197138274</v>
      </c>
      <c r="D30" s="107" t="s">
        <v>498</v>
      </c>
      <c r="E30" s="81">
        <v>0</v>
      </c>
      <c r="F30" s="81" t="s">
        <v>504</v>
      </c>
      <c r="G30" s="80" t="s">
        <v>499</v>
      </c>
      <c r="H30" s="112" t="s">
        <v>502</v>
      </c>
      <c r="I30" s="112" t="s">
        <v>504</v>
      </c>
      <c r="J30" s="112" t="s">
        <v>926</v>
      </c>
      <c r="K30" s="112" t="s">
        <v>926</v>
      </c>
      <c r="L30" s="112" t="s">
        <v>926</v>
      </c>
      <c r="M30" s="112" t="s">
        <v>926</v>
      </c>
      <c r="N30" s="112" t="s">
        <v>926</v>
      </c>
      <c r="O30" s="112" t="s">
        <v>926</v>
      </c>
      <c r="P30" s="9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</row>
    <row r="31" spans="1:32" ht="15" customHeight="1">
      <c r="A31" s="79" t="str">
        <f>'OASIS Contractors'!A176</f>
        <v>Serco, Inc.</v>
      </c>
      <c r="B31" s="79" t="s">
        <v>911</v>
      </c>
      <c r="C31" s="76">
        <v>928859149</v>
      </c>
      <c r="D31" s="107" t="s">
        <v>506</v>
      </c>
      <c r="E31" s="81" t="s">
        <v>718</v>
      </c>
      <c r="F31" s="81" t="s">
        <v>511</v>
      </c>
      <c r="G31" s="80" t="s">
        <v>507</v>
      </c>
      <c r="H31" s="112" t="s">
        <v>719</v>
      </c>
      <c r="I31" s="112" t="s">
        <v>511</v>
      </c>
      <c r="J31" s="112" t="s">
        <v>926</v>
      </c>
      <c r="K31" s="112" t="s">
        <v>926</v>
      </c>
      <c r="L31" s="112" t="s">
        <v>926</v>
      </c>
      <c r="M31" s="112" t="s">
        <v>926</v>
      </c>
      <c r="N31" s="112" t="s">
        <v>926</v>
      </c>
      <c r="O31" s="112" t="s">
        <v>926</v>
      </c>
      <c r="P31" s="9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</row>
    <row r="32" spans="1:32" ht="15" customHeight="1">
      <c r="A32" s="79" t="str">
        <f>'OASIS Contractors'!A179</f>
        <v>SGT, Inc.</v>
      </c>
      <c r="B32" s="79" t="s">
        <v>912</v>
      </c>
      <c r="C32" s="76">
        <v>878901396</v>
      </c>
      <c r="D32" s="107" t="s">
        <v>513</v>
      </c>
      <c r="E32" s="81" t="s">
        <v>517</v>
      </c>
      <c r="F32" s="81" t="s">
        <v>520</v>
      </c>
      <c r="G32" s="80" t="s">
        <v>514</v>
      </c>
      <c r="H32" s="112" t="s">
        <v>518</v>
      </c>
      <c r="I32" s="112" t="s">
        <v>520</v>
      </c>
      <c r="J32" s="112" t="s">
        <v>926</v>
      </c>
      <c r="K32" s="112" t="s">
        <v>926</v>
      </c>
      <c r="L32" s="112" t="s">
        <v>926</v>
      </c>
      <c r="M32" s="112" t="s">
        <v>926</v>
      </c>
      <c r="N32" s="112" t="s">
        <v>926</v>
      </c>
      <c r="O32" s="112" t="s">
        <v>926</v>
      </c>
      <c r="P32" s="9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</row>
    <row r="33" spans="1:32" ht="15" customHeight="1">
      <c r="A33" s="90" t="str">
        <f>'OASIS Contractors'!A182</f>
        <v>Sigmatech, Inc.</v>
      </c>
      <c r="B33" s="79" t="s">
        <v>913</v>
      </c>
      <c r="C33" s="76">
        <v>193460839</v>
      </c>
      <c r="D33" s="20" t="s">
        <v>522</v>
      </c>
      <c r="E33" s="81" t="s">
        <v>525</v>
      </c>
      <c r="F33" s="81" t="s">
        <v>527</v>
      </c>
      <c r="G33" s="5" t="s">
        <v>523</v>
      </c>
      <c r="H33" s="112" t="s">
        <v>526</v>
      </c>
      <c r="I33" s="112" t="s">
        <v>528</v>
      </c>
      <c r="J33" s="112" t="s">
        <v>926</v>
      </c>
      <c r="K33" s="112" t="s">
        <v>926</v>
      </c>
      <c r="L33" s="112" t="s">
        <v>926</v>
      </c>
      <c r="M33" s="112" t="s">
        <v>926</v>
      </c>
      <c r="N33" s="112" t="s">
        <v>926</v>
      </c>
      <c r="O33" s="112" t="s">
        <v>926</v>
      </c>
      <c r="P33" s="9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</row>
    <row r="34" spans="1:32" ht="15" customHeight="1">
      <c r="A34" s="79" t="str">
        <f>'OASIS Contractors'!A194</f>
        <v>Sumaria Systems, Inc.</v>
      </c>
      <c r="B34" s="79" t="s">
        <v>914</v>
      </c>
      <c r="C34" s="76">
        <v>146389622</v>
      </c>
      <c r="D34" s="107" t="s">
        <v>555</v>
      </c>
      <c r="E34" s="81" t="s">
        <v>559</v>
      </c>
      <c r="F34" s="81" t="s">
        <v>562</v>
      </c>
      <c r="G34" s="80" t="s">
        <v>556</v>
      </c>
      <c r="H34" s="112" t="s">
        <v>560</v>
      </c>
      <c r="I34" s="112" t="s">
        <v>562</v>
      </c>
      <c r="J34" s="112" t="s">
        <v>926</v>
      </c>
      <c r="K34" s="112" t="s">
        <v>926</v>
      </c>
      <c r="L34" s="112" t="s">
        <v>926</v>
      </c>
      <c r="M34" s="112" t="s">
        <v>926</v>
      </c>
      <c r="N34" s="112" t="s">
        <v>926</v>
      </c>
      <c r="O34" s="112" t="s">
        <v>926</v>
      </c>
      <c r="P34" s="9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</row>
    <row r="35" spans="1:32" ht="15" customHeight="1">
      <c r="A35" s="79" t="str">
        <f>'OASIS Contractors'!A209</f>
        <v>Torch Technologies, Inc.</v>
      </c>
      <c r="B35" s="79" t="s">
        <v>915</v>
      </c>
      <c r="C35" s="76">
        <v>122515708</v>
      </c>
      <c r="D35" s="118" t="s">
        <v>601</v>
      </c>
      <c r="E35" s="81" t="s">
        <v>605</v>
      </c>
      <c r="F35" s="81" t="s">
        <v>608</v>
      </c>
      <c r="G35" s="119" t="s">
        <v>602</v>
      </c>
      <c r="H35" s="112" t="s">
        <v>606</v>
      </c>
      <c r="I35" s="112" t="s">
        <v>609</v>
      </c>
      <c r="J35" s="112" t="s">
        <v>926</v>
      </c>
      <c r="K35" s="112" t="s">
        <v>926</v>
      </c>
      <c r="L35" s="112" t="s">
        <v>926</v>
      </c>
      <c r="M35" s="112" t="s">
        <v>926</v>
      </c>
      <c r="N35" s="112" t="s">
        <v>926</v>
      </c>
      <c r="O35" s="112" t="s">
        <v>926</v>
      </c>
      <c r="P35" s="9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</row>
    <row r="36" spans="1:32" ht="15" customHeight="1">
      <c r="A36" s="79" t="str">
        <f>'OASIS Contractors'!A215</f>
        <v>URS Federal Services, Inc.</v>
      </c>
      <c r="B36" s="79" t="s">
        <v>916</v>
      </c>
      <c r="C36" s="76">
        <v>961530545</v>
      </c>
      <c r="D36" s="80" t="s">
        <v>619</v>
      </c>
      <c r="E36" s="81" t="s">
        <v>623</v>
      </c>
      <c r="F36" s="81" t="s">
        <v>626</v>
      </c>
      <c r="G36" s="80" t="s">
        <v>620</v>
      </c>
      <c r="H36" s="112" t="s">
        <v>624</v>
      </c>
      <c r="I36" s="112" t="s">
        <v>627</v>
      </c>
      <c r="J36" s="112" t="s">
        <v>926</v>
      </c>
      <c r="K36" s="112" t="s">
        <v>926</v>
      </c>
      <c r="L36" s="112" t="s">
        <v>926</v>
      </c>
      <c r="M36" s="112" t="s">
        <v>926</v>
      </c>
      <c r="N36" s="112" t="s">
        <v>926</v>
      </c>
      <c r="O36" s="112" t="s">
        <v>926</v>
      </c>
      <c r="P36" s="9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</row>
    <row r="37" spans="1:32" ht="15" customHeight="1">
      <c r="A37" s="90" t="str">
        <f>'OASIS Contractors'!A221</f>
        <v>Vencore Services and Solutions, Inc.</v>
      </c>
      <c r="B37" s="79" t="s">
        <v>917</v>
      </c>
      <c r="C37" s="76">
        <v>827599759</v>
      </c>
      <c r="D37" s="77" t="s">
        <v>629</v>
      </c>
      <c r="E37" s="81" t="s">
        <v>633</v>
      </c>
      <c r="F37" s="81" t="s">
        <v>636</v>
      </c>
      <c r="G37" s="77" t="s">
        <v>630</v>
      </c>
      <c r="H37" s="112" t="s">
        <v>634</v>
      </c>
      <c r="I37" s="112" t="s">
        <v>636</v>
      </c>
      <c r="J37" s="112" t="s">
        <v>926</v>
      </c>
      <c r="K37" s="112" t="s">
        <v>926</v>
      </c>
      <c r="L37" s="112" t="s">
        <v>926</v>
      </c>
      <c r="M37" s="112" t="s">
        <v>926</v>
      </c>
      <c r="N37" s="112" t="s">
        <v>926</v>
      </c>
      <c r="O37" s="112" t="s">
        <v>926</v>
      </c>
      <c r="P37" s="9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</row>
    <row r="38" spans="1:32" ht="15" customHeight="1">
      <c r="A38" s="79" t="str">
        <f>'OASIS Contractors'!A227</f>
        <v>Whitney, Bradley &amp; Brown, Inc. dba WBB</v>
      </c>
      <c r="B38" s="79" t="s">
        <v>918</v>
      </c>
      <c r="C38" s="76">
        <v>131873457</v>
      </c>
      <c r="D38" s="86" t="s">
        <v>651</v>
      </c>
      <c r="E38" s="81" t="s">
        <v>655</v>
      </c>
      <c r="F38" s="81" t="s">
        <v>657</v>
      </c>
      <c r="G38" s="84" t="s">
        <v>652</v>
      </c>
      <c r="H38" s="112" t="s">
        <v>656</v>
      </c>
      <c r="I38" s="112" t="s">
        <v>657</v>
      </c>
      <c r="J38" s="112" t="s">
        <v>926</v>
      </c>
      <c r="K38" s="112" t="s">
        <v>926</v>
      </c>
      <c r="L38" s="112" t="s">
        <v>926</v>
      </c>
      <c r="M38" s="112" t="s">
        <v>926</v>
      </c>
      <c r="N38" s="112" t="s">
        <v>926</v>
      </c>
      <c r="O38" s="112" t="s">
        <v>926</v>
      </c>
      <c r="P38" s="9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</row>
    <row r="39" spans="1:32" ht="15" customHeight="1">
      <c r="A39" s="79" t="str">
        <f>'OASIS Contractors'!A230</f>
        <v>Wyle Laboratories, Inc.</v>
      </c>
      <c r="B39" s="79" t="s">
        <v>919</v>
      </c>
      <c r="C39" s="76">
        <v>41024415</v>
      </c>
      <c r="D39" s="107" t="s">
        <v>659</v>
      </c>
      <c r="E39" s="81" t="s">
        <v>663</v>
      </c>
      <c r="F39" s="81" t="s">
        <v>666</v>
      </c>
      <c r="G39" s="80" t="s">
        <v>660</v>
      </c>
      <c r="H39" s="112" t="s">
        <v>664</v>
      </c>
      <c r="I39" s="112" t="s">
        <v>666</v>
      </c>
      <c r="J39" s="112" t="s">
        <v>926</v>
      </c>
      <c r="K39" s="112" t="s">
        <v>926</v>
      </c>
      <c r="L39" s="112" t="s">
        <v>926</v>
      </c>
      <c r="M39" s="112" t="s">
        <v>926</v>
      </c>
      <c r="N39" s="112" t="s">
        <v>926</v>
      </c>
      <c r="O39" s="112" t="s">
        <v>926</v>
      </c>
      <c r="P39" s="9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</row>
    <row r="41" spans="1:32" ht="13.5" customHeight="1"/>
    <row r="42" spans="1:32" ht="13.5" customHeight="1"/>
    <row r="43" spans="1:32" ht="13.5" customHeight="1"/>
    <row r="44" spans="1:32" ht="13.5" customHeight="1"/>
    <row r="45" spans="1:32" ht="13.5" customHeight="1"/>
    <row r="46" spans="1:32" ht="13.5" customHeight="1"/>
    <row r="47" spans="1:32" ht="13.5" customHeight="1"/>
    <row r="48" spans="1:32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7.25" customHeight="1"/>
    <row r="61" ht="13.5" customHeight="1"/>
    <row r="62" ht="13.5" customHeight="1"/>
    <row r="63" ht="18" customHeight="1"/>
    <row r="64" ht="18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31.5" customHeight="1"/>
    <row r="76" ht="13.5" customHeight="1"/>
    <row r="77" ht="13.5" customHeight="1"/>
    <row r="78" ht="21" customHeight="1"/>
    <row r="79" ht="13.5" customHeight="1"/>
    <row r="80" ht="13.5" customHeight="1"/>
    <row r="81" ht="18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6"/>
  <sheetViews>
    <sheetView zoomScaleNormal="100" workbookViewId="0">
      <selection activeCell="B23" sqref="B23"/>
    </sheetView>
  </sheetViews>
  <sheetFormatPr defaultRowHeight="13.8"/>
  <cols>
    <col min="1" max="1" width="46.5" customWidth="1"/>
    <col min="2" max="1025" width="8.5" customWidth="1"/>
  </cols>
  <sheetData>
    <row r="1" spans="1:1">
      <c r="A1" s="70" t="s">
        <v>12</v>
      </c>
    </row>
    <row r="2" spans="1:1">
      <c r="A2" s="70" t="s">
        <v>22</v>
      </c>
    </row>
    <row r="3" spans="1:1">
      <c r="A3" s="70" t="s">
        <v>31</v>
      </c>
    </row>
    <row r="4" spans="1:1">
      <c r="A4" s="70" t="s">
        <v>40</v>
      </c>
    </row>
    <row r="5" spans="1:1">
      <c r="A5" s="70" t="s">
        <v>50</v>
      </c>
    </row>
    <row r="6" spans="1:1">
      <c r="A6" s="70" t="s">
        <v>58</v>
      </c>
    </row>
    <row r="7" spans="1:1">
      <c r="A7" s="70" t="s">
        <v>67</v>
      </c>
    </row>
    <row r="8" spans="1:1">
      <c r="A8" s="70" t="s">
        <v>76</v>
      </c>
    </row>
    <row r="9" spans="1:1">
      <c r="A9" s="70" t="s">
        <v>85</v>
      </c>
    </row>
    <row r="10" spans="1:1">
      <c r="A10" s="70" t="s">
        <v>94</v>
      </c>
    </row>
    <row r="11" spans="1:1">
      <c r="A11" s="70" t="s">
        <v>102</v>
      </c>
    </row>
    <row r="12" spans="1:1">
      <c r="A12" s="70" t="s">
        <v>110</v>
      </c>
    </row>
    <row r="13" spans="1:1">
      <c r="A13" s="70" t="s">
        <v>114</v>
      </c>
    </row>
    <row r="14" spans="1:1">
      <c r="A14" s="70" t="s">
        <v>124</v>
      </c>
    </row>
    <row r="15" spans="1:1">
      <c r="A15" s="70" t="s">
        <v>133</v>
      </c>
    </row>
    <row r="16" spans="1:1">
      <c r="A16" s="70" t="s">
        <v>142</v>
      </c>
    </row>
    <row r="17" spans="1:1">
      <c r="A17" s="70" t="s">
        <v>151</v>
      </c>
    </row>
    <row r="18" spans="1:1">
      <c r="A18" s="70" t="s">
        <v>160</v>
      </c>
    </row>
    <row r="19" spans="1:1">
      <c r="A19" s="70" t="s">
        <v>169</v>
      </c>
    </row>
    <row r="20" spans="1:1">
      <c r="A20" s="70" t="s">
        <v>178</v>
      </c>
    </row>
    <row r="21" spans="1:1">
      <c r="A21" s="70" t="s">
        <v>187</v>
      </c>
    </row>
    <row r="22" spans="1:1">
      <c r="A22" s="70" t="s">
        <v>195</v>
      </c>
    </row>
    <row r="23" spans="1:1">
      <c r="A23" s="70" t="s">
        <v>203</v>
      </c>
    </row>
    <row r="24" spans="1:1">
      <c r="A24" s="70" t="s">
        <v>212</v>
      </c>
    </row>
    <row r="25" spans="1:1">
      <c r="A25" s="70" t="s">
        <v>215</v>
      </c>
    </row>
    <row r="26" spans="1:1">
      <c r="A26" s="70" t="s">
        <v>218</v>
      </c>
    </row>
    <row r="27" spans="1:1">
      <c r="A27" s="70" t="s">
        <v>226</v>
      </c>
    </row>
    <row r="28" spans="1:1">
      <c r="A28" s="70" t="s">
        <v>236</v>
      </c>
    </row>
    <row r="29" spans="1:1">
      <c r="A29" s="70" t="s">
        <v>246</v>
      </c>
    </row>
    <row r="30" spans="1:1">
      <c r="A30" s="70" t="s">
        <v>255</v>
      </c>
    </row>
    <row r="31" spans="1:1">
      <c r="A31" s="70" t="s">
        <v>272</v>
      </c>
    </row>
    <row r="32" spans="1:1">
      <c r="A32" s="70" t="s">
        <v>280</v>
      </c>
    </row>
    <row r="33" spans="1:1">
      <c r="A33" s="70" t="s">
        <v>289</v>
      </c>
    </row>
    <row r="34" spans="1:1">
      <c r="A34" s="70" t="s">
        <v>298</v>
      </c>
    </row>
    <row r="35" spans="1:1">
      <c r="A35" s="70" t="s">
        <v>306</v>
      </c>
    </row>
    <row r="36" spans="1:1">
      <c r="A36" s="70" t="s">
        <v>314</v>
      </c>
    </row>
    <row r="37" spans="1:1">
      <c r="A37" s="70" t="s">
        <v>322</v>
      </c>
    </row>
    <row r="38" spans="1:1">
      <c r="A38" s="70" t="s">
        <v>330</v>
      </c>
    </row>
    <row r="39" spans="1:1">
      <c r="A39" s="70" t="s">
        <v>339</v>
      </c>
    </row>
    <row r="40" spans="1:1">
      <c r="A40" s="70" t="s">
        <v>348</v>
      </c>
    </row>
    <row r="41" spans="1:1">
      <c r="A41" s="70" t="s">
        <v>357</v>
      </c>
    </row>
    <row r="42" spans="1:1">
      <c r="A42" s="70" t="s">
        <v>365</v>
      </c>
    </row>
    <row r="43" spans="1:1">
      <c r="A43" s="70" t="s">
        <v>374</v>
      </c>
    </row>
    <row r="44" spans="1:1">
      <c r="A44" s="70" t="s">
        <v>383</v>
      </c>
    </row>
    <row r="45" spans="1:1">
      <c r="A45" s="70" t="s">
        <v>393</v>
      </c>
    </row>
    <row r="46" spans="1:1">
      <c r="A46" s="70" t="s">
        <v>402</v>
      </c>
    </row>
    <row r="47" spans="1:1">
      <c r="A47" s="70" t="s">
        <v>411</v>
      </c>
    </row>
    <row r="48" spans="1:1">
      <c r="A48" s="70" t="s">
        <v>420</v>
      </c>
    </row>
    <row r="49" spans="1:1">
      <c r="A49" s="70" t="s">
        <v>429</v>
      </c>
    </row>
    <row r="50" spans="1:1">
      <c r="A50" s="70" t="s">
        <v>439</v>
      </c>
    </row>
    <row r="51" spans="1:1">
      <c r="A51" s="70" t="s">
        <v>449</v>
      </c>
    </row>
    <row r="52" spans="1:1">
      <c r="A52" s="70" t="s">
        <v>457</v>
      </c>
    </row>
    <row r="53" spans="1:1">
      <c r="A53" s="70" t="s">
        <v>463</v>
      </c>
    </row>
    <row r="54" spans="1:1">
      <c r="A54" s="70" t="s">
        <v>471</v>
      </c>
    </row>
    <row r="55" spans="1:1">
      <c r="A55" s="70" t="s">
        <v>479</v>
      </c>
    </row>
    <row r="56" spans="1:1">
      <c r="A56" s="70" t="s">
        <v>488</v>
      </c>
    </row>
    <row r="57" spans="1:1">
      <c r="A57" s="70" t="s">
        <v>497</v>
      </c>
    </row>
    <row r="58" spans="1:1">
      <c r="A58" s="70" t="s">
        <v>505</v>
      </c>
    </row>
    <row r="59" spans="1:1">
      <c r="A59" s="70" t="s">
        <v>512</v>
      </c>
    </row>
    <row r="60" spans="1:1">
      <c r="A60" s="70" t="s">
        <v>521</v>
      </c>
    </row>
    <row r="61" spans="1:1">
      <c r="A61" s="70" t="s">
        <v>529</v>
      </c>
    </row>
    <row r="62" spans="1:1">
      <c r="A62" s="70" t="s">
        <v>537</v>
      </c>
    </row>
    <row r="63" spans="1:1">
      <c r="A63" s="70" t="s">
        <v>545</v>
      </c>
    </row>
    <row r="64" spans="1:1">
      <c r="A64" s="70" t="s">
        <v>554</v>
      </c>
    </row>
    <row r="65" spans="1:1">
      <c r="A65" s="70" t="s">
        <v>563</v>
      </c>
    </row>
    <row r="66" spans="1:1">
      <c r="A66" s="70" t="s">
        <v>572</v>
      </c>
    </row>
    <row r="67" spans="1:1">
      <c r="A67" s="70" t="s">
        <v>580</v>
      </c>
    </row>
    <row r="68" spans="1:1">
      <c r="A68" s="70" t="s">
        <v>590</v>
      </c>
    </row>
    <row r="69" spans="1:1">
      <c r="A69" s="70" t="s">
        <v>600</v>
      </c>
    </row>
    <row r="70" spans="1:1">
      <c r="A70" s="70" t="s">
        <v>610</v>
      </c>
    </row>
    <row r="71" spans="1:1">
      <c r="A71" s="70" t="s">
        <v>618</v>
      </c>
    </row>
    <row r="72" spans="1:1">
      <c r="A72" s="70" t="s">
        <v>628</v>
      </c>
    </row>
    <row r="73" spans="1:1">
      <c r="A73" s="70" t="s">
        <v>637</v>
      </c>
    </row>
    <row r="74" spans="1:1">
      <c r="A74" s="70" t="s">
        <v>640</v>
      </c>
    </row>
    <row r="75" spans="1:1">
      <c r="A75" s="70" t="s">
        <v>650</v>
      </c>
    </row>
    <row r="76" spans="1:1">
      <c r="A76" s="70" t="s">
        <v>658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OASIS Contractors</vt:lpstr>
      <vt:lpstr>POOL (1)</vt:lpstr>
      <vt:lpstr>POOL (2)</vt:lpstr>
      <vt:lpstr>POOL (3)</vt:lpstr>
      <vt:lpstr>POOL (4)</vt:lpstr>
      <vt:lpstr>POOL (5A)</vt:lpstr>
      <vt:lpstr>POOL (5B)</vt:lpstr>
      <vt:lpstr>POOL (6)</vt:lpstr>
      <vt:lpstr>VendorList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Carley A Graham</dc:creator>
  <dc:description/>
  <cp:lastModifiedBy>JillMAkridge</cp:lastModifiedBy>
  <cp:revision>1</cp:revision>
  <dcterms:created xsi:type="dcterms:W3CDTF">2017-11-15T17:58:44Z</dcterms:created>
  <dcterms:modified xsi:type="dcterms:W3CDTF">2018-11-05T18:50:38Z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