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iff\Documents\PSP-HA-GPS\"/>
    </mc:Choice>
  </mc:AlternateContent>
  <xr:revisionPtr revIDLastSave="0" documentId="13_ncr:9_{C4289E0B-2E28-428B-AED5-9E698D6DD672}" xr6:coauthVersionLast="47" xr6:coauthVersionMax="47" xr10:uidLastSave="{00000000-0000-0000-0000-000000000000}"/>
  <bookViews>
    <workbookView xWindow="15" yWindow="0" windowWidth="23025" windowHeight="13680" activeTab="2" xr2:uid="{F6A475D8-1A56-4928-A14C-1E6D9DFF8E1B}"/>
  </bookViews>
  <sheets>
    <sheet name="test" sheetId="1" r:id="rId1"/>
    <sheet name="test (2)" sheetId="5" r:id="rId2"/>
    <sheet name="test2" sheetId="2" r:id="rId3"/>
  </sheets>
  <definedNames>
    <definedName name="ExternalData_1" localSheetId="1" hidden="1">'test (2)'!$A$1:$F$86</definedName>
  </definedNames>
  <calcPr calcId="0"/>
</workbook>
</file>

<file path=xl/calcChain.xml><?xml version="1.0" encoding="utf-8"?>
<calcChain xmlns="http://schemas.openxmlformats.org/spreadsheetml/2006/main">
  <c r="G2" i="2" l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3" i="1"/>
  <c r="G4" i="1"/>
  <c r="G5" i="1"/>
  <c r="G6" i="1"/>
  <c r="G7" i="1"/>
  <c r="I2" i="1" s="1" a="1"/>
  <c r="I2" i="1" s="1"/>
  <c r="H14" i="1" s="1"/>
  <c r="K14" i="1" s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2" i="1"/>
  <c r="I2" i="2" l="1" a="1"/>
  <c r="I2" i="2" s="1"/>
  <c r="H65" i="2" s="1"/>
  <c r="K65" i="2" s="1"/>
  <c r="H24" i="1"/>
  <c r="K24" i="1" s="1"/>
  <c r="H71" i="1"/>
  <c r="K71" i="1" s="1"/>
  <c r="H39" i="1"/>
  <c r="K39" i="1" s="1"/>
  <c r="H23" i="1"/>
  <c r="K23" i="1" s="1"/>
  <c r="H54" i="1"/>
  <c r="K54" i="1" s="1"/>
  <c r="H38" i="1"/>
  <c r="K38" i="1" s="1"/>
  <c r="H6" i="1"/>
  <c r="K6" i="1" s="1"/>
  <c r="H69" i="1"/>
  <c r="K69" i="1" s="1"/>
  <c r="H53" i="1"/>
  <c r="K53" i="1" s="1"/>
  <c r="H37" i="1"/>
  <c r="K37" i="1" s="1"/>
  <c r="H5" i="1"/>
  <c r="K5" i="1" s="1"/>
  <c r="H84" i="1"/>
  <c r="K84" i="1" s="1"/>
  <c r="H68" i="1"/>
  <c r="K68" i="1" s="1"/>
  <c r="H52" i="1"/>
  <c r="K52" i="1" s="1"/>
  <c r="H36" i="1"/>
  <c r="K36" i="1" s="1"/>
  <c r="H20" i="1"/>
  <c r="K20" i="1" s="1"/>
  <c r="H4" i="1"/>
  <c r="K4" i="1" s="1"/>
  <c r="H83" i="1"/>
  <c r="K83" i="1" s="1"/>
  <c r="H67" i="1"/>
  <c r="K67" i="1" s="1"/>
  <c r="H51" i="1"/>
  <c r="K51" i="1" s="1"/>
  <c r="H35" i="1"/>
  <c r="K35" i="1" s="1"/>
  <c r="H19" i="1"/>
  <c r="K19" i="1" s="1"/>
  <c r="H3" i="1"/>
  <c r="K3" i="1" s="1"/>
  <c r="H82" i="1"/>
  <c r="K82" i="1" s="1"/>
  <c r="H66" i="1"/>
  <c r="K66" i="1" s="1"/>
  <c r="H50" i="1"/>
  <c r="K50" i="1" s="1"/>
  <c r="H34" i="1"/>
  <c r="K34" i="1" s="1"/>
  <c r="H18" i="1"/>
  <c r="K18" i="1" s="1"/>
  <c r="H81" i="1"/>
  <c r="K81" i="1" s="1"/>
  <c r="H65" i="1"/>
  <c r="K65" i="1" s="1"/>
  <c r="H49" i="1"/>
  <c r="K49" i="1" s="1"/>
  <c r="H33" i="1"/>
  <c r="K33" i="1" s="1"/>
  <c r="H17" i="1"/>
  <c r="K17" i="1" s="1"/>
  <c r="H80" i="1"/>
  <c r="K80" i="1" s="1"/>
  <c r="H64" i="1"/>
  <c r="K64" i="1" s="1"/>
  <c r="H48" i="1"/>
  <c r="K48" i="1" s="1"/>
  <c r="H32" i="1"/>
  <c r="K32" i="1" s="1"/>
  <c r="H16" i="1"/>
  <c r="K16" i="1" s="1"/>
  <c r="H77" i="1"/>
  <c r="K77" i="1" s="1"/>
  <c r="H45" i="1"/>
  <c r="K45" i="1" s="1"/>
  <c r="H29" i="1"/>
  <c r="K29" i="1" s="1"/>
  <c r="H13" i="1"/>
  <c r="K13" i="1" s="1"/>
  <c r="H76" i="1"/>
  <c r="K76" i="1" s="1"/>
  <c r="H60" i="1"/>
  <c r="K60" i="1" s="1"/>
  <c r="H44" i="1"/>
  <c r="K44" i="1" s="1"/>
  <c r="H28" i="1"/>
  <c r="K28" i="1" s="1"/>
  <c r="H12" i="1"/>
  <c r="K12" i="1" s="1"/>
  <c r="H75" i="1"/>
  <c r="K75" i="1" s="1"/>
  <c r="H59" i="1"/>
  <c r="K59" i="1" s="1"/>
  <c r="H43" i="1"/>
  <c r="K43" i="1" s="1"/>
  <c r="H27" i="1"/>
  <c r="K27" i="1" s="1"/>
  <c r="H11" i="1"/>
  <c r="K11" i="1" s="1"/>
  <c r="H74" i="1"/>
  <c r="K74" i="1" s="1"/>
  <c r="H58" i="1"/>
  <c r="K58" i="1" s="1"/>
  <c r="H42" i="1"/>
  <c r="K42" i="1" s="1"/>
  <c r="H26" i="1"/>
  <c r="K26" i="1" s="1"/>
  <c r="H10" i="1"/>
  <c r="K10" i="1" s="1"/>
  <c r="H73" i="1"/>
  <c r="K73" i="1" s="1"/>
  <c r="H57" i="1"/>
  <c r="K57" i="1" s="1"/>
  <c r="H41" i="1"/>
  <c r="K41" i="1" s="1"/>
  <c r="H25" i="1"/>
  <c r="K25" i="1" s="1"/>
  <c r="H9" i="1"/>
  <c r="K9" i="1" s="1"/>
  <c r="H72" i="1"/>
  <c r="K72" i="1" s="1"/>
  <c r="H56" i="1"/>
  <c r="K56" i="1" s="1"/>
  <c r="H40" i="1"/>
  <c r="K40" i="1" s="1"/>
  <c r="H8" i="1"/>
  <c r="K8" i="1" s="1"/>
  <c r="H2" i="1"/>
  <c r="K2" i="1" s="1"/>
  <c r="H55" i="1"/>
  <c r="K55" i="1" s="1"/>
  <c r="H7" i="1"/>
  <c r="K7" i="1" s="1"/>
  <c r="H86" i="1"/>
  <c r="K86" i="1" s="1"/>
  <c r="H70" i="1"/>
  <c r="K70" i="1" s="1"/>
  <c r="H22" i="1"/>
  <c r="K22" i="1" s="1"/>
  <c r="H85" i="1"/>
  <c r="K85" i="1" s="1"/>
  <c r="H21" i="1"/>
  <c r="K21" i="1" s="1"/>
  <c r="H79" i="1"/>
  <c r="K79" i="1" s="1"/>
  <c r="H63" i="1"/>
  <c r="K63" i="1" s="1"/>
  <c r="H47" i="1"/>
  <c r="K47" i="1" s="1"/>
  <c r="H31" i="1"/>
  <c r="K31" i="1" s="1"/>
  <c r="H15" i="1"/>
  <c r="K15" i="1" s="1"/>
  <c r="H61" i="1"/>
  <c r="K61" i="1" s="1"/>
  <c r="H78" i="1"/>
  <c r="K78" i="1" s="1"/>
  <c r="H62" i="1"/>
  <c r="K62" i="1" s="1"/>
  <c r="H46" i="1"/>
  <c r="K46" i="1" s="1"/>
  <c r="H30" i="1"/>
  <c r="K30" i="1" s="1"/>
  <c r="H67" i="2" l="1"/>
  <c r="K67" i="2" s="1"/>
  <c r="H83" i="2"/>
  <c r="K83" i="2" s="1"/>
  <c r="H76" i="2"/>
  <c r="K76" i="2" s="1"/>
  <c r="H23" i="2"/>
  <c r="K23" i="2" s="1"/>
  <c r="H36" i="2"/>
  <c r="K36" i="2" s="1"/>
  <c r="H45" i="2"/>
  <c r="K45" i="2" s="1"/>
  <c r="H52" i="2"/>
  <c r="K52" i="2" s="1"/>
  <c r="H74" i="2"/>
  <c r="K74" i="2" s="1"/>
  <c r="H5" i="2"/>
  <c r="K5" i="2" s="1"/>
  <c r="H43" i="2"/>
  <c r="K43" i="2" s="1"/>
  <c r="H18" i="2"/>
  <c r="K18" i="2" s="1"/>
  <c r="H20" i="2"/>
  <c r="K20" i="2" s="1"/>
  <c r="H29" i="2"/>
  <c r="K29" i="2" s="1"/>
  <c r="H58" i="2"/>
  <c r="K58" i="2" s="1"/>
  <c r="H8" i="2"/>
  <c r="K8" i="2" s="1"/>
  <c r="H61" i="2"/>
  <c r="K61" i="2" s="1"/>
  <c r="H24" i="2"/>
  <c r="K24" i="2" s="1"/>
  <c r="H68" i="2"/>
  <c r="K68" i="2" s="1"/>
  <c r="H37" i="2"/>
  <c r="K37" i="2" s="1"/>
  <c r="H21" i="2"/>
  <c r="K21" i="2" s="1"/>
  <c r="H60" i="2"/>
  <c r="K60" i="2" s="1"/>
  <c r="H59" i="2"/>
  <c r="K59" i="2" s="1"/>
  <c r="H28" i="2"/>
  <c r="K28" i="2" s="1"/>
  <c r="H77" i="2"/>
  <c r="K77" i="2" s="1"/>
  <c r="H14" i="2"/>
  <c r="K14" i="2" s="1"/>
  <c r="H84" i="2"/>
  <c r="K84" i="2" s="1"/>
  <c r="H69" i="2"/>
  <c r="K69" i="2" s="1"/>
  <c r="H6" i="2"/>
  <c r="K6" i="2" s="1"/>
  <c r="H4" i="2"/>
  <c r="K4" i="2" s="1"/>
  <c r="H22" i="2"/>
  <c r="K22" i="2" s="1"/>
  <c r="H71" i="2"/>
  <c r="K71" i="2" s="1"/>
  <c r="H40" i="2"/>
  <c r="K40" i="2" s="1"/>
  <c r="H62" i="2"/>
  <c r="K62" i="2" s="1"/>
  <c r="H31" i="2"/>
  <c r="K31" i="2" s="1"/>
  <c r="H32" i="2"/>
  <c r="K32" i="2" s="1"/>
  <c r="H54" i="2"/>
  <c r="K54" i="2" s="1"/>
  <c r="H57" i="2"/>
  <c r="K57" i="2" s="1"/>
  <c r="H42" i="2"/>
  <c r="K42" i="2" s="1"/>
  <c r="H30" i="2"/>
  <c r="K30" i="2" s="1"/>
  <c r="H16" i="2"/>
  <c r="K16" i="2" s="1"/>
  <c r="H56" i="2"/>
  <c r="K56" i="2" s="1"/>
  <c r="H78" i="2"/>
  <c r="K78" i="2" s="1"/>
  <c r="H47" i="2"/>
  <c r="K47" i="2" s="1"/>
  <c r="H48" i="2"/>
  <c r="K48" i="2" s="1"/>
  <c r="H70" i="2"/>
  <c r="K70" i="2" s="1"/>
  <c r="H26" i="2"/>
  <c r="K26" i="2" s="1"/>
  <c r="H44" i="2"/>
  <c r="K44" i="2" s="1"/>
  <c r="H38" i="2"/>
  <c r="K38" i="2" s="1"/>
  <c r="H12" i="2"/>
  <c r="K12" i="2" s="1"/>
  <c r="H63" i="2"/>
  <c r="K63" i="2" s="1"/>
  <c r="H34" i="2"/>
  <c r="K34" i="2" s="1"/>
  <c r="H79" i="2"/>
  <c r="K79" i="2" s="1"/>
  <c r="H50" i="2"/>
  <c r="K50" i="2" s="1"/>
  <c r="H19" i="2"/>
  <c r="K19" i="2" s="1"/>
  <c r="H39" i="2"/>
  <c r="K39" i="2" s="1"/>
  <c r="H2" i="2"/>
  <c r="K2" i="2" s="1"/>
  <c r="H53" i="2"/>
  <c r="K53" i="2" s="1"/>
  <c r="H33" i="2"/>
  <c r="K33" i="2" s="1"/>
  <c r="H81" i="2"/>
  <c r="K81" i="2" s="1"/>
  <c r="H75" i="2"/>
  <c r="K75" i="2" s="1"/>
  <c r="H55" i="2"/>
  <c r="K55" i="2" s="1"/>
  <c r="H15" i="2"/>
  <c r="K15" i="2" s="1"/>
  <c r="H72" i="2"/>
  <c r="K72" i="2" s="1"/>
  <c r="H64" i="2"/>
  <c r="K64" i="2" s="1"/>
  <c r="H3" i="2"/>
  <c r="K3" i="2" s="1"/>
  <c r="H17" i="2"/>
  <c r="K17" i="2" s="1"/>
  <c r="H66" i="2"/>
  <c r="K66" i="2" s="1"/>
  <c r="H35" i="2"/>
  <c r="K35" i="2" s="1"/>
  <c r="H25" i="2"/>
  <c r="K25" i="2" s="1"/>
  <c r="H9" i="2"/>
  <c r="K9" i="2" s="1"/>
  <c r="H11" i="2"/>
  <c r="K11" i="2" s="1"/>
  <c r="H49" i="2"/>
  <c r="K49" i="2" s="1"/>
  <c r="H10" i="2"/>
  <c r="K10" i="2" s="1"/>
  <c r="H13" i="2"/>
  <c r="K13" i="2" s="1"/>
  <c r="H85" i="2"/>
  <c r="K85" i="2" s="1"/>
  <c r="H46" i="2"/>
  <c r="K46" i="2" s="1"/>
  <c r="H86" i="2"/>
  <c r="K86" i="2" s="1"/>
  <c r="H7" i="2"/>
  <c r="K7" i="2" s="1"/>
  <c r="H80" i="2"/>
  <c r="K80" i="2" s="1"/>
  <c r="H82" i="2"/>
  <c r="K82" i="2" s="1"/>
  <c r="H51" i="2"/>
  <c r="K51" i="2" s="1"/>
  <c r="H41" i="2"/>
  <c r="K41" i="2" s="1"/>
  <c r="H73" i="2"/>
  <c r="K73" i="2" s="1"/>
  <c r="H27" i="2"/>
  <c r="K27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FA3150-02E8-4751-8F15-4D6381672327}" keepAlive="1" name="Query - test" description="Connection to the 'test' query in the workbook." type="5" refreshedVersion="0" background="1">
    <dbPr connection="Provider=Microsoft.Mashup.OleDb.1;Data Source=$Workbook$;Location=test;Extended Properties=&quot;&quot;" command="SELECT * FROM [test]"/>
  </connection>
  <connection id="2" xr16:uid="{03FAADC6-C6E6-4D76-B748-F81612DCC032}" keepAlive="1" name="Query - test (2)" description="Connection to the 'test (2)' query in the workbook." type="5" refreshedVersion="8" background="1" saveData="1">
    <dbPr connection="Provider=Microsoft.Mashup.OleDb.1;Data Source=$Workbook$;Location=&quot;test (2)&quot;;Extended Properties=&quot;&quot;" command="SELECT * FROM [test (2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<sst xmlns="http://schemas.openxmlformats.org/spreadsheetml/2006/main" count="14" uniqueCount="10">
  <si>
    <t>best fit</t>
  </si>
  <si>
    <t>t</t>
  </si>
  <si>
    <t>t_est</t>
  </si>
  <si>
    <t>difference</t>
  </si>
  <si>
    <t>Column1</t>
  </si>
  <si>
    <t>Column2</t>
  </si>
  <si>
    <t>Column3</t>
  </si>
  <si>
    <t>Column4</t>
  </si>
  <si>
    <t>Column5</t>
  </si>
  <si>
    <t>Column6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</si>
</sst>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1" formatCode="0.0000000000"/>
    <numFmt numFmtId="172" formatCode="0.00000000000"/>
    <numFmt numFmtId="176" formatCode="0.00000000000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71" fontId="0" fillId="0" borderId="0" xfId="0" applyNumberFormat="1"/>
    <xf numFmtId="172" fontId="0" fillId="0" borderId="0" xfId="0" applyNumberFormat="1"/>
    <xf numFmtId="176" fontId="0" fillId="0" borderId="0" xfId="0" applyNumberFormat="1"/>
    <xf numFmtId="0" fontId="0" fillId="33" borderId="10" xfId="0" applyFont="1" applyFill="1" applyBorder="1"/>
    <xf numFmtId="0" fontId="0" fillId="33" borderId="11" xfId="0" applyFont="1" applyFill="1" applyBorder="1"/>
    <xf numFmtId="0" fontId="0" fillId="33" borderId="12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test!$K$2:$K$86</c:f>
              <c:numCache>
                <c:formatCode>0.00000000000</c:formatCode>
                <c:ptCount val="85"/>
                <c:pt idx="0">
                  <c:v>-4.429020918905735E-7</c:v>
                </c:pt>
                <c:pt idx="1">
                  <c:v>5.3335679695010185E-7</c:v>
                </c:pt>
                <c:pt idx="2">
                  <c:v>-4.4360058382153511E-7</c:v>
                </c:pt>
                <c:pt idx="3">
                  <c:v>5.3481198847293854E-7</c:v>
                </c:pt>
                <c:pt idx="4">
                  <c:v>-4.5780325308442116E-7</c:v>
                </c:pt>
                <c:pt idx="5">
                  <c:v>5.1670940592885017E-7</c:v>
                </c:pt>
                <c:pt idx="6">
                  <c:v>5.18804881721735E-7</c:v>
                </c:pt>
                <c:pt idx="7">
                  <c:v>-4.634493961930275E-7</c:v>
                </c:pt>
                <c:pt idx="8">
                  <c:v>5.0553353503346443E-7</c:v>
                </c:pt>
                <c:pt idx="9">
                  <c:v>-4.7223875299096107E-7</c:v>
                </c:pt>
                <c:pt idx="10">
                  <c:v>5.1781535148620605E-7</c:v>
                </c:pt>
                <c:pt idx="11">
                  <c:v>-4.6001514419913292E-7</c:v>
                </c:pt>
                <c:pt idx="12">
                  <c:v>5.0879316404461861E-7</c:v>
                </c:pt>
                <c:pt idx="13">
                  <c:v>-4.741596058011055E-7</c:v>
                </c:pt>
                <c:pt idx="14">
                  <c:v>-4.7567300498485565E-7</c:v>
                </c:pt>
                <c:pt idx="15">
                  <c:v>5.0448579713702202E-7</c:v>
                </c:pt>
                <c:pt idx="16">
                  <c:v>-4.7264620661735535E-7</c:v>
                </c:pt>
                <c:pt idx="17">
                  <c:v>5.0937524065375328E-7</c:v>
                </c:pt>
                <c:pt idx="18">
                  <c:v>-4.6688364818692207E-7</c:v>
                </c:pt>
                <c:pt idx="19">
                  <c:v>5.1129609346389771E-7</c:v>
                </c:pt>
                <c:pt idx="20">
                  <c:v>-4.7462526708841324E-7</c:v>
                </c:pt>
                <c:pt idx="21">
                  <c:v>4.9383379518985748E-7</c:v>
                </c:pt>
                <c:pt idx="22">
                  <c:v>-4.7858338803052902E-7</c:v>
                </c:pt>
                <c:pt idx="23">
                  <c:v>-4.818430170416832E-7</c:v>
                </c:pt>
                <c:pt idx="24">
                  <c:v>4.9266964197158813E-7</c:v>
                </c:pt>
                <c:pt idx="25">
                  <c:v>-4.9109803512692451E-7</c:v>
                </c:pt>
                <c:pt idx="26">
                  <c:v>4.8789661377668381E-7</c:v>
                </c:pt>
                <c:pt idx="27">
                  <c:v>-4.850444383919239E-7</c:v>
                </c:pt>
                <c:pt idx="28">
                  <c:v>4.9447407945990562E-7</c:v>
                </c:pt>
                <c:pt idx="29">
                  <c:v>-4.8853689804673195E-7</c:v>
                </c:pt>
                <c:pt idx="30">
                  <c:v>4.7887442633509636E-7</c:v>
                </c:pt>
                <c:pt idx="31">
                  <c:v>4.7910725697875023E-7</c:v>
                </c:pt>
                <c:pt idx="32">
                  <c:v>-4.9977097660303116E-7</c:v>
                </c:pt>
                <c:pt idx="33">
                  <c:v>4.7869980335235596E-7</c:v>
                </c:pt>
                <c:pt idx="34">
                  <c:v>-4.9639493227005005E-7</c:v>
                </c:pt>
                <c:pt idx="35">
                  <c:v>4.8265792429447174E-7</c:v>
                </c:pt>
                <c:pt idx="36">
                  <c:v>-4.9296068027615547E-7</c:v>
                </c:pt>
                <c:pt idx="37">
                  <c:v>4.8417132347822189E-7</c:v>
                </c:pt>
                <c:pt idx="38">
                  <c:v>-4.9400841817259789E-7</c:v>
                </c:pt>
                <c:pt idx="39">
                  <c:v>-5.0128437578678131E-7</c:v>
                </c:pt>
                <c:pt idx="40">
                  <c:v>4.7544017434120178E-7</c:v>
                </c:pt>
                <c:pt idx="41">
                  <c:v>-4.9953814595937729E-7</c:v>
                </c:pt>
                <c:pt idx="42">
                  <c:v>4.7712819650769234E-7</c:v>
                </c:pt>
                <c:pt idx="43">
                  <c:v>-4.8865331336855888E-7</c:v>
                </c:pt>
                <c:pt idx="44">
                  <c:v>4.8364745453000069E-7</c:v>
                </c:pt>
                <c:pt idx="45">
                  <c:v>-4.9860682338476181E-7</c:v>
                </c:pt>
                <c:pt idx="46">
                  <c:v>4.7241337597370148E-7</c:v>
                </c:pt>
                <c:pt idx="47">
                  <c:v>4.6961940824985504E-7</c:v>
                </c:pt>
                <c:pt idx="48">
                  <c:v>-5.0663948059082031E-7</c:v>
                </c:pt>
                <c:pt idx="49">
                  <c:v>4.7369394451379776E-7</c:v>
                </c:pt>
                <c:pt idx="50">
                  <c:v>-4.9709342420101166E-7</c:v>
                </c:pt>
                <c:pt idx="51">
                  <c:v>4.8748916015028954E-7</c:v>
                </c:pt>
                <c:pt idx="52">
                  <c:v>-4.9307709559798241E-7</c:v>
                </c:pt>
                <c:pt idx="53">
                  <c:v>4.8126094043254852E-7</c:v>
                </c:pt>
                <c:pt idx="54">
                  <c:v>-4.9400841817259789E-7</c:v>
                </c:pt>
                <c:pt idx="55">
                  <c:v>-5.0512608140707016E-7</c:v>
                </c:pt>
                <c:pt idx="56">
                  <c:v>4.7200592234730721E-7</c:v>
                </c:pt>
                <c:pt idx="57">
                  <c:v>-4.9971276894211769E-7</c:v>
                </c:pt>
                <c:pt idx="58">
                  <c:v>4.8388028517365456E-7</c:v>
                </c:pt>
                <c:pt idx="59">
                  <c:v>-4.9202935770153999E-7</c:v>
                </c:pt>
                <c:pt idx="60">
                  <c:v>4.8847869038581848E-7</c:v>
                </c:pt>
                <c:pt idx="61">
                  <c:v>-4.8859510570764542E-7</c:v>
                </c:pt>
                <c:pt idx="62">
                  <c:v>4.8044603317975998E-7</c:v>
                </c:pt>
                <c:pt idx="63">
                  <c:v>4.7485809773206711E-7</c:v>
                </c:pt>
                <c:pt idx="64">
                  <c:v>-4.9720983952283859E-7</c:v>
                </c:pt>
                <c:pt idx="65">
                  <c:v>4.7992216423153877E-7</c:v>
                </c:pt>
                <c:pt idx="66">
                  <c:v>-5.0000380724668503E-7</c:v>
                </c:pt>
                <c:pt idx="67">
                  <c:v>4.7980574890971184E-7</c:v>
                </c:pt>
                <c:pt idx="68">
                  <c:v>-4.8329820856451988E-7</c:v>
                </c:pt>
                <c:pt idx="69">
                  <c:v>4.8807123675942421E-7</c:v>
                </c:pt>
                <c:pt idx="70">
                  <c:v>-4.9406662583351135E-7</c:v>
                </c:pt>
                <c:pt idx="71">
                  <c:v>-4.8463698476552963E-7</c:v>
                </c:pt>
                <c:pt idx="72">
                  <c:v>4.8958463594317436E-7</c:v>
                </c:pt>
                <c:pt idx="73">
                  <c:v>-4.8708170652389526E-7</c:v>
                </c:pt>
                <c:pt idx="74">
                  <c:v>5.059409886598587E-7</c:v>
                </c:pt>
                <c:pt idx="75">
                  <c:v>-4.6403147280216217E-7</c:v>
                </c:pt>
                <c:pt idx="76">
                  <c:v>5.0518428906798363E-7</c:v>
                </c:pt>
                <c:pt idx="77">
                  <c:v>-4.76837158203125E-7</c:v>
                </c:pt>
                <c:pt idx="78">
                  <c:v>5.086185410618782E-7</c:v>
                </c:pt>
                <c:pt idx="79">
                  <c:v>5.0774542614817619E-7</c:v>
                </c:pt>
                <c:pt idx="80">
                  <c:v>-4.743342287838459E-7</c:v>
                </c:pt>
                <c:pt idx="81">
                  <c:v>5.0675589591264725E-7</c:v>
                </c:pt>
                <c:pt idx="82">
                  <c:v>-4.6018976718187332E-7</c:v>
                </c:pt>
                <c:pt idx="83">
                  <c:v>5.293404683470726E-7</c:v>
                </c:pt>
                <c:pt idx="84">
                  <c:v>-4.5186607167124748E-7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A7-4ED7-95B0-6EFFD1789C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5008960"/>
        <c:axId val="1105010880"/>
      </c:scatterChart>
      <c:valAx>
        <c:axId val="1105008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010880"/>
        <c:crosses val="autoZero"/>
        <c:crossBetween val="midCat"/>
      </c:valAx>
      <c:valAx>
        <c:axId val="110501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008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test!$K$2:$K$86</c:f>
              <c:numCache>
                <c:formatCode>0.00000000000</c:formatCode>
                <c:ptCount val="85"/>
                <c:pt idx="0">
                  <c:v>-4.429020918905735E-7</c:v>
                </c:pt>
                <c:pt idx="1">
                  <c:v>5.3335679695010185E-7</c:v>
                </c:pt>
                <c:pt idx="2">
                  <c:v>-4.4360058382153511E-7</c:v>
                </c:pt>
                <c:pt idx="3">
                  <c:v>5.3481198847293854E-7</c:v>
                </c:pt>
                <c:pt idx="4">
                  <c:v>-4.5780325308442116E-7</c:v>
                </c:pt>
                <c:pt idx="5">
                  <c:v>5.1670940592885017E-7</c:v>
                </c:pt>
                <c:pt idx="6">
                  <c:v>5.18804881721735E-7</c:v>
                </c:pt>
                <c:pt idx="7">
                  <c:v>-4.634493961930275E-7</c:v>
                </c:pt>
                <c:pt idx="8">
                  <c:v>5.0553353503346443E-7</c:v>
                </c:pt>
                <c:pt idx="9">
                  <c:v>-4.7223875299096107E-7</c:v>
                </c:pt>
                <c:pt idx="10">
                  <c:v>5.1781535148620605E-7</c:v>
                </c:pt>
                <c:pt idx="11">
                  <c:v>-4.6001514419913292E-7</c:v>
                </c:pt>
                <c:pt idx="12">
                  <c:v>5.0879316404461861E-7</c:v>
                </c:pt>
                <c:pt idx="13">
                  <c:v>-4.741596058011055E-7</c:v>
                </c:pt>
                <c:pt idx="14">
                  <c:v>-4.7567300498485565E-7</c:v>
                </c:pt>
                <c:pt idx="15">
                  <c:v>5.0448579713702202E-7</c:v>
                </c:pt>
                <c:pt idx="16">
                  <c:v>-4.7264620661735535E-7</c:v>
                </c:pt>
                <c:pt idx="17">
                  <c:v>5.0937524065375328E-7</c:v>
                </c:pt>
                <c:pt idx="18">
                  <c:v>-4.6688364818692207E-7</c:v>
                </c:pt>
                <c:pt idx="19">
                  <c:v>5.1129609346389771E-7</c:v>
                </c:pt>
                <c:pt idx="20">
                  <c:v>-4.7462526708841324E-7</c:v>
                </c:pt>
                <c:pt idx="21">
                  <c:v>4.9383379518985748E-7</c:v>
                </c:pt>
                <c:pt idx="22">
                  <c:v>-4.7858338803052902E-7</c:v>
                </c:pt>
                <c:pt idx="23">
                  <c:v>-4.818430170416832E-7</c:v>
                </c:pt>
                <c:pt idx="24">
                  <c:v>4.9266964197158813E-7</c:v>
                </c:pt>
                <c:pt idx="25">
                  <c:v>-4.9109803512692451E-7</c:v>
                </c:pt>
                <c:pt idx="26">
                  <c:v>4.8789661377668381E-7</c:v>
                </c:pt>
                <c:pt idx="27">
                  <c:v>-4.850444383919239E-7</c:v>
                </c:pt>
                <c:pt idx="28">
                  <c:v>4.9447407945990562E-7</c:v>
                </c:pt>
                <c:pt idx="29">
                  <c:v>-4.8853689804673195E-7</c:v>
                </c:pt>
                <c:pt idx="30">
                  <c:v>4.7887442633509636E-7</c:v>
                </c:pt>
                <c:pt idx="31">
                  <c:v>4.7910725697875023E-7</c:v>
                </c:pt>
                <c:pt idx="32">
                  <c:v>-4.9977097660303116E-7</c:v>
                </c:pt>
                <c:pt idx="33">
                  <c:v>4.7869980335235596E-7</c:v>
                </c:pt>
                <c:pt idx="34">
                  <c:v>-4.9639493227005005E-7</c:v>
                </c:pt>
                <c:pt idx="35">
                  <c:v>4.8265792429447174E-7</c:v>
                </c:pt>
                <c:pt idx="36">
                  <c:v>-4.9296068027615547E-7</c:v>
                </c:pt>
                <c:pt idx="37">
                  <c:v>4.8417132347822189E-7</c:v>
                </c:pt>
                <c:pt idx="38">
                  <c:v>-4.9400841817259789E-7</c:v>
                </c:pt>
                <c:pt idx="39">
                  <c:v>-5.0128437578678131E-7</c:v>
                </c:pt>
                <c:pt idx="40">
                  <c:v>4.7544017434120178E-7</c:v>
                </c:pt>
                <c:pt idx="41">
                  <c:v>-4.9953814595937729E-7</c:v>
                </c:pt>
                <c:pt idx="42">
                  <c:v>4.7712819650769234E-7</c:v>
                </c:pt>
                <c:pt idx="43">
                  <c:v>-4.8865331336855888E-7</c:v>
                </c:pt>
                <c:pt idx="44">
                  <c:v>4.8364745453000069E-7</c:v>
                </c:pt>
                <c:pt idx="45">
                  <c:v>-4.9860682338476181E-7</c:v>
                </c:pt>
                <c:pt idx="46">
                  <c:v>4.7241337597370148E-7</c:v>
                </c:pt>
                <c:pt idx="47">
                  <c:v>4.6961940824985504E-7</c:v>
                </c:pt>
                <c:pt idx="48">
                  <c:v>-5.0663948059082031E-7</c:v>
                </c:pt>
                <c:pt idx="49">
                  <c:v>4.7369394451379776E-7</c:v>
                </c:pt>
                <c:pt idx="50">
                  <c:v>-4.9709342420101166E-7</c:v>
                </c:pt>
                <c:pt idx="51">
                  <c:v>4.8748916015028954E-7</c:v>
                </c:pt>
                <c:pt idx="52">
                  <c:v>-4.9307709559798241E-7</c:v>
                </c:pt>
                <c:pt idx="53">
                  <c:v>4.8126094043254852E-7</c:v>
                </c:pt>
                <c:pt idx="54">
                  <c:v>-4.9400841817259789E-7</c:v>
                </c:pt>
                <c:pt idx="55">
                  <c:v>-5.0512608140707016E-7</c:v>
                </c:pt>
                <c:pt idx="56">
                  <c:v>4.7200592234730721E-7</c:v>
                </c:pt>
                <c:pt idx="57">
                  <c:v>-4.9971276894211769E-7</c:v>
                </c:pt>
                <c:pt idx="58">
                  <c:v>4.8388028517365456E-7</c:v>
                </c:pt>
                <c:pt idx="59">
                  <c:v>-4.9202935770153999E-7</c:v>
                </c:pt>
                <c:pt idx="60">
                  <c:v>4.8847869038581848E-7</c:v>
                </c:pt>
                <c:pt idx="61">
                  <c:v>-4.8859510570764542E-7</c:v>
                </c:pt>
                <c:pt idx="62">
                  <c:v>4.8044603317975998E-7</c:v>
                </c:pt>
                <c:pt idx="63">
                  <c:v>4.7485809773206711E-7</c:v>
                </c:pt>
                <c:pt idx="64">
                  <c:v>-4.9720983952283859E-7</c:v>
                </c:pt>
                <c:pt idx="65">
                  <c:v>4.7992216423153877E-7</c:v>
                </c:pt>
                <c:pt idx="66">
                  <c:v>-5.0000380724668503E-7</c:v>
                </c:pt>
                <c:pt idx="67">
                  <c:v>4.7980574890971184E-7</c:v>
                </c:pt>
                <c:pt idx="68">
                  <c:v>-4.8329820856451988E-7</c:v>
                </c:pt>
                <c:pt idx="69">
                  <c:v>4.8807123675942421E-7</c:v>
                </c:pt>
                <c:pt idx="70">
                  <c:v>-4.9406662583351135E-7</c:v>
                </c:pt>
                <c:pt idx="71">
                  <c:v>-4.8463698476552963E-7</c:v>
                </c:pt>
                <c:pt idx="72">
                  <c:v>4.8958463594317436E-7</c:v>
                </c:pt>
                <c:pt idx="73">
                  <c:v>-4.8708170652389526E-7</c:v>
                </c:pt>
                <c:pt idx="74">
                  <c:v>5.059409886598587E-7</c:v>
                </c:pt>
                <c:pt idx="75">
                  <c:v>-4.6403147280216217E-7</c:v>
                </c:pt>
                <c:pt idx="76">
                  <c:v>5.0518428906798363E-7</c:v>
                </c:pt>
                <c:pt idx="77">
                  <c:v>-4.76837158203125E-7</c:v>
                </c:pt>
                <c:pt idx="78">
                  <c:v>5.086185410618782E-7</c:v>
                </c:pt>
                <c:pt idx="79">
                  <c:v>5.0774542614817619E-7</c:v>
                </c:pt>
                <c:pt idx="80">
                  <c:v>-4.743342287838459E-7</c:v>
                </c:pt>
                <c:pt idx="81">
                  <c:v>5.0675589591264725E-7</c:v>
                </c:pt>
                <c:pt idx="82">
                  <c:v>-4.6018976718187332E-7</c:v>
                </c:pt>
                <c:pt idx="83">
                  <c:v>5.293404683470726E-7</c:v>
                </c:pt>
                <c:pt idx="84">
                  <c:v>-4.5186607167124748E-7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EE-442C-92CD-D63A2F189B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7170560"/>
        <c:axId val="1107167200"/>
      </c:lineChart>
      <c:catAx>
        <c:axId val="11071705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167200"/>
        <c:crosses val="autoZero"/>
        <c:auto val="1"/>
        <c:lblAlgn val="ctr"/>
        <c:lblOffset val="100"/>
        <c:noMultiLvlLbl val="0"/>
      </c:catAx>
      <c:valAx>
        <c:axId val="1107167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170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test2!$K$2:$K$86</c:f>
              <c:numCache>
                <c:formatCode>0.000000000000000</c:formatCode>
                <c:ptCount val="85"/>
                <c:pt idx="0">
                  <c:v>4.6368222683668137E-7</c:v>
                </c:pt>
                <c:pt idx="1">
                  <c:v>-5.0856033340096474E-7</c:v>
                </c:pt>
                <c:pt idx="2">
                  <c:v>-5.0361268222332001E-7</c:v>
                </c:pt>
                <c:pt idx="3">
                  <c:v>4.5995693653821945E-7</c:v>
                </c:pt>
                <c:pt idx="4">
                  <c:v>4.5984052121639252E-7</c:v>
                </c:pt>
                <c:pt idx="5">
                  <c:v>-5.2095856517553329E-7</c:v>
                </c:pt>
                <c:pt idx="6">
                  <c:v>4.5890919864177704E-7</c:v>
                </c:pt>
                <c:pt idx="7">
                  <c:v>4.6455534175038338E-7</c:v>
                </c:pt>
                <c:pt idx="8">
                  <c:v>-5.2404357120394707E-7</c:v>
                </c:pt>
                <c:pt idx="9">
                  <c:v>-5.1455572247505188E-7</c:v>
                </c:pt>
                <c:pt idx="10">
                  <c:v>4.4854823499917984E-7</c:v>
                </c:pt>
                <c:pt idx="11">
                  <c:v>4.6257628127932549E-7</c:v>
                </c:pt>
                <c:pt idx="12">
                  <c:v>-5.2532413974404335E-7</c:v>
                </c:pt>
                <c:pt idx="13">
                  <c:v>4.5809429138898849E-7</c:v>
                </c:pt>
                <c:pt idx="14">
                  <c:v>4.5110937207937241E-7</c:v>
                </c:pt>
                <c:pt idx="15">
                  <c:v>-5.2567338570952415E-7</c:v>
                </c:pt>
                <c:pt idx="16">
                  <c:v>-5.2253017202019691E-7</c:v>
                </c:pt>
                <c:pt idx="17">
                  <c:v>4.4336775317788124E-7</c:v>
                </c:pt>
                <c:pt idx="18">
                  <c:v>4.5390333980321884E-7</c:v>
                </c:pt>
                <c:pt idx="19">
                  <c:v>-5.3597614169120789E-7</c:v>
                </c:pt>
                <c:pt idx="20">
                  <c:v>4.480825737118721E-7</c:v>
                </c:pt>
                <c:pt idx="21">
                  <c:v>4.5367050915956497E-7</c:v>
                </c:pt>
                <c:pt idx="22">
                  <c:v>-5.3300755098462105E-7</c:v>
                </c:pt>
                <c:pt idx="23">
                  <c:v>-5.3271651268005371E-7</c:v>
                </c:pt>
                <c:pt idx="24">
                  <c:v>4.3562613427639008E-7</c:v>
                </c:pt>
                <c:pt idx="25">
                  <c:v>4.4720945879817009E-7</c:v>
                </c:pt>
                <c:pt idx="26">
                  <c:v>-5.3615076467394829E-7</c:v>
                </c:pt>
                <c:pt idx="27">
                  <c:v>4.4016633182764053E-7</c:v>
                </c:pt>
                <c:pt idx="28">
                  <c:v>4.377216100692749E-7</c:v>
                </c:pt>
                <c:pt idx="29">
                  <c:v>-5.5355485528707504E-7</c:v>
                </c:pt>
                <c:pt idx="30">
                  <c:v>-5.3638359531760216E-7</c:v>
                </c:pt>
                <c:pt idx="31">
                  <c:v>4.2910687625408173E-7</c:v>
                </c:pt>
                <c:pt idx="32">
                  <c:v>4.4779153540730476E-7</c:v>
                </c:pt>
                <c:pt idx="33">
                  <c:v>-5.3568510338664055E-7</c:v>
                </c:pt>
                <c:pt idx="34">
                  <c:v>4.4208718463778496E-7</c:v>
                </c:pt>
                <c:pt idx="35">
                  <c:v>4.4185435399413109E-7</c:v>
                </c:pt>
                <c:pt idx="36">
                  <c:v>-5.477340891957283E-7</c:v>
                </c:pt>
                <c:pt idx="37">
                  <c:v>-5.4022530093789101E-7</c:v>
                </c:pt>
                <c:pt idx="38">
                  <c:v>4.3591717258095741E-7</c:v>
                </c:pt>
                <c:pt idx="39">
                  <c:v>4.504108801484108E-7</c:v>
                </c:pt>
                <c:pt idx="40">
                  <c:v>-5.3329858928918839E-7</c:v>
                </c:pt>
                <c:pt idx="41">
                  <c:v>4.4418266043066978E-7</c:v>
                </c:pt>
                <c:pt idx="42">
                  <c:v>4.4883927330374718E-7</c:v>
                </c:pt>
                <c:pt idx="43">
                  <c:v>-5.3271651268005371E-7</c:v>
                </c:pt>
                <c:pt idx="44">
                  <c:v>-5.2567338570952415E-7</c:v>
                </c:pt>
                <c:pt idx="45">
                  <c:v>4.4552143663167953E-7</c:v>
                </c:pt>
                <c:pt idx="46">
                  <c:v>-5.213078111410141E-7</c:v>
                </c:pt>
                <c:pt idx="47">
                  <c:v>-5.2654650062322617E-7</c:v>
                </c:pt>
                <c:pt idx="48">
                  <c:v>4.4511398300528526E-7</c:v>
                </c:pt>
                <c:pt idx="49">
                  <c:v>4.5192427933216095E-7</c:v>
                </c:pt>
                <c:pt idx="50">
                  <c:v>-5.3690746426582336E-7</c:v>
                </c:pt>
                <c:pt idx="51">
                  <c:v>-5.2712857723236084E-7</c:v>
                </c:pt>
                <c:pt idx="52">
                  <c:v>4.454050213098526E-7</c:v>
                </c:pt>
                <c:pt idx="53">
                  <c:v>-5.2555697038769722E-7</c:v>
                </c:pt>
                <c:pt idx="54">
                  <c:v>-5.3388066589832306E-7</c:v>
                </c:pt>
                <c:pt idx="55">
                  <c:v>4.4860644266009331E-7</c:v>
                </c:pt>
                <c:pt idx="56">
                  <c:v>4.4872285798192024E-7</c:v>
                </c:pt>
                <c:pt idx="57">
                  <c:v>-5.3038820624351501E-7</c:v>
                </c:pt>
                <c:pt idx="58">
                  <c:v>-5.1385723054409027E-7</c:v>
                </c:pt>
                <c:pt idx="59">
                  <c:v>4.6013155952095985E-7</c:v>
                </c:pt>
                <c:pt idx="60">
                  <c:v>-5.1129609346389771E-7</c:v>
                </c:pt>
                <c:pt idx="61">
                  <c:v>-5.105976015329361E-7</c:v>
                </c:pt>
                <c:pt idx="62">
                  <c:v>4.6408968046307564E-7</c:v>
                </c:pt>
                <c:pt idx="63">
                  <c:v>4.6810600906610489E-7</c:v>
                </c:pt>
                <c:pt idx="64">
                  <c:v>-5.2107498049736023E-7</c:v>
                </c:pt>
                <c:pt idx="65">
                  <c:v>-5.0704693421721458E-7</c:v>
                </c:pt>
                <c:pt idx="66">
                  <c:v>4.6100467443466187E-7</c:v>
                </c:pt>
                <c:pt idx="67">
                  <c:v>-5.0425296649336815E-7</c:v>
                </c:pt>
                <c:pt idx="68">
                  <c:v>-5.0349626690149307E-7</c:v>
                </c:pt>
                <c:pt idx="69">
                  <c:v>4.6775676310062408E-7</c:v>
                </c:pt>
                <c:pt idx="70">
                  <c:v>4.7765206545591354E-7</c:v>
                </c:pt>
                <c:pt idx="71">
                  <c:v>-5.0797825679183006E-7</c:v>
                </c:pt>
                <c:pt idx="72">
                  <c:v>-4.9057416617870331E-7</c:v>
                </c:pt>
                <c:pt idx="73">
                  <c:v>4.8405490815639496E-7</c:v>
                </c:pt>
                <c:pt idx="74">
                  <c:v>4.9732625484466553E-7</c:v>
                </c:pt>
                <c:pt idx="75">
                  <c:v>-4.8882793635129929E-7</c:v>
                </c:pt>
                <c:pt idx="76">
                  <c:v>4.9197115004062653E-7</c:v>
                </c:pt>
                <c:pt idx="77">
                  <c:v>4.9627851694822311E-7</c:v>
                </c:pt>
                <c:pt idx="78">
                  <c:v>-4.8056244850158691E-7</c:v>
                </c:pt>
                <c:pt idx="79">
                  <c:v>-4.771864041686058E-7</c:v>
                </c:pt>
                <c:pt idx="80">
                  <c:v>5.0675589591264725E-7</c:v>
                </c:pt>
                <c:pt idx="81">
                  <c:v>5.1310053095221519E-7</c:v>
                </c:pt>
                <c:pt idx="82">
                  <c:v>-4.6205241233110428E-7</c:v>
                </c:pt>
                <c:pt idx="83">
                  <c:v>5.2305404096841812E-7</c:v>
                </c:pt>
                <c:pt idx="84">
                  <c:v>5.3236726671457291E-7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D3-4427-80A4-96DC80DBAA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1196896"/>
        <c:axId val="1251197376"/>
      </c:lineChart>
      <c:catAx>
        <c:axId val="1251196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1197376"/>
        <c:crosses val="autoZero"/>
        <c:auto val="1"/>
        <c:lblAlgn val="ctr"/>
        <c:lblOffset val="100"/>
        <c:noMultiLvlLbl val="0"/>
      </c:catAx>
      <c:valAx>
        <c:axId val="125119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1196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test2!$K$2:$K$86</c:f>
              <c:numCache>
                <c:formatCode>0.000000000000000</c:formatCode>
                <c:ptCount val="85"/>
                <c:pt idx="0">
                  <c:v>4.6368222683668137E-7</c:v>
                </c:pt>
                <c:pt idx="1">
                  <c:v>-5.0856033340096474E-7</c:v>
                </c:pt>
                <c:pt idx="2">
                  <c:v>-5.0361268222332001E-7</c:v>
                </c:pt>
                <c:pt idx="3">
                  <c:v>4.5995693653821945E-7</c:v>
                </c:pt>
                <c:pt idx="4">
                  <c:v>4.5984052121639252E-7</c:v>
                </c:pt>
                <c:pt idx="5">
                  <c:v>-5.2095856517553329E-7</c:v>
                </c:pt>
                <c:pt idx="6">
                  <c:v>4.5890919864177704E-7</c:v>
                </c:pt>
                <c:pt idx="7">
                  <c:v>4.6455534175038338E-7</c:v>
                </c:pt>
                <c:pt idx="8">
                  <c:v>-5.2404357120394707E-7</c:v>
                </c:pt>
                <c:pt idx="9">
                  <c:v>-5.1455572247505188E-7</c:v>
                </c:pt>
                <c:pt idx="10">
                  <c:v>4.4854823499917984E-7</c:v>
                </c:pt>
                <c:pt idx="11">
                  <c:v>4.6257628127932549E-7</c:v>
                </c:pt>
                <c:pt idx="12">
                  <c:v>-5.2532413974404335E-7</c:v>
                </c:pt>
                <c:pt idx="13">
                  <c:v>4.5809429138898849E-7</c:v>
                </c:pt>
                <c:pt idx="14">
                  <c:v>4.5110937207937241E-7</c:v>
                </c:pt>
                <c:pt idx="15">
                  <c:v>-5.2567338570952415E-7</c:v>
                </c:pt>
                <c:pt idx="16">
                  <c:v>-5.2253017202019691E-7</c:v>
                </c:pt>
                <c:pt idx="17">
                  <c:v>4.4336775317788124E-7</c:v>
                </c:pt>
                <c:pt idx="18">
                  <c:v>4.5390333980321884E-7</c:v>
                </c:pt>
                <c:pt idx="19">
                  <c:v>-5.3597614169120789E-7</c:v>
                </c:pt>
                <c:pt idx="20">
                  <c:v>4.480825737118721E-7</c:v>
                </c:pt>
                <c:pt idx="21">
                  <c:v>4.5367050915956497E-7</c:v>
                </c:pt>
                <c:pt idx="22">
                  <c:v>-5.3300755098462105E-7</c:v>
                </c:pt>
                <c:pt idx="23">
                  <c:v>-5.3271651268005371E-7</c:v>
                </c:pt>
                <c:pt idx="24">
                  <c:v>4.3562613427639008E-7</c:v>
                </c:pt>
                <c:pt idx="25">
                  <c:v>4.4720945879817009E-7</c:v>
                </c:pt>
                <c:pt idx="26">
                  <c:v>-5.3615076467394829E-7</c:v>
                </c:pt>
                <c:pt idx="27">
                  <c:v>4.4016633182764053E-7</c:v>
                </c:pt>
                <c:pt idx="28">
                  <c:v>4.377216100692749E-7</c:v>
                </c:pt>
                <c:pt idx="29">
                  <c:v>-5.5355485528707504E-7</c:v>
                </c:pt>
                <c:pt idx="30">
                  <c:v>-5.3638359531760216E-7</c:v>
                </c:pt>
                <c:pt idx="31">
                  <c:v>4.2910687625408173E-7</c:v>
                </c:pt>
                <c:pt idx="32">
                  <c:v>4.4779153540730476E-7</c:v>
                </c:pt>
                <c:pt idx="33">
                  <c:v>-5.3568510338664055E-7</c:v>
                </c:pt>
                <c:pt idx="34">
                  <c:v>4.4208718463778496E-7</c:v>
                </c:pt>
                <c:pt idx="35">
                  <c:v>4.4185435399413109E-7</c:v>
                </c:pt>
                <c:pt idx="36">
                  <c:v>-5.477340891957283E-7</c:v>
                </c:pt>
                <c:pt idx="37">
                  <c:v>-5.4022530093789101E-7</c:v>
                </c:pt>
                <c:pt idx="38">
                  <c:v>4.3591717258095741E-7</c:v>
                </c:pt>
                <c:pt idx="39">
                  <c:v>4.504108801484108E-7</c:v>
                </c:pt>
                <c:pt idx="40">
                  <c:v>-5.3329858928918839E-7</c:v>
                </c:pt>
                <c:pt idx="41">
                  <c:v>4.4418266043066978E-7</c:v>
                </c:pt>
                <c:pt idx="42">
                  <c:v>4.4883927330374718E-7</c:v>
                </c:pt>
                <c:pt idx="43">
                  <c:v>-5.3271651268005371E-7</c:v>
                </c:pt>
                <c:pt idx="44">
                  <c:v>-5.2567338570952415E-7</c:v>
                </c:pt>
                <c:pt idx="45">
                  <c:v>4.4552143663167953E-7</c:v>
                </c:pt>
                <c:pt idx="46">
                  <c:v>-5.213078111410141E-7</c:v>
                </c:pt>
                <c:pt idx="47">
                  <c:v>-5.2654650062322617E-7</c:v>
                </c:pt>
                <c:pt idx="48">
                  <c:v>4.4511398300528526E-7</c:v>
                </c:pt>
                <c:pt idx="49">
                  <c:v>4.5192427933216095E-7</c:v>
                </c:pt>
                <c:pt idx="50">
                  <c:v>-5.3690746426582336E-7</c:v>
                </c:pt>
                <c:pt idx="51">
                  <c:v>-5.2712857723236084E-7</c:v>
                </c:pt>
                <c:pt idx="52">
                  <c:v>4.454050213098526E-7</c:v>
                </c:pt>
                <c:pt idx="53">
                  <c:v>-5.2555697038769722E-7</c:v>
                </c:pt>
                <c:pt idx="54">
                  <c:v>-5.3388066589832306E-7</c:v>
                </c:pt>
                <c:pt idx="55">
                  <c:v>4.4860644266009331E-7</c:v>
                </c:pt>
                <c:pt idx="56">
                  <c:v>4.4872285798192024E-7</c:v>
                </c:pt>
                <c:pt idx="57">
                  <c:v>-5.3038820624351501E-7</c:v>
                </c:pt>
                <c:pt idx="58">
                  <c:v>-5.1385723054409027E-7</c:v>
                </c:pt>
                <c:pt idx="59">
                  <c:v>4.6013155952095985E-7</c:v>
                </c:pt>
                <c:pt idx="60">
                  <c:v>-5.1129609346389771E-7</c:v>
                </c:pt>
                <c:pt idx="61">
                  <c:v>-5.105976015329361E-7</c:v>
                </c:pt>
                <c:pt idx="62">
                  <c:v>4.6408968046307564E-7</c:v>
                </c:pt>
                <c:pt idx="63">
                  <c:v>4.6810600906610489E-7</c:v>
                </c:pt>
                <c:pt idx="64">
                  <c:v>-5.2107498049736023E-7</c:v>
                </c:pt>
                <c:pt idx="65">
                  <c:v>-5.0704693421721458E-7</c:v>
                </c:pt>
                <c:pt idx="66">
                  <c:v>4.6100467443466187E-7</c:v>
                </c:pt>
                <c:pt idx="67">
                  <c:v>-5.0425296649336815E-7</c:v>
                </c:pt>
                <c:pt idx="68">
                  <c:v>-5.0349626690149307E-7</c:v>
                </c:pt>
                <c:pt idx="69">
                  <c:v>4.6775676310062408E-7</c:v>
                </c:pt>
                <c:pt idx="70">
                  <c:v>4.7765206545591354E-7</c:v>
                </c:pt>
                <c:pt idx="71">
                  <c:v>-5.0797825679183006E-7</c:v>
                </c:pt>
                <c:pt idx="72">
                  <c:v>-4.9057416617870331E-7</c:v>
                </c:pt>
                <c:pt idx="73">
                  <c:v>4.8405490815639496E-7</c:v>
                </c:pt>
                <c:pt idx="74">
                  <c:v>4.9732625484466553E-7</c:v>
                </c:pt>
                <c:pt idx="75">
                  <c:v>-4.8882793635129929E-7</c:v>
                </c:pt>
                <c:pt idx="76">
                  <c:v>4.9197115004062653E-7</c:v>
                </c:pt>
                <c:pt idx="77">
                  <c:v>4.9627851694822311E-7</c:v>
                </c:pt>
                <c:pt idx="78">
                  <c:v>-4.8056244850158691E-7</c:v>
                </c:pt>
                <c:pt idx="79">
                  <c:v>-4.771864041686058E-7</c:v>
                </c:pt>
                <c:pt idx="80">
                  <c:v>5.0675589591264725E-7</c:v>
                </c:pt>
                <c:pt idx="81">
                  <c:v>5.1310053095221519E-7</c:v>
                </c:pt>
                <c:pt idx="82">
                  <c:v>-4.6205241233110428E-7</c:v>
                </c:pt>
                <c:pt idx="83">
                  <c:v>5.2305404096841812E-7</c:v>
                </c:pt>
                <c:pt idx="84">
                  <c:v>5.3236726671457291E-7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26-41A1-92DB-0FB4435F8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9959519"/>
        <c:axId val="229942239"/>
      </c:scatterChart>
      <c:valAx>
        <c:axId val="229959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942239"/>
        <c:crosses val="autoZero"/>
        <c:crossBetween val="midCat"/>
      </c:valAx>
      <c:valAx>
        <c:axId val="229942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959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150018</xdr:colOff>
      <xdr:row>1</xdr:row>
      <xdr:rowOff>21431</xdr:rowOff>
    </xdr:from>
    <xdr:to>
      <xdr:col>18</xdr:col>
      <xdr:colOff>188118</xdr:colOff>
      <xdr:row>16</xdr:row>
      <xdr:rowOff>50006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DA10D66-9F11-C98E-30A4-9402B1EE3E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142875</xdr:colOff>
      <xdr:row>16</xdr:row>
      <xdr:rowOff>124385</xdr:rowOff>
    </xdr:from>
    <xdr:to>
      <xdr:col>18</xdr:col>
      <xdr:colOff>165287</xdr:colOff>
      <xdr:row>31</xdr:row>
      <xdr:rowOff>178173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658BFF4-4B30-5AFE-9EDA-9ABF720AC0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85724</xdr:colOff>
      <xdr:row>14</xdr:row>
      <xdr:rowOff>80964</xdr:rowOff>
    </xdr:from>
    <xdr:to>
      <xdr:col>16</xdr:col>
      <xdr:colOff>416717</xdr:colOff>
      <xdr:row>28</xdr:row>
      <xdr:rowOff>23814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09FBF4-6CBE-2D97-2013-D01C2C8576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76199</xdr:colOff>
      <xdr:row>1</xdr:row>
      <xdr:rowOff>42863</xdr:rowOff>
    </xdr:from>
    <xdr:to>
      <xdr:col>16</xdr:col>
      <xdr:colOff>428625</xdr:colOff>
      <xdr:row>14</xdr:row>
      <xdr:rowOff>4763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EE61FA-8341-854E-86B7-C58B70E8E6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D672837-4733-4FE1-B787-08FB57F1376A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219B18-03CA-4B12-979F-667BCC3EA4D0}" name="test__2" displayName="test__2" ref="A1:F86" tableType="queryTable" totalsRowShown="0">
  <autoFilter ref="A1:F86" xr:uid="{28219B18-03CA-4B12-979F-667BCC3EA4D0}"/>
  <tableColumns count="6">
    <tableColumn id="1" xr3:uid="{5CBF225B-1464-42DD-9F9E-E800E1EB0DA3}" uniqueName="1" name="Column1" queryTableFieldId="1"/>
    <tableColumn id="2" xr3:uid="{9A83F8E9-E0C6-4B62-B3B3-202C3A20D92C}" uniqueName="2" name="Column2" queryTableFieldId="2"/>
    <tableColumn id="3" xr3:uid="{E5125250-BEC3-4B52-BD59-D414250B05F3}" uniqueName="3" name="Column3" queryTableFieldId="3"/>
    <tableColumn id="4" xr3:uid="{7A7A703F-D953-4A17-BDA8-077A6829C469}" uniqueName="4" name="Column4" queryTableFieldId="4"/>
    <tableColumn id="5" xr3:uid="{A1303D5D-7782-44FC-883D-B8290B58C774}" uniqueName="5" name="Column5" queryTableFieldId="5"/>
    <tableColumn id="6" xr3:uid="{2EDCA8F2-0AD7-4941-B8CC-50705EF2E3A0}" uniqueName="6" name="Column6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02466-B6DA-4DCA-A80A-EB870EAF0683}">
  <dimension ref="A1:K86"/>
  <sheetViews>
    <sheetView zoomScale="85" zoomScaleNormal="85" workbookViewId="0">
      <selection activeCell="J24" sqref="A1:K86"/>
    </sheetView>
  </sheetViews>
  <sheetFormatPr defaultRowHeight="14.25" x14ac:dyDescent="0.45"/>
  <cols>
    <col min="5" max="5" width="16.796875" customWidth="1"/>
    <col min="6" max="6" width="19.3984375" bestFit="1" customWidth="1"/>
    <col min="7" max="7" width="17.86328125" bestFit="1" customWidth="1"/>
    <col min="8" max="10" width="19.3984375" bestFit="1" customWidth="1"/>
    <col min="11" max="11" width="23.19921875" customWidth="1"/>
  </cols>
  <sheetData>
    <row r="1" spans="1:11" x14ac:dyDescent="0.45">
      <c r="G1" t="s">
        <v>1</v>
      </c>
      <c r="H1" t="s">
        <v>2</v>
      </c>
      <c r="I1" t="s">
        <v>0</v>
      </c>
      <c r="K1" t="s">
        <v>3</v>
      </c>
    </row>
    <row r="2" spans="1:11" x14ac:dyDescent="0.45">
      <c r="A2">
        <v>1</v>
      </c>
      <c r="B2">
        <v>77787</v>
      </c>
      <c r="C2">
        <v>20</v>
      </c>
      <c r="D2">
        <v>2</v>
      </c>
      <c r="E2">
        <v>214</v>
      </c>
      <c r="F2">
        <v>3545441638</v>
      </c>
      <c r="G2" s="1">
        <f>(B2 * 6) + (C2 / 50) + (D2 / 1000) + (E2 / 1023000) + (F2 / (2^32) / 1023000)</f>
        <v>466722.40220999561</v>
      </c>
      <c r="H2" s="2">
        <f>(A2*I$2)+J$2</f>
        <v>466722.4022095527</v>
      </c>
      <c r="I2" s="3" cm="1">
        <f t="array" ref="I2:J2">LINEST(G2:G86)</f>
        <v>0.50000042830303504</v>
      </c>
      <c r="J2" s="2">
        <v>466721.90220912441</v>
      </c>
      <c r="K2" s="2">
        <f>H2-G2</f>
        <v>-4.429020918905735E-7</v>
      </c>
    </row>
    <row r="3" spans="1:11" x14ac:dyDescent="0.45">
      <c r="A3">
        <v>2</v>
      </c>
      <c r="B3">
        <v>77787</v>
      </c>
      <c r="C3">
        <v>45</v>
      </c>
      <c r="D3">
        <v>2</v>
      </c>
      <c r="E3">
        <v>214</v>
      </c>
      <c r="F3">
        <v>1137888952</v>
      </c>
      <c r="G3" s="1">
        <f t="shared" ref="G3:G66" si="0">(B3 * 6) + (C3 / 50) + (D3 / 1000) + (E3 / 1023000) + (F3 * (2^ -32) / 1023000)</f>
        <v>466722.90220944764</v>
      </c>
      <c r="H3" s="2">
        <f t="shared" ref="H3:H66" si="1">(A3*I$2)+J$2</f>
        <v>466722.902209981</v>
      </c>
      <c r="K3" s="2">
        <f t="shared" ref="K3:K66" si="2">H3-G3</f>
        <v>5.3335679695010185E-7</v>
      </c>
    </row>
    <row r="4" spans="1:11" x14ac:dyDescent="0.45">
      <c r="A4">
        <v>3</v>
      </c>
      <c r="B4">
        <v>77787</v>
      </c>
      <c r="C4">
        <v>70</v>
      </c>
      <c r="D4">
        <v>2</v>
      </c>
      <c r="E4">
        <v>215</v>
      </c>
      <c r="F4">
        <v>3017575743</v>
      </c>
      <c r="G4" s="1">
        <f t="shared" si="0"/>
        <v>466723.40221085295</v>
      </c>
      <c r="H4" s="2">
        <f t="shared" si="1"/>
        <v>466723.40221040935</v>
      </c>
      <c r="K4" s="2">
        <f t="shared" si="2"/>
        <v>-4.4360058382153511E-7</v>
      </c>
    </row>
    <row r="5" spans="1:11" x14ac:dyDescent="0.45">
      <c r="A5">
        <v>4</v>
      </c>
      <c r="B5">
        <v>77787</v>
      </c>
      <c r="C5">
        <v>95</v>
      </c>
      <c r="D5">
        <v>2</v>
      </c>
      <c r="E5">
        <v>215</v>
      </c>
      <c r="F5">
        <v>600542625</v>
      </c>
      <c r="G5" s="1">
        <f t="shared" si="0"/>
        <v>466723.90221030283</v>
      </c>
      <c r="H5" s="2">
        <f t="shared" si="1"/>
        <v>466723.90221083764</v>
      </c>
      <c r="K5" s="2">
        <f t="shared" si="2"/>
        <v>5.3481198847293854E-7</v>
      </c>
    </row>
    <row r="6" spans="1:11" x14ac:dyDescent="0.45">
      <c r="A6">
        <v>5</v>
      </c>
      <c r="B6">
        <v>77787</v>
      </c>
      <c r="C6">
        <v>120</v>
      </c>
      <c r="D6">
        <v>2</v>
      </c>
      <c r="E6">
        <v>216</v>
      </c>
      <c r="F6">
        <v>2548498856</v>
      </c>
      <c r="G6" s="1">
        <f t="shared" si="0"/>
        <v>466724.40221172373</v>
      </c>
      <c r="H6" s="2">
        <f t="shared" si="1"/>
        <v>466724.40221126593</v>
      </c>
      <c r="K6" s="2">
        <f t="shared" si="2"/>
        <v>-4.5780325308442116E-7</v>
      </c>
    </row>
    <row r="7" spans="1:11" x14ac:dyDescent="0.45">
      <c r="A7">
        <v>6</v>
      </c>
      <c r="B7">
        <v>77787</v>
      </c>
      <c r="C7">
        <v>145</v>
      </c>
      <c r="D7">
        <v>2</v>
      </c>
      <c r="E7">
        <v>216</v>
      </c>
      <c r="F7">
        <v>148684686</v>
      </c>
      <c r="G7" s="1">
        <f t="shared" si="0"/>
        <v>466724.90221117751</v>
      </c>
      <c r="H7" s="2">
        <f t="shared" si="1"/>
        <v>466724.90221169422</v>
      </c>
      <c r="K7" s="2">
        <f t="shared" si="2"/>
        <v>5.1670940592885017E-7</v>
      </c>
    </row>
    <row r="8" spans="1:11" x14ac:dyDescent="0.45">
      <c r="A8">
        <v>7</v>
      </c>
      <c r="B8">
        <v>77787</v>
      </c>
      <c r="C8">
        <v>170</v>
      </c>
      <c r="D8">
        <v>2</v>
      </c>
      <c r="E8">
        <v>216</v>
      </c>
      <c r="F8">
        <v>2021219256</v>
      </c>
      <c r="G8" s="1">
        <f t="shared" si="0"/>
        <v>466725.40221160371</v>
      </c>
      <c r="H8" s="2">
        <f t="shared" si="1"/>
        <v>466725.40221212251</v>
      </c>
      <c r="K8" s="2">
        <f t="shared" si="2"/>
        <v>5.18804881721735E-7</v>
      </c>
    </row>
    <row r="9" spans="1:11" x14ac:dyDescent="0.45">
      <c r="A9">
        <v>8</v>
      </c>
      <c r="B9">
        <v>77787</v>
      </c>
      <c r="C9">
        <v>195</v>
      </c>
      <c r="D9">
        <v>2</v>
      </c>
      <c r="E9">
        <v>217</v>
      </c>
      <c r="F9">
        <v>3924080372</v>
      </c>
      <c r="G9" s="1">
        <f t="shared" si="0"/>
        <v>466725.90221301431</v>
      </c>
      <c r="H9" s="2">
        <f t="shared" si="1"/>
        <v>466725.90221255086</v>
      </c>
      <c r="K9" s="2">
        <f t="shared" si="2"/>
        <v>-4.634493961930275E-7</v>
      </c>
    </row>
    <row r="10" spans="1:11" x14ac:dyDescent="0.45">
      <c r="A10">
        <v>9</v>
      </c>
      <c r="B10">
        <v>77787</v>
      </c>
      <c r="C10">
        <v>220</v>
      </c>
      <c r="D10">
        <v>2</v>
      </c>
      <c r="E10">
        <v>217</v>
      </c>
      <c r="F10">
        <v>1548230727</v>
      </c>
      <c r="G10" s="1">
        <f t="shared" si="0"/>
        <v>466726.40221247362</v>
      </c>
      <c r="H10" s="2">
        <f t="shared" si="1"/>
        <v>466726.40221297916</v>
      </c>
      <c r="K10" s="2">
        <f t="shared" si="2"/>
        <v>5.0553353503346443E-7</v>
      </c>
    </row>
    <row r="11" spans="1:11" x14ac:dyDescent="0.45">
      <c r="A11">
        <v>10</v>
      </c>
      <c r="B11">
        <v>77787</v>
      </c>
      <c r="C11">
        <v>245</v>
      </c>
      <c r="D11">
        <v>2</v>
      </c>
      <c r="E11">
        <v>218</v>
      </c>
      <c r="F11">
        <v>3431403883</v>
      </c>
      <c r="G11" s="1">
        <f t="shared" si="0"/>
        <v>466726.90221387969</v>
      </c>
      <c r="H11" s="2">
        <f t="shared" si="1"/>
        <v>466726.90221340745</v>
      </c>
      <c r="K11" s="2">
        <f t="shared" si="2"/>
        <v>-4.7223875299096107E-7</v>
      </c>
    </row>
    <row r="12" spans="1:11" x14ac:dyDescent="0.45">
      <c r="A12">
        <v>11</v>
      </c>
      <c r="B12">
        <v>77787</v>
      </c>
      <c r="C12">
        <v>270</v>
      </c>
      <c r="D12">
        <v>2</v>
      </c>
      <c r="E12">
        <v>218</v>
      </c>
      <c r="F12">
        <v>963050885</v>
      </c>
      <c r="G12" s="1">
        <f t="shared" si="0"/>
        <v>466727.40221331792</v>
      </c>
      <c r="H12" s="2">
        <f t="shared" si="1"/>
        <v>466727.40221383574</v>
      </c>
      <c r="K12" s="2">
        <f t="shared" si="2"/>
        <v>5.1781535148620605E-7</v>
      </c>
    </row>
    <row r="13" spans="1:11" x14ac:dyDescent="0.45">
      <c r="A13">
        <v>12</v>
      </c>
      <c r="B13">
        <v>77787</v>
      </c>
      <c r="C13">
        <v>295</v>
      </c>
      <c r="D13">
        <v>2</v>
      </c>
      <c r="E13">
        <v>219</v>
      </c>
      <c r="F13">
        <v>2846318266</v>
      </c>
      <c r="G13" s="1">
        <f t="shared" si="0"/>
        <v>466727.90221472405</v>
      </c>
      <c r="H13" s="2">
        <f t="shared" si="1"/>
        <v>466727.90221426403</v>
      </c>
      <c r="K13" s="2">
        <f t="shared" si="2"/>
        <v>-4.6001514419913292E-7</v>
      </c>
    </row>
    <row r="14" spans="1:11" x14ac:dyDescent="0.45">
      <c r="A14">
        <v>13</v>
      </c>
      <c r="B14">
        <v>77788</v>
      </c>
      <c r="C14">
        <v>20</v>
      </c>
      <c r="D14">
        <v>2</v>
      </c>
      <c r="E14">
        <v>219</v>
      </c>
      <c r="F14">
        <v>471436844</v>
      </c>
      <c r="G14" s="1">
        <f t="shared" si="0"/>
        <v>466728.40221418353</v>
      </c>
      <c r="H14" s="2">
        <f t="shared" si="1"/>
        <v>466728.40221469232</v>
      </c>
      <c r="K14" s="2">
        <f t="shared" si="2"/>
        <v>5.0879316404461861E-7</v>
      </c>
    </row>
    <row r="15" spans="1:11" x14ac:dyDescent="0.45">
      <c r="A15">
        <v>14</v>
      </c>
      <c r="B15">
        <v>77788</v>
      </c>
      <c r="C15">
        <v>45</v>
      </c>
      <c r="D15">
        <v>2</v>
      </c>
      <c r="E15">
        <v>220</v>
      </c>
      <c r="F15">
        <v>2377175590</v>
      </c>
      <c r="G15" s="1">
        <f t="shared" si="0"/>
        <v>466728.90221559483</v>
      </c>
      <c r="H15" s="2">
        <f t="shared" si="1"/>
        <v>466728.90221512067</v>
      </c>
      <c r="K15" s="2">
        <f t="shared" si="2"/>
        <v>-4.741596058011055E-7</v>
      </c>
    </row>
    <row r="16" spans="1:11" x14ac:dyDescent="0.45">
      <c r="A16">
        <v>15</v>
      </c>
      <c r="B16">
        <v>77788</v>
      </c>
      <c r="C16">
        <v>70</v>
      </c>
      <c r="D16">
        <v>2</v>
      </c>
      <c r="E16">
        <v>220</v>
      </c>
      <c r="F16">
        <v>4265682242</v>
      </c>
      <c r="G16" s="1">
        <f t="shared" si="0"/>
        <v>466729.40221602464</v>
      </c>
      <c r="H16" s="2">
        <f t="shared" si="1"/>
        <v>466729.40221554897</v>
      </c>
      <c r="K16" s="2">
        <f t="shared" si="2"/>
        <v>-4.7567300498485565E-7</v>
      </c>
    </row>
    <row r="17" spans="1:11" x14ac:dyDescent="0.45">
      <c r="A17">
        <v>16</v>
      </c>
      <c r="B17">
        <v>77788</v>
      </c>
      <c r="C17">
        <v>95</v>
      </c>
      <c r="D17">
        <v>2</v>
      </c>
      <c r="E17">
        <v>220</v>
      </c>
      <c r="F17">
        <v>1840841652</v>
      </c>
      <c r="G17" s="1">
        <f t="shared" si="0"/>
        <v>466729.90221547277</v>
      </c>
      <c r="H17" s="2">
        <f t="shared" si="1"/>
        <v>466729.90221597726</v>
      </c>
      <c r="K17" s="2">
        <f t="shared" si="2"/>
        <v>5.0448579713702202E-7</v>
      </c>
    </row>
    <row r="18" spans="1:11" x14ac:dyDescent="0.45">
      <c r="A18">
        <v>17</v>
      </c>
      <c r="B18">
        <v>77788</v>
      </c>
      <c r="C18">
        <v>120</v>
      </c>
      <c r="D18">
        <v>2</v>
      </c>
      <c r="E18">
        <v>221</v>
      </c>
      <c r="F18">
        <v>3721208067</v>
      </c>
      <c r="G18" s="1">
        <f t="shared" si="0"/>
        <v>466730.4022168782</v>
      </c>
      <c r="H18" s="2">
        <f t="shared" si="1"/>
        <v>466730.40221640555</v>
      </c>
      <c r="K18" s="2">
        <f t="shared" si="2"/>
        <v>-4.7264620661735535E-7</v>
      </c>
    </row>
    <row r="19" spans="1:11" x14ac:dyDescent="0.45">
      <c r="A19">
        <v>18</v>
      </c>
      <c r="B19">
        <v>77788</v>
      </c>
      <c r="C19">
        <v>145</v>
      </c>
      <c r="D19">
        <v>2</v>
      </c>
      <c r="E19">
        <v>221</v>
      </c>
      <c r="F19">
        <v>1288269082</v>
      </c>
      <c r="G19" s="1">
        <f t="shared" si="0"/>
        <v>466730.90221632447</v>
      </c>
      <c r="H19" s="2">
        <f t="shared" si="1"/>
        <v>466730.90221683384</v>
      </c>
      <c r="K19" s="2">
        <f t="shared" si="2"/>
        <v>5.0937524065375328E-7</v>
      </c>
    </row>
    <row r="20" spans="1:11" x14ac:dyDescent="0.45">
      <c r="A20">
        <v>19</v>
      </c>
      <c r="B20">
        <v>77788</v>
      </c>
      <c r="C20">
        <v>170</v>
      </c>
      <c r="D20">
        <v>2</v>
      </c>
      <c r="E20">
        <v>222</v>
      </c>
      <c r="F20">
        <v>3164668498</v>
      </c>
      <c r="G20" s="1">
        <f t="shared" si="0"/>
        <v>466731.40221772908</v>
      </c>
      <c r="H20" s="2">
        <f t="shared" si="1"/>
        <v>466731.40221726219</v>
      </c>
      <c r="K20" s="2">
        <f t="shared" si="2"/>
        <v>-4.6688364818692207E-7</v>
      </c>
    </row>
    <row r="21" spans="1:11" x14ac:dyDescent="0.45">
      <c r="A21">
        <v>20</v>
      </c>
      <c r="B21">
        <v>77788</v>
      </c>
      <c r="C21">
        <v>195</v>
      </c>
      <c r="D21">
        <v>2</v>
      </c>
      <c r="E21">
        <v>222</v>
      </c>
      <c r="F21">
        <v>748661269</v>
      </c>
      <c r="G21" s="1">
        <f t="shared" si="0"/>
        <v>466731.90221717919</v>
      </c>
      <c r="H21" s="2">
        <f t="shared" si="1"/>
        <v>466731.90221769048</v>
      </c>
      <c r="K21" s="2">
        <f t="shared" si="2"/>
        <v>5.1129609346389771E-7</v>
      </c>
    </row>
    <row r="22" spans="1:11" x14ac:dyDescent="0.45">
      <c r="A22">
        <v>21</v>
      </c>
      <c r="B22">
        <v>77788</v>
      </c>
      <c r="C22">
        <v>220</v>
      </c>
      <c r="D22">
        <v>2</v>
      </c>
      <c r="E22">
        <v>223</v>
      </c>
      <c r="F22">
        <v>2667466519</v>
      </c>
      <c r="G22" s="1">
        <f t="shared" si="0"/>
        <v>466732.4022185934</v>
      </c>
      <c r="H22" s="2">
        <f t="shared" si="1"/>
        <v>466732.40221811878</v>
      </c>
      <c r="K22" s="2">
        <f t="shared" si="2"/>
        <v>-4.7462526708841324E-7</v>
      </c>
    </row>
    <row r="23" spans="1:11" x14ac:dyDescent="0.45">
      <c r="A23">
        <v>22</v>
      </c>
      <c r="B23">
        <v>77788</v>
      </c>
      <c r="C23">
        <v>245</v>
      </c>
      <c r="D23">
        <v>2</v>
      </c>
      <c r="E23">
        <v>223</v>
      </c>
      <c r="F23">
        <v>294123206</v>
      </c>
      <c r="G23" s="1">
        <f t="shared" si="0"/>
        <v>466732.90221805323</v>
      </c>
      <c r="H23" s="2">
        <f t="shared" si="1"/>
        <v>466732.90221854707</v>
      </c>
      <c r="K23" s="2">
        <f t="shared" si="2"/>
        <v>4.9383379518985748E-7</v>
      </c>
    </row>
    <row r="24" spans="1:11" x14ac:dyDescent="0.45">
      <c r="A24">
        <v>23</v>
      </c>
      <c r="B24">
        <v>77788</v>
      </c>
      <c r="C24">
        <v>270</v>
      </c>
      <c r="D24">
        <v>2</v>
      </c>
      <c r="E24">
        <v>224</v>
      </c>
      <c r="F24">
        <v>2153353281</v>
      </c>
      <c r="G24" s="1">
        <f t="shared" si="0"/>
        <v>466733.40221945394</v>
      </c>
      <c r="H24" s="2">
        <f t="shared" si="1"/>
        <v>466733.40221897536</v>
      </c>
      <c r="K24" s="2">
        <f t="shared" si="2"/>
        <v>-4.7858338803052902E-7</v>
      </c>
    </row>
    <row r="25" spans="1:11" x14ac:dyDescent="0.45">
      <c r="A25">
        <v>24</v>
      </c>
      <c r="B25">
        <v>77788</v>
      </c>
      <c r="C25">
        <v>295</v>
      </c>
      <c r="D25">
        <v>2</v>
      </c>
      <c r="E25">
        <v>224</v>
      </c>
      <c r="F25">
        <v>4049925230</v>
      </c>
      <c r="G25" s="1">
        <f t="shared" si="0"/>
        <v>466733.90221988555</v>
      </c>
      <c r="H25" s="2">
        <f t="shared" si="1"/>
        <v>466733.90221940371</v>
      </c>
      <c r="K25" s="2">
        <f t="shared" si="2"/>
        <v>-4.818430170416832E-7</v>
      </c>
    </row>
    <row r="26" spans="1:11" x14ac:dyDescent="0.45">
      <c r="A26">
        <v>25</v>
      </c>
      <c r="B26">
        <v>77789</v>
      </c>
      <c r="C26">
        <v>20</v>
      </c>
      <c r="D26">
        <v>2</v>
      </c>
      <c r="E26">
        <v>224</v>
      </c>
      <c r="F26">
        <v>1649961448</v>
      </c>
      <c r="G26" s="1">
        <f t="shared" si="0"/>
        <v>466734.40221933933</v>
      </c>
      <c r="H26" s="2">
        <f t="shared" si="1"/>
        <v>466734.402219832</v>
      </c>
      <c r="K26" s="2">
        <f t="shared" si="2"/>
        <v>4.9266964197158813E-7</v>
      </c>
    </row>
    <row r="27" spans="1:11" x14ac:dyDescent="0.45">
      <c r="A27">
        <v>26</v>
      </c>
      <c r="B27">
        <v>77789</v>
      </c>
      <c r="C27">
        <v>45</v>
      </c>
      <c r="D27">
        <v>2</v>
      </c>
      <c r="E27">
        <v>225</v>
      </c>
      <c r="F27">
        <v>3559094936</v>
      </c>
      <c r="G27" s="1">
        <f t="shared" si="0"/>
        <v>466734.90222075139</v>
      </c>
      <c r="H27" s="2">
        <f t="shared" si="1"/>
        <v>466734.90222026029</v>
      </c>
      <c r="K27" s="2">
        <f t="shared" si="2"/>
        <v>-4.9109803512692451E-7</v>
      </c>
    </row>
    <row r="28" spans="1:11" x14ac:dyDescent="0.45">
      <c r="A28">
        <v>27</v>
      </c>
      <c r="B28">
        <v>77789</v>
      </c>
      <c r="C28">
        <v>70</v>
      </c>
      <c r="D28">
        <v>2</v>
      </c>
      <c r="E28">
        <v>225</v>
      </c>
      <c r="F28">
        <v>1139421228</v>
      </c>
      <c r="G28" s="1">
        <f t="shared" si="0"/>
        <v>466735.40222020069</v>
      </c>
      <c r="H28" s="2">
        <f t="shared" si="1"/>
        <v>466735.40222068859</v>
      </c>
      <c r="K28" s="2">
        <f t="shared" si="2"/>
        <v>4.8789661377668381E-7</v>
      </c>
    </row>
    <row r="29" spans="1:11" x14ac:dyDescent="0.45">
      <c r="A29">
        <v>28</v>
      </c>
      <c r="B29">
        <v>77789</v>
      </c>
      <c r="C29">
        <v>95</v>
      </c>
      <c r="D29">
        <v>2</v>
      </c>
      <c r="E29">
        <v>226</v>
      </c>
      <c r="F29">
        <v>3001212860</v>
      </c>
      <c r="G29" s="1">
        <f t="shared" si="0"/>
        <v>466735.90222160192</v>
      </c>
      <c r="H29" s="2">
        <f t="shared" si="1"/>
        <v>466735.90222111688</v>
      </c>
      <c r="K29" s="2">
        <f t="shared" si="2"/>
        <v>-4.850444383919239E-7</v>
      </c>
    </row>
    <row r="30" spans="1:11" x14ac:dyDescent="0.45">
      <c r="A30">
        <v>29</v>
      </c>
      <c r="B30">
        <v>77789</v>
      </c>
      <c r="C30">
        <v>120</v>
      </c>
      <c r="D30">
        <v>2</v>
      </c>
      <c r="E30">
        <v>226</v>
      </c>
      <c r="F30">
        <v>579610735</v>
      </c>
      <c r="G30" s="1">
        <f t="shared" si="0"/>
        <v>466736.40222105075</v>
      </c>
      <c r="H30" s="2">
        <f t="shared" si="1"/>
        <v>466736.40222154523</v>
      </c>
      <c r="K30" s="2">
        <f t="shared" si="2"/>
        <v>4.9447407945990562E-7</v>
      </c>
    </row>
    <row r="31" spans="1:11" x14ac:dyDescent="0.45">
      <c r="A31">
        <v>30</v>
      </c>
      <c r="B31">
        <v>77789</v>
      </c>
      <c r="C31">
        <v>145</v>
      </c>
      <c r="D31">
        <v>2</v>
      </c>
      <c r="E31">
        <v>227</v>
      </c>
      <c r="F31">
        <v>2485324332</v>
      </c>
      <c r="G31" s="1">
        <f t="shared" si="0"/>
        <v>466736.90222246206</v>
      </c>
      <c r="H31" s="2">
        <f t="shared" si="1"/>
        <v>466736.90222197352</v>
      </c>
      <c r="K31" s="2">
        <f t="shared" si="2"/>
        <v>-4.8853689804673195E-7</v>
      </c>
    </row>
    <row r="32" spans="1:11" x14ac:dyDescent="0.45">
      <c r="A32">
        <v>31</v>
      </c>
      <c r="B32">
        <v>77789</v>
      </c>
      <c r="C32">
        <v>170</v>
      </c>
      <c r="D32">
        <v>2</v>
      </c>
      <c r="E32">
        <v>227</v>
      </c>
      <c r="F32">
        <v>116612811</v>
      </c>
      <c r="G32" s="1">
        <f t="shared" si="0"/>
        <v>466737.40222192294</v>
      </c>
      <c r="H32" s="2">
        <f t="shared" si="1"/>
        <v>466737.40222240181</v>
      </c>
      <c r="K32" s="2">
        <f t="shared" si="2"/>
        <v>4.7887442633509636E-7</v>
      </c>
    </row>
    <row r="33" spans="1:11" x14ac:dyDescent="0.45">
      <c r="A33">
        <v>32</v>
      </c>
      <c r="B33">
        <v>77789</v>
      </c>
      <c r="C33">
        <v>195</v>
      </c>
      <c r="D33">
        <v>2</v>
      </c>
      <c r="E33">
        <v>227</v>
      </c>
      <c r="F33">
        <v>1997404669</v>
      </c>
      <c r="G33" s="1">
        <f t="shared" si="0"/>
        <v>466737.902222351</v>
      </c>
      <c r="H33" s="2">
        <f t="shared" si="1"/>
        <v>466737.9022228301</v>
      </c>
      <c r="K33" s="2">
        <f t="shared" si="2"/>
        <v>4.7910725697875023E-7</v>
      </c>
    </row>
    <row r="34" spans="1:11" x14ac:dyDescent="0.45">
      <c r="A34">
        <v>33</v>
      </c>
      <c r="B34">
        <v>77789</v>
      </c>
      <c r="C34">
        <v>220</v>
      </c>
      <c r="D34">
        <v>2</v>
      </c>
      <c r="E34">
        <v>228</v>
      </c>
      <c r="F34">
        <v>3885405768</v>
      </c>
      <c r="G34" s="1">
        <f t="shared" si="0"/>
        <v>466738.40222375817</v>
      </c>
      <c r="H34" s="2">
        <f t="shared" si="1"/>
        <v>466738.4022232584</v>
      </c>
      <c r="K34" s="2">
        <f t="shared" si="2"/>
        <v>-4.9977097660303116E-7</v>
      </c>
    </row>
    <row r="35" spans="1:11" x14ac:dyDescent="0.45">
      <c r="A35">
        <v>34</v>
      </c>
      <c r="B35">
        <v>77789</v>
      </c>
      <c r="C35">
        <v>245</v>
      </c>
      <c r="D35">
        <v>2</v>
      </c>
      <c r="E35">
        <v>228</v>
      </c>
      <c r="F35">
        <v>1467974274</v>
      </c>
      <c r="G35" s="1">
        <f t="shared" si="0"/>
        <v>466738.90222320799</v>
      </c>
      <c r="H35" s="2">
        <f t="shared" si="1"/>
        <v>466738.90222368669</v>
      </c>
      <c r="K35" s="2">
        <f t="shared" si="2"/>
        <v>4.7869980335235596E-7</v>
      </c>
    </row>
    <row r="36" spans="1:11" x14ac:dyDescent="0.45">
      <c r="A36">
        <v>35</v>
      </c>
      <c r="B36">
        <v>77789</v>
      </c>
      <c r="C36">
        <v>270</v>
      </c>
      <c r="D36">
        <v>2</v>
      </c>
      <c r="E36">
        <v>229</v>
      </c>
      <c r="F36">
        <v>3339416324</v>
      </c>
      <c r="G36" s="1">
        <f t="shared" si="0"/>
        <v>466739.40222461143</v>
      </c>
      <c r="H36" s="2">
        <f t="shared" si="1"/>
        <v>466739.40222411504</v>
      </c>
      <c r="K36" s="2">
        <f t="shared" si="2"/>
        <v>-4.9639493227005005E-7</v>
      </c>
    </row>
    <row r="37" spans="1:11" x14ac:dyDescent="0.45">
      <c r="A37">
        <v>36</v>
      </c>
      <c r="B37">
        <v>77789</v>
      </c>
      <c r="C37">
        <v>295</v>
      </c>
      <c r="D37">
        <v>2</v>
      </c>
      <c r="E37">
        <v>229</v>
      </c>
      <c r="F37">
        <v>919396135</v>
      </c>
      <c r="G37" s="1">
        <f t="shared" si="0"/>
        <v>466739.90222406067</v>
      </c>
      <c r="H37" s="2">
        <f t="shared" si="1"/>
        <v>466739.90222454333</v>
      </c>
      <c r="K37" s="2">
        <f t="shared" si="2"/>
        <v>4.8265792429447174E-7</v>
      </c>
    </row>
    <row r="38" spans="1:11" x14ac:dyDescent="0.45">
      <c r="A38">
        <v>37</v>
      </c>
      <c r="B38">
        <v>77790</v>
      </c>
      <c r="C38">
        <v>20</v>
      </c>
      <c r="D38">
        <v>2</v>
      </c>
      <c r="E38">
        <v>230</v>
      </c>
      <c r="F38">
        <v>2792837711</v>
      </c>
      <c r="G38" s="1">
        <f t="shared" si="0"/>
        <v>466740.40222546458</v>
      </c>
      <c r="H38" s="2">
        <f t="shared" si="1"/>
        <v>466740.40222497162</v>
      </c>
      <c r="K38" s="2">
        <f t="shared" si="2"/>
        <v>-4.9296068027615547E-7</v>
      </c>
    </row>
    <row r="39" spans="1:11" x14ac:dyDescent="0.45">
      <c r="A39">
        <v>38</v>
      </c>
      <c r="B39">
        <v>77790</v>
      </c>
      <c r="C39">
        <v>45</v>
      </c>
      <c r="D39">
        <v>2</v>
      </c>
      <c r="E39">
        <v>230</v>
      </c>
      <c r="F39">
        <v>381244435</v>
      </c>
      <c r="G39" s="1">
        <f t="shared" si="0"/>
        <v>466740.90222491574</v>
      </c>
      <c r="H39" s="2">
        <f t="shared" si="1"/>
        <v>466740.90222539991</v>
      </c>
      <c r="K39" s="2">
        <f t="shared" si="2"/>
        <v>4.8417132347822189E-7</v>
      </c>
    </row>
    <row r="40" spans="1:11" x14ac:dyDescent="0.45">
      <c r="A40">
        <v>39</v>
      </c>
      <c r="B40">
        <v>77790</v>
      </c>
      <c r="C40">
        <v>70</v>
      </c>
      <c r="D40">
        <v>2</v>
      </c>
      <c r="E40">
        <v>231</v>
      </c>
      <c r="F40">
        <v>2266307994</v>
      </c>
      <c r="G40" s="1">
        <f t="shared" si="0"/>
        <v>466741.40222632221</v>
      </c>
      <c r="H40" s="2">
        <f t="shared" si="1"/>
        <v>466741.40222582821</v>
      </c>
      <c r="K40" s="2">
        <f t="shared" si="2"/>
        <v>-4.9400841817259789E-7</v>
      </c>
    </row>
    <row r="41" spans="1:11" x14ac:dyDescent="0.45">
      <c r="A41">
        <v>40</v>
      </c>
      <c r="B41">
        <v>77790</v>
      </c>
      <c r="C41">
        <v>95</v>
      </c>
      <c r="D41">
        <v>2</v>
      </c>
      <c r="E41">
        <v>231</v>
      </c>
      <c r="F41">
        <v>4180355375</v>
      </c>
      <c r="G41" s="1">
        <f t="shared" si="0"/>
        <v>466741.90222675784</v>
      </c>
      <c r="H41" s="2">
        <f t="shared" si="1"/>
        <v>466741.90222625656</v>
      </c>
      <c r="K41" s="2">
        <f t="shared" si="2"/>
        <v>-5.0128437578678131E-7</v>
      </c>
    </row>
    <row r="42" spans="1:11" x14ac:dyDescent="0.45">
      <c r="A42">
        <v>41</v>
      </c>
      <c r="B42">
        <v>77790</v>
      </c>
      <c r="C42">
        <v>120</v>
      </c>
      <c r="D42">
        <v>2</v>
      </c>
      <c r="E42">
        <v>231</v>
      </c>
      <c r="F42">
        <v>1770438831</v>
      </c>
      <c r="G42" s="1">
        <f t="shared" si="0"/>
        <v>466742.40222620941</v>
      </c>
      <c r="H42" s="2">
        <f t="shared" si="1"/>
        <v>466742.40222668485</v>
      </c>
      <c r="K42" s="2">
        <f t="shared" si="2"/>
        <v>4.7544017434120178E-7</v>
      </c>
    </row>
    <row r="43" spans="1:11" x14ac:dyDescent="0.45">
      <c r="A43">
        <v>42</v>
      </c>
      <c r="B43">
        <v>77790</v>
      </c>
      <c r="C43">
        <v>145</v>
      </c>
      <c r="D43">
        <v>2</v>
      </c>
      <c r="E43">
        <v>232</v>
      </c>
      <c r="F43">
        <v>3641106586</v>
      </c>
      <c r="G43" s="1">
        <f t="shared" si="0"/>
        <v>466742.90222761268</v>
      </c>
      <c r="H43" s="2">
        <f t="shared" si="1"/>
        <v>466742.90222711314</v>
      </c>
      <c r="K43" s="2">
        <f t="shared" si="2"/>
        <v>-4.9953814595937729E-7</v>
      </c>
    </row>
    <row r="44" spans="1:11" x14ac:dyDescent="0.45">
      <c r="A44">
        <v>43</v>
      </c>
      <c r="B44">
        <v>77790</v>
      </c>
      <c r="C44">
        <v>170</v>
      </c>
      <c r="D44">
        <v>2</v>
      </c>
      <c r="E44">
        <v>232</v>
      </c>
      <c r="F44">
        <v>1231813393</v>
      </c>
      <c r="G44" s="1">
        <f t="shared" si="0"/>
        <v>466743.4022270643</v>
      </c>
      <c r="H44" s="2">
        <f t="shared" si="1"/>
        <v>466743.40222754143</v>
      </c>
      <c r="K44" s="2">
        <f t="shared" si="2"/>
        <v>4.7712819650769234E-7</v>
      </c>
    </row>
    <row r="45" spans="1:11" x14ac:dyDescent="0.45">
      <c r="A45">
        <v>44</v>
      </c>
      <c r="B45">
        <v>77790</v>
      </c>
      <c r="C45">
        <v>195</v>
      </c>
      <c r="D45">
        <v>2</v>
      </c>
      <c r="E45">
        <v>233</v>
      </c>
      <c r="F45">
        <v>3061837851</v>
      </c>
      <c r="G45" s="1">
        <f t="shared" si="0"/>
        <v>466743.90222845838</v>
      </c>
      <c r="H45" s="2">
        <f t="shared" si="1"/>
        <v>466743.90222796972</v>
      </c>
      <c r="K45" s="2">
        <f t="shared" si="2"/>
        <v>-4.8865331336855888E-7</v>
      </c>
    </row>
    <row r="46" spans="1:11" x14ac:dyDescent="0.45">
      <c r="A46">
        <v>45</v>
      </c>
      <c r="B46">
        <v>77790</v>
      </c>
      <c r="C46">
        <v>220</v>
      </c>
      <c r="D46">
        <v>2</v>
      </c>
      <c r="E46">
        <v>233</v>
      </c>
      <c r="F46">
        <v>671948322</v>
      </c>
      <c r="G46" s="1">
        <f t="shared" si="0"/>
        <v>466744.40222791443</v>
      </c>
      <c r="H46" s="2">
        <f t="shared" si="1"/>
        <v>466744.40222839807</v>
      </c>
      <c r="K46" s="2">
        <f t="shared" si="2"/>
        <v>4.8364745453000069E-7</v>
      </c>
    </row>
    <row r="47" spans="1:11" x14ac:dyDescent="0.45">
      <c r="A47">
        <v>46</v>
      </c>
      <c r="B47">
        <v>77790</v>
      </c>
      <c r="C47">
        <v>245</v>
      </c>
      <c r="D47">
        <v>2</v>
      </c>
      <c r="E47">
        <v>234</v>
      </c>
      <c r="F47">
        <v>2574697466</v>
      </c>
      <c r="G47" s="1">
        <f t="shared" si="0"/>
        <v>466744.90222932497</v>
      </c>
      <c r="H47" s="2">
        <f t="shared" si="1"/>
        <v>466744.90222882637</v>
      </c>
      <c r="K47" s="2">
        <f t="shared" si="2"/>
        <v>-4.9860682338476181E-7</v>
      </c>
    </row>
    <row r="48" spans="1:11" x14ac:dyDescent="0.45">
      <c r="A48">
        <v>47</v>
      </c>
      <c r="B48">
        <v>77790</v>
      </c>
      <c r="C48">
        <v>270</v>
      </c>
      <c r="D48">
        <v>2</v>
      </c>
      <c r="E48">
        <v>234</v>
      </c>
      <c r="F48">
        <v>189942311</v>
      </c>
      <c r="G48" s="1">
        <f t="shared" si="0"/>
        <v>466745.40222878224</v>
      </c>
      <c r="H48" s="2">
        <f t="shared" si="1"/>
        <v>466745.40222925466</v>
      </c>
      <c r="K48" s="2">
        <f t="shared" si="2"/>
        <v>4.7241337597370148E-7</v>
      </c>
    </row>
    <row r="49" spans="1:11" x14ac:dyDescent="0.45">
      <c r="A49">
        <v>48</v>
      </c>
      <c r="B49">
        <v>77790</v>
      </c>
      <c r="C49">
        <v>295</v>
      </c>
      <c r="D49">
        <v>2</v>
      </c>
      <c r="E49">
        <v>234</v>
      </c>
      <c r="F49">
        <v>2084075399</v>
      </c>
      <c r="G49" s="1">
        <f t="shared" si="0"/>
        <v>466745.90222921333</v>
      </c>
      <c r="H49" s="2">
        <f t="shared" si="1"/>
        <v>466745.90222968295</v>
      </c>
      <c r="K49" s="2">
        <f t="shared" si="2"/>
        <v>4.6961940824985504E-7</v>
      </c>
    </row>
    <row r="50" spans="1:11" x14ac:dyDescent="0.45">
      <c r="A50">
        <v>49</v>
      </c>
      <c r="B50">
        <v>77791</v>
      </c>
      <c r="C50">
        <v>20</v>
      </c>
      <c r="D50">
        <v>2</v>
      </c>
      <c r="E50">
        <v>235</v>
      </c>
      <c r="F50">
        <v>3960195896</v>
      </c>
      <c r="G50" s="1">
        <f t="shared" si="0"/>
        <v>466746.40223061788</v>
      </c>
      <c r="H50" s="2">
        <f t="shared" si="1"/>
        <v>466746.40223011124</v>
      </c>
      <c r="K50" s="2">
        <f t="shared" si="2"/>
        <v>-5.0663948059082031E-7</v>
      </c>
    </row>
    <row r="51" spans="1:11" x14ac:dyDescent="0.45">
      <c r="A51">
        <v>50</v>
      </c>
      <c r="B51">
        <v>77791</v>
      </c>
      <c r="C51">
        <v>45</v>
      </c>
      <c r="D51">
        <v>2</v>
      </c>
      <c r="E51">
        <v>235</v>
      </c>
      <c r="F51">
        <v>1535113502</v>
      </c>
      <c r="G51" s="1">
        <f t="shared" si="0"/>
        <v>466746.9022300659</v>
      </c>
      <c r="H51" s="2">
        <f t="shared" si="1"/>
        <v>466746.90223053959</v>
      </c>
      <c r="K51" s="2">
        <f t="shared" si="2"/>
        <v>4.7369394451379776E-7</v>
      </c>
    </row>
    <row r="52" spans="1:11" x14ac:dyDescent="0.45">
      <c r="A52">
        <v>51</v>
      </c>
      <c r="B52">
        <v>77791</v>
      </c>
      <c r="C52">
        <v>70</v>
      </c>
      <c r="D52">
        <v>2</v>
      </c>
      <c r="E52">
        <v>236</v>
      </c>
      <c r="F52">
        <v>3387330565</v>
      </c>
      <c r="G52" s="1">
        <f t="shared" si="0"/>
        <v>466747.40223146498</v>
      </c>
      <c r="H52" s="2">
        <f t="shared" si="1"/>
        <v>466747.40223096788</v>
      </c>
      <c r="K52" s="2">
        <f t="shared" si="2"/>
        <v>-4.9709342420101166E-7</v>
      </c>
    </row>
    <row r="53" spans="1:11" x14ac:dyDescent="0.45">
      <c r="A53">
        <v>52</v>
      </c>
      <c r="B53">
        <v>77791</v>
      </c>
      <c r="C53">
        <v>95</v>
      </c>
      <c r="D53">
        <v>2</v>
      </c>
      <c r="E53">
        <v>236</v>
      </c>
      <c r="F53">
        <v>943280748</v>
      </c>
      <c r="G53" s="1">
        <f t="shared" si="0"/>
        <v>466747.90223090869</v>
      </c>
      <c r="H53" s="2">
        <f t="shared" si="1"/>
        <v>466747.90223139618</v>
      </c>
      <c r="K53" s="2">
        <f t="shared" si="2"/>
        <v>4.8748916015028954E-7</v>
      </c>
    </row>
    <row r="54" spans="1:11" x14ac:dyDescent="0.45">
      <c r="A54">
        <v>53</v>
      </c>
      <c r="B54">
        <v>77791</v>
      </c>
      <c r="C54">
        <v>120</v>
      </c>
      <c r="D54">
        <v>2</v>
      </c>
      <c r="E54">
        <v>237</v>
      </c>
      <c r="F54">
        <v>2838278954</v>
      </c>
      <c r="G54" s="1">
        <f t="shared" si="0"/>
        <v>466748.40223231754</v>
      </c>
      <c r="H54" s="2">
        <f t="shared" si="1"/>
        <v>466748.40223182447</v>
      </c>
      <c r="K54" s="2">
        <f t="shared" si="2"/>
        <v>-4.9307709559798241E-7</v>
      </c>
    </row>
    <row r="55" spans="1:11" x14ac:dyDescent="0.45">
      <c r="A55">
        <v>54</v>
      </c>
      <c r="B55">
        <v>77791</v>
      </c>
      <c r="C55">
        <v>145</v>
      </c>
      <c r="D55">
        <v>2</v>
      </c>
      <c r="E55">
        <v>237</v>
      </c>
      <c r="F55">
        <v>439153862</v>
      </c>
      <c r="G55" s="1">
        <f t="shared" si="0"/>
        <v>466748.9022317715</v>
      </c>
      <c r="H55" s="2">
        <f t="shared" si="1"/>
        <v>466748.90223225276</v>
      </c>
      <c r="K55" s="2">
        <f t="shared" si="2"/>
        <v>4.8126094043254852E-7</v>
      </c>
    </row>
    <row r="56" spans="1:11" x14ac:dyDescent="0.45">
      <c r="A56">
        <v>55</v>
      </c>
      <c r="B56">
        <v>77791</v>
      </c>
      <c r="C56">
        <v>170</v>
      </c>
      <c r="D56">
        <v>2</v>
      </c>
      <c r="E56">
        <v>238</v>
      </c>
      <c r="F56">
        <v>2310923551</v>
      </c>
      <c r="G56" s="1">
        <f t="shared" si="0"/>
        <v>466749.40223317506</v>
      </c>
      <c r="H56" s="2">
        <f t="shared" si="1"/>
        <v>466749.40223268105</v>
      </c>
      <c r="K56" s="2">
        <f t="shared" si="2"/>
        <v>-4.9400841817259789E-7</v>
      </c>
    </row>
    <row r="57" spans="1:11" x14ac:dyDescent="0.45">
      <c r="A57">
        <v>56</v>
      </c>
      <c r="B57">
        <v>77791</v>
      </c>
      <c r="C57">
        <v>195</v>
      </c>
      <c r="D57">
        <v>2</v>
      </c>
      <c r="E57">
        <v>238</v>
      </c>
      <c r="F57">
        <v>4241796431</v>
      </c>
      <c r="G57" s="1">
        <f t="shared" si="0"/>
        <v>466749.90223361453</v>
      </c>
      <c r="H57" s="2">
        <f t="shared" si="1"/>
        <v>466749.9022331094</v>
      </c>
      <c r="K57" s="2">
        <f t="shared" si="2"/>
        <v>-5.0512608140707016E-7</v>
      </c>
    </row>
    <row r="58" spans="1:11" x14ac:dyDescent="0.45">
      <c r="A58">
        <v>57</v>
      </c>
      <c r="B58">
        <v>77791</v>
      </c>
      <c r="C58">
        <v>220</v>
      </c>
      <c r="D58">
        <v>2</v>
      </c>
      <c r="E58">
        <v>238</v>
      </c>
      <c r="F58">
        <v>1830366261</v>
      </c>
      <c r="G58" s="1">
        <f t="shared" si="0"/>
        <v>466750.40223306569</v>
      </c>
      <c r="H58" s="2">
        <f t="shared" si="1"/>
        <v>466750.40223353769</v>
      </c>
      <c r="K58" s="2">
        <f t="shared" si="2"/>
        <v>4.7200592234730721E-7</v>
      </c>
    </row>
    <row r="59" spans="1:11" x14ac:dyDescent="0.45">
      <c r="A59">
        <v>58</v>
      </c>
      <c r="B59">
        <v>77791</v>
      </c>
      <c r="C59">
        <v>245</v>
      </c>
      <c r="D59">
        <v>2</v>
      </c>
      <c r="E59">
        <v>239</v>
      </c>
      <c r="F59">
        <v>3686891201</v>
      </c>
      <c r="G59" s="1">
        <f t="shared" si="0"/>
        <v>466750.9022344657</v>
      </c>
      <c r="H59" s="2">
        <f t="shared" si="1"/>
        <v>466750.90223396599</v>
      </c>
      <c r="K59" s="2">
        <f t="shared" si="2"/>
        <v>-4.9971276894211769E-7</v>
      </c>
    </row>
    <row r="60" spans="1:11" x14ac:dyDescent="0.45">
      <c r="A60">
        <v>59</v>
      </c>
      <c r="B60">
        <v>77791</v>
      </c>
      <c r="C60">
        <v>270</v>
      </c>
      <c r="D60">
        <v>2</v>
      </c>
      <c r="E60">
        <v>239</v>
      </c>
      <c r="F60">
        <v>1246958875</v>
      </c>
      <c r="G60" s="1">
        <f t="shared" si="0"/>
        <v>466751.4022339104</v>
      </c>
      <c r="H60" s="2">
        <f t="shared" si="1"/>
        <v>466751.40223439428</v>
      </c>
      <c r="K60" s="2">
        <f t="shared" si="2"/>
        <v>4.8388028517365456E-7</v>
      </c>
    </row>
    <row r="61" spans="1:11" x14ac:dyDescent="0.45">
      <c r="A61">
        <v>60</v>
      </c>
      <c r="B61">
        <v>77791</v>
      </c>
      <c r="C61">
        <v>295</v>
      </c>
      <c r="D61">
        <v>2</v>
      </c>
      <c r="E61">
        <v>240</v>
      </c>
      <c r="F61">
        <v>3121602655</v>
      </c>
      <c r="G61" s="1">
        <f t="shared" si="0"/>
        <v>466751.9022353146</v>
      </c>
      <c r="H61" s="2">
        <f t="shared" si="1"/>
        <v>466751.90223482257</v>
      </c>
      <c r="K61" s="2">
        <f t="shared" si="2"/>
        <v>-4.9202935770153999E-7</v>
      </c>
    </row>
    <row r="62" spans="1:11" x14ac:dyDescent="0.45">
      <c r="A62">
        <v>61</v>
      </c>
      <c r="B62">
        <v>77792</v>
      </c>
      <c r="C62">
        <v>20</v>
      </c>
      <c r="D62">
        <v>2</v>
      </c>
      <c r="E62">
        <v>240</v>
      </c>
      <c r="F62">
        <v>695692458</v>
      </c>
      <c r="G62" s="1">
        <f t="shared" si="0"/>
        <v>466752.40223476244</v>
      </c>
      <c r="H62" s="2">
        <f t="shared" si="1"/>
        <v>466752.40223525092</v>
      </c>
      <c r="K62" s="2">
        <f t="shared" si="2"/>
        <v>4.8847869038581848E-7</v>
      </c>
    </row>
    <row r="63" spans="1:11" x14ac:dyDescent="0.45">
      <c r="A63">
        <v>62</v>
      </c>
      <c r="B63">
        <v>77792</v>
      </c>
      <c r="C63">
        <v>45</v>
      </c>
      <c r="D63">
        <v>2</v>
      </c>
      <c r="E63">
        <v>241</v>
      </c>
      <c r="F63">
        <v>2575768420</v>
      </c>
      <c r="G63" s="1">
        <f t="shared" si="0"/>
        <v>466752.90223616781</v>
      </c>
      <c r="H63" s="2">
        <f t="shared" si="1"/>
        <v>466752.90223567921</v>
      </c>
      <c r="K63" s="2">
        <f t="shared" si="2"/>
        <v>-4.8859510570764542E-7</v>
      </c>
    </row>
    <row r="64" spans="1:11" x14ac:dyDescent="0.45">
      <c r="A64">
        <v>63</v>
      </c>
      <c r="B64">
        <v>77792</v>
      </c>
      <c r="C64">
        <v>70</v>
      </c>
      <c r="D64">
        <v>2</v>
      </c>
      <c r="E64">
        <v>241</v>
      </c>
      <c r="F64">
        <v>199694802</v>
      </c>
      <c r="G64" s="1">
        <f t="shared" si="0"/>
        <v>466753.40223562706</v>
      </c>
      <c r="H64" s="2">
        <f t="shared" si="1"/>
        <v>466753.4022361075</v>
      </c>
      <c r="K64" s="2">
        <f t="shared" si="2"/>
        <v>4.8044603317975998E-7</v>
      </c>
    </row>
    <row r="65" spans="1:11" x14ac:dyDescent="0.45">
      <c r="A65">
        <v>64</v>
      </c>
      <c r="B65">
        <v>77792</v>
      </c>
      <c r="C65">
        <v>95</v>
      </c>
      <c r="D65">
        <v>2</v>
      </c>
      <c r="E65">
        <v>241</v>
      </c>
      <c r="F65">
        <v>2106075577</v>
      </c>
      <c r="G65" s="1">
        <f t="shared" si="0"/>
        <v>466753.90223606094</v>
      </c>
      <c r="H65" s="2">
        <f t="shared" si="1"/>
        <v>466753.9022365358</v>
      </c>
      <c r="K65" s="2">
        <f t="shared" si="2"/>
        <v>4.7485809773206711E-7</v>
      </c>
    </row>
    <row r="66" spans="1:11" x14ac:dyDescent="0.45">
      <c r="A66">
        <v>65</v>
      </c>
      <c r="B66">
        <v>77792</v>
      </c>
      <c r="C66">
        <v>120</v>
      </c>
      <c r="D66">
        <v>2</v>
      </c>
      <c r="E66">
        <v>242</v>
      </c>
      <c r="F66">
        <v>3963872771</v>
      </c>
      <c r="G66" s="1">
        <f t="shared" si="0"/>
        <v>466754.4022374613</v>
      </c>
      <c r="H66" s="2">
        <f t="shared" si="1"/>
        <v>466754.40223696409</v>
      </c>
      <c r="K66" s="2">
        <f t="shared" si="2"/>
        <v>-4.9720983952283859E-7</v>
      </c>
    </row>
    <row r="67" spans="1:11" x14ac:dyDescent="0.45">
      <c r="A67">
        <v>66</v>
      </c>
      <c r="B67">
        <v>77792</v>
      </c>
      <c r="C67">
        <v>145</v>
      </c>
      <c r="D67">
        <v>2</v>
      </c>
      <c r="E67">
        <v>242</v>
      </c>
      <c r="F67">
        <v>1552675765</v>
      </c>
      <c r="G67" s="1">
        <f t="shared" ref="G67:G86" si="3">(B67 * 6) + (C67 / 50) + (D67 / 1000) + (E67 / 1023000) + (F67 * (2^ -32) / 1023000)</f>
        <v>466754.90223691252</v>
      </c>
      <c r="H67" s="2">
        <f t="shared" ref="H67:H86" si="4">(A67*I$2)+J$2</f>
        <v>466754.90223739244</v>
      </c>
      <c r="K67" s="2">
        <f t="shared" ref="K67:K86" si="5">H67-G67</f>
        <v>4.7992216423153877E-7</v>
      </c>
    </row>
    <row r="68" spans="1:11" x14ac:dyDescent="0.45">
      <c r="A68">
        <v>67</v>
      </c>
      <c r="B68">
        <v>77792</v>
      </c>
      <c r="C68">
        <v>170</v>
      </c>
      <c r="D68">
        <v>2</v>
      </c>
      <c r="E68">
        <v>243</v>
      </c>
      <c r="F68">
        <v>3444963682</v>
      </c>
      <c r="G68" s="1">
        <f t="shared" si="3"/>
        <v>466755.40223832073</v>
      </c>
      <c r="H68" s="2">
        <f t="shared" si="4"/>
        <v>466755.40223782073</v>
      </c>
      <c r="K68" s="2">
        <f t="shared" si="5"/>
        <v>-5.0000380724668503E-7</v>
      </c>
    </row>
    <row r="69" spans="1:11" x14ac:dyDescent="0.45">
      <c r="A69">
        <v>68</v>
      </c>
      <c r="B69">
        <v>77792</v>
      </c>
      <c r="C69">
        <v>195</v>
      </c>
      <c r="D69">
        <v>2</v>
      </c>
      <c r="E69">
        <v>243</v>
      </c>
      <c r="F69">
        <v>1021661868</v>
      </c>
      <c r="G69" s="1">
        <f t="shared" si="3"/>
        <v>466755.90223776922</v>
      </c>
      <c r="H69" s="2">
        <f t="shared" si="4"/>
        <v>466755.90223824902</v>
      </c>
      <c r="K69" s="2">
        <f t="shared" si="5"/>
        <v>4.7980574890971184E-7</v>
      </c>
    </row>
    <row r="70" spans="1:11" x14ac:dyDescent="0.45">
      <c r="A70">
        <v>69</v>
      </c>
      <c r="B70">
        <v>77792</v>
      </c>
      <c r="C70">
        <v>220</v>
      </c>
      <c r="D70">
        <v>2</v>
      </c>
      <c r="E70">
        <v>244</v>
      </c>
      <c r="F70">
        <v>2840329664</v>
      </c>
      <c r="G70" s="1">
        <f t="shared" si="3"/>
        <v>466756.40223916061</v>
      </c>
      <c r="H70" s="2">
        <f t="shared" si="4"/>
        <v>466756.40223867731</v>
      </c>
      <c r="K70" s="2">
        <f t="shared" si="5"/>
        <v>-4.8329820856451988E-7</v>
      </c>
    </row>
    <row r="71" spans="1:11" x14ac:dyDescent="0.45">
      <c r="A71">
        <v>70</v>
      </c>
      <c r="B71">
        <v>77792</v>
      </c>
      <c r="C71">
        <v>245</v>
      </c>
      <c r="D71">
        <v>2</v>
      </c>
      <c r="E71">
        <v>244</v>
      </c>
      <c r="F71">
        <v>454138084</v>
      </c>
      <c r="G71" s="1">
        <f t="shared" si="3"/>
        <v>466756.90223861753</v>
      </c>
      <c r="H71" s="2">
        <f t="shared" si="4"/>
        <v>466756.90223910561</v>
      </c>
      <c r="K71" s="2">
        <f t="shared" si="5"/>
        <v>4.8807123675942421E-7</v>
      </c>
    </row>
    <row r="72" spans="1:11" x14ac:dyDescent="0.45">
      <c r="A72">
        <v>71</v>
      </c>
      <c r="B72">
        <v>77792</v>
      </c>
      <c r="C72">
        <v>270</v>
      </c>
      <c r="D72">
        <v>2</v>
      </c>
      <c r="E72">
        <v>245</v>
      </c>
      <c r="F72">
        <v>2356187557</v>
      </c>
      <c r="G72" s="1">
        <f t="shared" si="3"/>
        <v>466757.40224002796</v>
      </c>
      <c r="H72" s="2">
        <f t="shared" si="4"/>
        <v>466757.4022395339</v>
      </c>
      <c r="K72" s="2">
        <f t="shared" si="5"/>
        <v>-4.9406662583351135E-7</v>
      </c>
    </row>
    <row r="73" spans="1:11" x14ac:dyDescent="0.45">
      <c r="A73">
        <v>72</v>
      </c>
      <c r="B73">
        <v>77792</v>
      </c>
      <c r="C73">
        <v>295</v>
      </c>
      <c r="D73">
        <v>2</v>
      </c>
      <c r="E73">
        <v>245</v>
      </c>
      <c r="F73">
        <v>4196909999</v>
      </c>
      <c r="G73" s="1">
        <f t="shared" si="3"/>
        <v>466757.90224044689</v>
      </c>
      <c r="H73" s="2">
        <f t="shared" si="4"/>
        <v>466757.90223996225</v>
      </c>
      <c r="K73" s="2">
        <f t="shared" si="5"/>
        <v>-4.8463698476552963E-7</v>
      </c>
    </row>
    <row r="74" spans="1:11" x14ac:dyDescent="0.45">
      <c r="A74">
        <v>73</v>
      </c>
      <c r="B74">
        <v>77793</v>
      </c>
      <c r="C74">
        <v>20</v>
      </c>
      <c r="D74">
        <v>2</v>
      </c>
      <c r="E74">
        <v>245</v>
      </c>
      <c r="F74">
        <v>1798201044</v>
      </c>
      <c r="G74" s="1">
        <f t="shared" si="3"/>
        <v>466758.40223990096</v>
      </c>
      <c r="H74" s="2">
        <f t="shared" si="4"/>
        <v>466758.40224039054</v>
      </c>
      <c r="K74" s="2">
        <f t="shared" si="5"/>
        <v>4.8958463594317436E-7</v>
      </c>
    </row>
    <row r="75" spans="1:11" x14ac:dyDescent="0.45">
      <c r="A75">
        <v>74</v>
      </c>
      <c r="B75">
        <v>77793</v>
      </c>
      <c r="C75">
        <v>45</v>
      </c>
      <c r="D75">
        <v>2</v>
      </c>
      <c r="E75">
        <v>246</v>
      </c>
      <c r="F75">
        <v>3676276323</v>
      </c>
      <c r="G75" s="1">
        <f t="shared" si="3"/>
        <v>466758.90224130591</v>
      </c>
      <c r="H75" s="2">
        <f t="shared" si="4"/>
        <v>466758.90224081883</v>
      </c>
      <c r="K75" s="2">
        <f t="shared" si="5"/>
        <v>-4.8708170652389526E-7</v>
      </c>
    </row>
    <row r="76" spans="1:11" x14ac:dyDescent="0.45">
      <c r="A76">
        <v>75</v>
      </c>
      <c r="B76">
        <v>77793</v>
      </c>
      <c r="C76">
        <v>70</v>
      </c>
      <c r="D76">
        <v>2</v>
      </c>
      <c r="E76">
        <v>246</v>
      </c>
      <c r="F76">
        <v>1194843244</v>
      </c>
      <c r="G76" s="1">
        <f t="shared" si="3"/>
        <v>466759.40224074118</v>
      </c>
      <c r="H76" s="2">
        <f t="shared" si="4"/>
        <v>466759.40224124712</v>
      </c>
      <c r="K76" s="2">
        <f t="shared" si="5"/>
        <v>5.059409886598587E-7</v>
      </c>
    </row>
    <row r="77" spans="1:11" x14ac:dyDescent="0.45">
      <c r="A77">
        <v>76</v>
      </c>
      <c r="B77">
        <v>77793</v>
      </c>
      <c r="C77">
        <v>95</v>
      </c>
      <c r="D77">
        <v>2</v>
      </c>
      <c r="E77">
        <v>247</v>
      </c>
      <c r="F77">
        <v>3043772502</v>
      </c>
      <c r="G77" s="1">
        <f t="shared" si="3"/>
        <v>466759.90224213945</v>
      </c>
      <c r="H77" s="2">
        <f t="shared" si="4"/>
        <v>466759.90224167542</v>
      </c>
      <c r="K77" s="2">
        <f t="shared" si="5"/>
        <v>-4.6403147280216217E-7</v>
      </c>
    </row>
    <row r="78" spans="1:11" x14ac:dyDescent="0.45">
      <c r="A78">
        <v>77</v>
      </c>
      <c r="B78">
        <v>77793</v>
      </c>
      <c r="C78">
        <v>120</v>
      </c>
      <c r="D78">
        <v>2</v>
      </c>
      <c r="E78">
        <v>247</v>
      </c>
      <c r="F78">
        <v>667226829</v>
      </c>
      <c r="G78" s="1">
        <f t="shared" si="3"/>
        <v>466760.40224159858</v>
      </c>
      <c r="H78" s="2">
        <f t="shared" si="4"/>
        <v>466760.40224210377</v>
      </c>
      <c r="K78" s="2">
        <f t="shared" si="5"/>
        <v>5.0518428906798363E-7</v>
      </c>
    </row>
    <row r="79" spans="1:11" x14ac:dyDescent="0.45">
      <c r="A79">
        <v>78</v>
      </c>
      <c r="B79">
        <v>77793</v>
      </c>
      <c r="C79">
        <v>145</v>
      </c>
      <c r="D79">
        <v>2</v>
      </c>
      <c r="E79">
        <v>248</v>
      </c>
      <c r="F79">
        <v>2568728590</v>
      </c>
      <c r="G79" s="1">
        <f t="shared" si="3"/>
        <v>466760.9022430089</v>
      </c>
      <c r="H79" s="2">
        <f t="shared" si="4"/>
        <v>466760.90224253206</v>
      </c>
      <c r="K79" s="2">
        <f t="shared" si="5"/>
        <v>-4.76837158203125E-7</v>
      </c>
    </row>
    <row r="80" spans="1:11" x14ac:dyDescent="0.45">
      <c r="A80">
        <v>79</v>
      </c>
      <c r="B80">
        <v>77793</v>
      </c>
      <c r="C80">
        <v>170</v>
      </c>
      <c r="D80">
        <v>2</v>
      </c>
      <c r="E80">
        <v>248</v>
      </c>
      <c r="F80">
        <v>120638415</v>
      </c>
      <c r="G80" s="1">
        <f t="shared" si="3"/>
        <v>466761.40224245173</v>
      </c>
      <c r="H80" s="2">
        <f t="shared" si="4"/>
        <v>466761.40224296035</v>
      </c>
      <c r="K80" s="2">
        <f t="shared" si="5"/>
        <v>5.086185410618782E-7</v>
      </c>
    </row>
    <row r="81" spans="1:11" x14ac:dyDescent="0.45">
      <c r="A81">
        <v>80</v>
      </c>
      <c r="B81">
        <v>77793</v>
      </c>
      <c r="C81">
        <v>195</v>
      </c>
      <c r="D81">
        <v>2</v>
      </c>
      <c r="E81">
        <v>248</v>
      </c>
      <c r="F81">
        <v>2006430319</v>
      </c>
      <c r="G81" s="1">
        <f t="shared" si="3"/>
        <v>466761.9022428809</v>
      </c>
      <c r="H81" s="2">
        <f t="shared" si="4"/>
        <v>466761.90224338864</v>
      </c>
      <c r="K81" s="2">
        <f t="shared" si="5"/>
        <v>5.0774542614817619E-7</v>
      </c>
    </row>
    <row r="82" spans="1:11" x14ac:dyDescent="0.45">
      <c r="A82">
        <v>81</v>
      </c>
      <c r="B82">
        <v>77793</v>
      </c>
      <c r="C82">
        <v>220</v>
      </c>
      <c r="D82">
        <v>2</v>
      </c>
      <c r="E82">
        <v>249</v>
      </c>
      <c r="F82">
        <v>3908447414</v>
      </c>
      <c r="G82" s="1">
        <f t="shared" si="3"/>
        <v>466762.40224429127</v>
      </c>
      <c r="H82" s="2">
        <f t="shared" si="4"/>
        <v>466762.40224381693</v>
      </c>
      <c r="K82" s="2">
        <f t="shared" si="5"/>
        <v>-4.743342287838459E-7</v>
      </c>
    </row>
    <row r="83" spans="1:11" x14ac:dyDescent="0.45">
      <c r="A83">
        <v>82</v>
      </c>
      <c r="B83">
        <v>77793</v>
      </c>
      <c r="C83">
        <v>245</v>
      </c>
      <c r="D83">
        <v>2</v>
      </c>
      <c r="E83">
        <v>249</v>
      </c>
      <c r="F83">
        <v>1479758613</v>
      </c>
      <c r="G83" s="1">
        <f t="shared" si="3"/>
        <v>466762.90224373853</v>
      </c>
      <c r="H83" s="2">
        <f t="shared" si="4"/>
        <v>466762.90224424528</v>
      </c>
      <c r="K83" s="2">
        <f t="shared" si="5"/>
        <v>5.0675589591264725E-7</v>
      </c>
    </row>
    <row r="84" spans="1:11" x14ac:dyDescent="0.45">
      <c r="A84">
        <v>83</v>
      </c>
      <c r="B84">
        <v>77793</v>
      </c>
      <c r="C84">
        <v>270</v>
      </c>
      <c r="D84">
        <v>2</v>
      </c>
      <c r="E84">
        <v>250</v>
      </c>
      <c r="F84">
        <v>3315010939</v>
      </c>
      <c r="G84" s="1">
        <f t="shared" si="3"/>
        <v>466763.40224513377</v>
      </c>
      <c r="H84" s="2">
        <f t="shared" si="4"/>
        <v>466763.40224467358</v>
      </c>
      <c r="K84" s="2">
        <f t="shared" si="5"/>
        <v>-4.6018976718187332E-7</v>
      </c>
    </row>
    <row r="85" spans="1:11" x14ac:dyDescent="0.45">
      <c r="A85">
        <v>84</v>
      </c>
      <c r="B85">
        <v>77793</v>
      </c>
      <c r="C85">
        <v>295</v>
      </c>
      <c r="D85">
        <v>2</v>
      </c>
      <c r="E85">
        <v>250</v>
      </c>
      <c r="F85">
        <v>849042502</v>
      </c>
      <c r="G85" s="1">
        <f t="shared" si="3"/>
        <v>466763.90224457253</v>
      </c>
      <c r="H85" s="2">
        <f t="shared" si="4"/>
        <v>466763.90224510187</v>
      </c>
      <c r="K85" s="2">
        <f t="shared" si="5"/>
        <v>5.293404683470726E-7</v>
      </c>
    </row>
    <row r="86" spans="1:11" x14ac:dyDescent="0.45">
      <c r="A86">
        <v>85</v>
      </c>
      <c r="B86">
        <v>77794</v>
      </c>
      <c r="C86">
        <v>20</v>
      </c>
      <c r="D86">
        <v>2</v>
      </c>
      <c r="E86">
        <v>251</v>
      </c>
      <c r="F86">
        <v>2746948694</v>
      </c>
      <c r="G86" s="1">
        <f t="shared" si="3"/>
        <v>466764.40224598203</v>
      </c>
      <c r="H86" s="2">
        <f t="shared" si="4"/>
        <v>466764.40224553016</v>
      </c>
      <c r="K86" s="2">
        <f t="shared" si="5"/>
        <v>-4.5186607167124748E-7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47508-B415-46CB-8BE4-208A0509AD8B}">
  <dimension ref="A1:F86"/>
  <sheetViews>
    <sheetView topLeftCell="A55" workbookViewId="0">
      <selection activeCell="F2" sqref="F2:F86"/>
    </sheetView>
  </sheetViews>
  <sheetFormatPr defaultRowHeight="14.25" x14ac:dyDescent="0.45"/>
  <cols>
    <col min="1" max="4" width="10.19921875" bestFit="1" customWidth="1"/>
    <col min="5" max="6" width="10.73046875" bestFit="1" customWidth="1"/>
  </cols>
  <sheetData>
    <row r="1" spans="1:6" x14ac:dyDescent="0.4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45">
      <c r="A2">
        <v>77787</v>
      </c>
      <c r="B2">
        <v>20</v>
      </c>
      <c r="C2">
        <v>3</v>
      </c>
      <c r="D2">
        <v>15</v>
      </c>
      <c r="E2">
        <v>1269075211</v>
      </c>
      <c r="F2">
        <v>466722.40301495162</v>
      </c>
    </row>
    <row r="3" spans="1:6" x14ac:dyDescent="0.45">
      <c r="A3">
        <v>77787</v>
      </c>
      <c r="B3">
        <v>45</v>
      </c>
      <c r="C3">
        <v>3</v>
      </c>
      <c r="D3">
        <v>15</v>
      </c>
      <c r="E3">
        <v>2477877645</v>
      </c>
      <c r="F3">
        <v>466722.90301522671</v>
      </c>
    </row>
    <row r="4" spans="1:6" x14ac:dyDescent="0.45">
      <c r="A4">
        <v>77787</v>
      </c>
      <c r="B4">
        <v>70</v>
      </c>
      <c r="C4">
        <v>3</v>
      </c>
      <c r="D4">
        <v>14</v>
      </c>
      <c r="E4">
        <v>3688312718</v>
      </c>
      <c r="F4">
        <v>466723.40301452472</v>
      </c>
    </row>
    <row r="5" spans="1:6" x14ac:dyDescent="0.45">
      <c r="A5">
        <v>77787</v>
      </c>
      <c r="B5">
        <v>95</v>
      </c>
      <c r="C5">
        <v>3</v>
      </c>
      <c r="D5">
        <v>13</v>
      </c>
      <c r="E5">
        <v>687243757</v>
      </c>
      <c r="F5">
        <v>466723.90301286412</v>
      </c>
    </row>
    <row r="6" spans="1:6" x14ac:dyDescent="0.45">
      <c r="A6">
        <v>77787</v>
      </c>
      <c r="B6">
        <v>120</v>
      </c>
      <c r="C6">
        <v>3</v>
      </c>
      <c r="D6">
        <v>12</v>
      </c>
      <c r="E6">
        <v>1920251116</v>
      </c>
      <c r="F6">
        <v>466724.40301216731</v>
      </c>
    </row>
    <row r="7" spans="1:6" x14ac:dyDescent="0.45">
      <c r="A7">
        <v>77787</v>
      </c>
      <c r="B7">
        <v>145</v>
      </c>
      <c r="C7">
        <v>3</v>
      </c>
      <c r="D7">
        <v>12</v>
      </c>
      <c r="E7">
        <v>3166725930</v>
      </c>
      <c r="F7">
        <v>466724.90301245102</v>
      </c>
    </row>
    <row r="8" spans="1:6" x14ac:dyDescent="0.45">
      <c r="A8">
        <v>77787</v>
      </c>
      <c r="B8">
        <v>170</v>
      </c>
      <c r="C8">
        <v>3</v>
      </c>
      <c r="D8">
        <v>11</v>
      </c>
      <c r="E8">
        <v>93614366</v>
      </c>
      <c r="F8">
        <v>466725.403010774</v>
      </c>
    </row>
    <row r="9" spans="1:6" x14ac:dyDescent="0.45">
      <c r="A9">
        <v>77787</v>
      </c>
      <c r="B9">
        <v>195</v>
      </c>
      <c r="C9">
        <v>3</v>
      </c>
      <c r="D9">
        <v>10</v>
      </c>
      <c r="E9">
        <v>1301257079</v>
      </c>
      <c r="F9">
        <v>466725.90301007131</v>
      </c>
    </row>
    <row r="10" spans="1:6" x14ac:dyDescent="0.45">
      <c r="A10">
        <v>77787</v>
      </c>
      <c r="B10">
        <v>220</v>
      </c>
      <c r="C10">
        <v>3</v>
      </c>
      <c r="D10">
        <v>10</v>
      </c>
      <c r="E10">
        <v>2582173569</v>
      </c>
      <c r="F10">
        <v>466726.40301036288</v>
      </c>
    </row>
    <row r="11" spans="1:6" x14ac:dyDescent="0.45">
      <c r="A11">
        <v>77787</v>
      </c>
      <c r="B11">
        <v>245</v>
      </c>
      <c r="C11">
        <v>3</v>
      </c>
      <c r="D11">
        <v>9</v>
      </c>
      <c r="E11">
        <v>3772449310</v>
      </c>
      <c r="F11">
        <v>466726.90300965618</v>
      </c>
    </row>
    <row r="12" spans="1:6" x14ac:dyDescent="0.45">
      <c r="A12">
        <v>77787</v>
      </c>
      <c r="B12">
        <v>270</v>
      </c>
      <c r="C12">
        <v>3</v>
      </c>
      <c r="D12">
        <v>8</v>
      </c>
      <c r="E12">
        <v>773415328</v>
      </c>
      <c r="F12">
        <v>466727.40300799621</v>
      </c>
    </row>
    <row r="13" spans="1:6" x14ac:dyDescent="0.45">
      <c r="A13">
        <v>77787</v>
      </c>
      <c r="B13">
        <v>295</v>
      </c>
      <c r="C13">
        <v>3</v>
      </c>
      <c r="D13">
        <v>7</v>
      </c>
      <c r="E13">
        <v>1944109362</v>
      </c>
      <c r="F13">
        <v>466727.90300728509</v>
      </c>
    </row>
    <row r="14" spans="1:6" x14ac:dyDescent="0.45">
      <c r="A14">
        <v>77788</v>
      </c>
      <c r="B14">
        <v>20</v>
      </c>
      <c r="C14">
        <v>3</v>
      </c>
      <c r="D14">
        <v>7</v>
      </c>
      <c r="E14">
        <v>3222010735</v>
      </c>
      <c r="F14">
        <v>466728.40300757601</v>
      </c>
    </row>
    <row r="15" spans="1:6" x14ac:dyDescent="0.45">
      <c r="A15">
        <v>77788</v>
      </c>
      <c r="B15">
        <v>45</v>
      </c>
      <c r="C15">
        <v>3</v>
      </c>
      <c r="D15">
        <v>6</v>
      </c>
      <c r="E15">
        <v>133309554</v>
      </c>
      <c r="F15">
        <v>466728.90300589538</v>
      </c>
    </row>
    <row r="16" spans="1:6" x14ac:dyDescent="0.45">
      <c r="A16">
        <v>77788</v>
      </c>
      <c r="B16">
        <v>70</v>
      </c>
      <c r="C16">
        <v>3</v>
      </c>
      <c r="D16">
        <v>5</v>
      </c>
      <c r="E16">
        <v>1396289023</v>
      </c>
      <c r="F16">
        <v>466729.40300520539</v>
      </c>
    </row>
    <row r="17" spans="1:6" x14ac:dyDescent="0.45">
      <c r="A17">
        <v>77788</v>
      </c>
      <c r="B17">
        <v>95</v>
      </c>
      <c r="C17">
        <v>3</v>
      </c>
      <c r="D17">
        <v>5</v>
      </c>
      <c r="E17">
        <v>2625225877</v>
      </c>
      <c r="F17">
        <v>466729.90300548507</v>
      </c>
    </row>
    <row r="18" spans="1:6" x14ac:dyDescent="0.45">
      <c r="A18">
        <v>77788</v>
      </c>
      <c r="B18">
        <v>120</v>
      </c>
      <c r="C18">
        <v>3</v>
      </c>
      <c r="D18">
        <v>4</v>
      </c>
      <c r="E18">
        <v>3843945967</v>
      </c>
      <c r="F18">
        <v>466730.40300478501</v>
      </c>
    </row>
    <row r="19" spans="1:6" x14ac:dyDescent="0.45">
      <c r="A19">
        <v>77788</v>
      </c>
      <c r="B19">
        <v>145</v>
      </c>
      <c r="C19">
        <v>3</v>
      </c>
      <c r="D19">
        <v>3</v>
      </c>
      <c r="E19">
        <v>832173386</v>
      </c>
      <c r="F19">
        <v>466730.90300312202</v>
      </c>
    </row>
    <row r="20" spans="1:6" x14ac:dyDescent="0.45">
      <c r="A20">
        <v>77788</v>
      </c>
      <c r="B20">
        <v>170</v>
      </c>
      <c r="C20">
        <v>3</v>
      </c>
      <c r="D20">
        <v>2</v>
      </c>
      <c r="E20">
        <v>2018364040</v>
      </c>
      <c r="F20">
        <v>466731.40300241439</v>
      </c>
    </row>
    <row r="21" spans="1:6" x14ac:dyDescent="0.45">
      <c r="A21">
        <v>77788</v>
      </c>
      <c r="B21">
        <v>195</v>
      </c>
      <c r="C21">
        <v>3</v>
      </c>
      <c r="D21">
        <v>2</v>
      </c>
      <c r="E21">
        <v>3304743738</v>
      </c>
      <c r="F21">
        <v>466731.90300270717</v>
      </c>
    </row>
    <row r="22" spans="1:6" x14ac:dyDescent="0.45">
      <c r="A22">
        <v>77788</v>
      </c>
      <c r="B22">
        <v>220</v>
      </c>
      <c r="C22">
        <v>3</v>
      </c>
      <c r="D22">
        <v>1</v>
      </c>
      <c r="E22">
        <v>213354514</v>
      </c>
      <c r="F22">
        <v>466732.40300102608</v>
      </c>
    </row>
    <row r="23" spans="1:6" x14ac:dyDescent="0.45">
      <c r="A23">
        <v>77788</v>
      </c>
      <c r="B23">
        <v>245</v>
      </c>
      <c r="C23">
        <v>3</v>
      </c>
      <c r="D23">
        <v>0</v>
      </c>
      <c r="E23">
        <v>1421139502</v>
      </c>
      <c r="F23">
        <v>466732.90300032351</v>
      </c>
    </row>
    <row r="24" spans="1:6" x14ac:dyDescent="0.45">
      <c r="A24">
        <v>77788</v>
      </c>
      <c r="B24">
        <v>270</v>
      </c>
      <c r="C24">
        <v>3</v>
      </c>
      <c r="D24">
        <v>0</v>
      </c>
      <c r="E24">
        <v>2693445195</v>
      </c>
      <c r="F24">
        <v>466733.40300061298</v>
      </c>
    </row>
    <row r="25" spans="1:6" x14ac:dyDescent="0.45">
      <c r="A25">
        <v>77788</v>
      </c>
      <c r="B25">
        <v>295</v>
      </c>
      <c r="C25">
        <v>2</v>
      </c>
      <c r="D25">
        <v>1022</v>
      </c>
      <c r="E25">
        <v>3924649666</v>
      </c>
      <c r="F25">
        <v>466733.90299991571</v>
      </c>
    </row>
    <row r="26" spans="1:6" x14ac:dyDescent="0.45">
      <c r="A26">
        <v>77789</v>
      </c>
      <c r="B26">
        <v>20</v>
      </c>
      <c r="C26">
        <v>2</v>
      </c>
      <c r="D26">
        <v>1021</v>
      </c>
      <c r="E26">
        <v>902631209</v>
      </c>
      <c r="F26">
        <v>466734.40299825039</v>
      </c>
    </row>
    <row r="27" spans="1:6" x14ac:dyDescent="0.45">
      <c r="A27">
        <v>77789</v>
      </c>
      <c r="B27">
        <v>45</v>
      </c>
      <c r="C27">
        <v>2</v>
      </c>
      <c r="D27">
        <v>1020</v>
      </c>
      <c r="E27">
        <v>2084121644</v>
      </c>
      <c r="F27">
        <v>466734.90299754182</v>
      </c>
    </row>
    <row r="28" spans="1:6" x14ac:dyDescent="0.45">
      <c r="A28">
        <v>77789</v>
      </c>
      <c r="B28">
        <v>70</v>
      </c>
      <c r="C28">
        <v>2</v>
      </c>
      <c r="D28">
        <v>1020</v>
      </c>
      <c r="E28">
        <v>3341864678</v>
      </c>
      <c r="F28">
        <v>466735.40299782797</v>
      </c>
    </row>
    <row r="29" spans="1:6" x14ac:dyDescent="0.45">
      <c r="A29">
        <v>77789</v>
      </c>
      <c r="B29">
        <v>95</v>
      </c>
      <c r="C29">
        <v>2</v>
      </c>
      <c r="D29">
        <v>1019</v>
      </c>
      <c r="E29">
        <v>284427247</v>
      </c>
      <c r="F29">
        <v>466735.90299615468</v>
      </c>
    </row>
    <row r="30" spans="1:6" x14ac:dyDescent="0.45">
      <c r="A30">
        <v>77789</v>
      </c>
      <c r="B30">
        <v>120</v>
      </c>
      <c r="C30">
        <v>2</v>
      </c>
      <c r="D30">
        <v>1018</v>
      </c>
      <c r="E30">
        <v>1527669683</v>
      </c>
      <c r="F30">
        <v>466736.40299546008</v>
      </c>
    </row>
    <row r="31" spans="1:6" x14ac:dyDescent="0.45">
      <c r="A31">
        <v>77789</v>
      </c>
      <c r="B31">
        <v>145</v>
      </c>
      <c r="C31">
        <v>2</v>
      </c>
      <c r="D31">
        <v>1018</v>
      </c>
      <c r="E31">
        <v>2820039391</v>
      </c>
      <c r="F31">
        <v>466736.90299575432</v>
      </c>
    </row>
    <row r="32" spans="1:6" x14ac:dyDescent="0.45">
      <c r="A32">
        <v>77789</v>
      </c>
      <c r="B32">
        <v>170</v>
      </c>
      <c r="C32">
        <v>2</v>
      </c>
      <c r="D32">
        <v>1017</v>
      </c>
      <c r="E32">
        <v>3977201688</v>
      </c>
      <c r="F32">
        <v>466737.40299504012</v>
      </c>
    </row>
    <row r="33" spans="1:6" x14ac:dyDescent="0.45">
      <c r="A33">
        <v>77789</v>
      </c>
      <c r="B33">
        <v>195</v>
      </c>
      <c r="C33">
        <v>2</v>
      </c>
      <c r="D33">
        <v>1016</v>
      </c>
      <c r="E33">
        <v>967294224</v>
      </c>
      <c r="F33">
        <v>466737.90299337747</v>
      </c>
    </row>
    <row r="34" spans="1:6" x14ac:dyDescent="0.45">
      <c r="A34">
        <v>77789</v>
      </c>
      <c r="B34">
        <v>220</v>
      </c>
      <c r="C34">
        <v>2</v>
      </c>
      <c r="D34">
        <v>1015</v>
      </c>
      <c r="E34">
        <v>2117618877</v>
      </c>
      <c r="F34">
        <v>466738.40299266181</v>
      </c>
    </row>
    <row r="35" spans="1:6" x14ac:dyDescent="0.45">
      <c r="A35">
        <v>77789</v>
      </c>
      <c r="B35">
        <v>245</v>
      </c>
      <c r="C35">
        <v>2</v>
      </c>
      <c r="D35">
        <v>1015</v>
      </c>
      <c r="E35">
        <v>3375926464</v>
      </c>
      <c r="F35">
        <v>466738.90299294819</v>
      </c>
    </row>
    <row r="36" spans="1:6" x14ac:dyDescent="0.45">
      <c r="A36">
        <v>77789</v>
      </c>
      <c r="B36">
        <v>270</v>
      </c>
      <c r="C36">
        <v>2</v>
      </c>
      <c r="D36">
        <v>1014</v>
      </c>
      <c r="E36">
        <v>312006154</v>
      </c>
      <c r="F36">
        <v>466739.40299127338</v>
      </c>
    </row>
    <row r="37" spans="1:6" x14ac:dyDescent="0.45">
      <c r="A37">
        <v>77789</v>
      </c>
      <c r="B37">
        <v>295</v>
      </c>
      <c r="C37">
        <v>2</v>
      </c>
      <c r="D37">
        <v>1013</v>
      </c>
      <c r="E37">
        <v>1545506598</v>
      </c>
      <c r="F37">
        <v>466739.90299057658</v>
      </c>
    </row>
    <row r="38" spans="1:6" x14ac:dyDescent="0.45">
      <c r="A38">
        <v>77790</v>
      </c>
      <c r="B38">
        <v>20</v>
      </c>
      <c r="C38">
        <v>2</v>
      </c>
      <c r="D38">
        <v>1013</v>
      </c>
      <c r="E38">
        <v>2830735002</v>
      </c>
      <c r="F38">
        <v>466740.40299086907</v>
      </c>
    </row>
    <row r="39" spans="1:6" x14ac:dyDescent="0.45">
      <c r="A39">
        <v>77790</v>
      </c>
      <c r="B39">
        <v>45</v>
      </c>
      <c r="C39">
        <v>2</v>
      </c>
      <c r="D39">
        <v>1012</v>
      </c>
      <c r="E39">
        <v>4030095992</v>
      </c>
      <c r="F39">
        <v>466740.90299016453</v>
      </c>
    </row>
    <row r="40" spans="1:6" x14ac:dyDescent="0.45">
      <c r="A40">
        <v>77790</v>
      </c>
      <c r="B40">
        <v>70</v>
      </c>
      <c r="C40">
        <v>2</v>
      </c>
      <c r="D40">
        <v>1011</v>
      </c>
      <c r="E40">
        <v>973425718</v>
      </c>
      <c r="F40">
        <v>466741.40298849141</v>
      </c>
    </row>
    <row r="41" spans="1:6" x14ac:dyDescent="0.45">
      <c r="A41">
        <v>77790</v>
      </c>
      <c r="B41">
        <v>95</v>
      </c>
      <c r="C41">
        <v>2</v>
      </c>
      <c r="D41">
        <v>1010</v>
      </c>
      <c r="E41">
        <v>2142253315</v>
      </c>
      <c r="F41">
        <v>466741.90298777987</v>
      </c>
    </row>
    <row r="42" spans="1:6" x14ac:dyDescent="0.45">
      <c r="A42">
        <v>77790</v>
      </c>
      <c r="B42">
        <v>120</v>
      </c>
      <c r="C42">
        <v>2</v>
      </c>
      <c r="D42">
        <v>1010</v>
      </c>
      <c r="E42">
        <v>3401503178</v>
      </c>
      <c r="F42">
        <v>466742.40298806637</v>
      </c>
    </row>
    <row r="43" spans="1:6" x14ac:dyDescent="0.45">
      <c r="A43">
        <v>77790</v>
      </c>
      <c r="B43">
        <v>145</v>
      </c>
      <c r="C43">
        <v>2</v>
      </c>
      <c r="D43">
        <v>1009</v>
      </c>
      <c r="E43">
        <v>338815767</v>
      </c>
      <c r="F43">
        <v>466742.90298639191</v>
      </c>
    </row>
    <row r="44" spans="1:6" x14ac:dyDescent="0.45">
      <c r="A44">
        <v>77790</v>
      </c>
      <c r="B44">
        <v>170</v>
      </c>
      <c r="C44">
        <v>2</v>
      </c>
      <c r="D44">
        <v>1008</v>
      </c>
      <c r="E44">
        <v>1550985889</v>
      </c>
      <c r="F44">
        <v>466743.40298569022</v>
      </c>
    </row>
    <row r="45" spans="1:6" x14ac:dyDescent="0.45">
      <c r="A45">
        <v>77790</v>
      </c>
      <c r="B45">
        <v>195</v>
      </c>
      <c r="C45">
        <v>2</v>
      </c>
      <c r="D45">
        <v>1008</v>
      </c>
      <c r="E45">
        <v>2800771188</v>
      </c>
      <c r="F45">
        <v>466743.90298597468</v>
      </c>
    </row>
    <row r="46" spans="1:6" x14ac:dyDescent="0.45">
      <c r="A46">
        <v>77790</v>
      </c>
      <c r="B46">
        <v>220</v>
      </c>
      <c r="C46">
        <v>2</v>
      </c>
      <c r="D46">
        <v>1007</v>
      </c>
      <c r="E46">
        <v>4002236007</v>
      </c>
      <c r="F46">
        <v>466744.4029852706</v>
      </c>
    </row>
    <row r="47" spans="1:6" x14ac:dyDescent="0.45">
      <c r="A47">
        <v>77790</v>
      </c>
      <c r="B47">
        <v>245</v>
      </c>
      <c r="C47">
        <v>2</v>
      </c>
      <c r="D47">
        <v>1006</v>
      </c>
      <c r="E47">
        <v>967150728</v>
      </c>
      <c r="F47">
        <v>466744.90298360231</v>
      </c>
    </row>
    <row r="48" spans="1:6" x14ac:dyDescent="0.45">
      <c r="A48">
        <v>77790</v>
      </c>
      <c r="B48">
        <v>270</v>
      </c>
      <c r="C48">
        <v>2</v>
      </c>
      <c r="D48">
        <v>1006</v>
      </c>
      <c r="E48">
        <v>2152726027</v>
      </c>
      <c r="F48">
        <v>466745.40298387222</v>
      </c>
    </row>
    <row r="49" spans="1:6" x14ac:dyDescent="0.45">
      <c r="A49">
        <v>77790</v>
      </c>
      <c r="B49">
        <v>295</v>
      </c>
      <c r="C49">
        <v>2</v>
      </c>
      <c r="D49">
        <v>1005</v>
      </c>
      <c r="E49">
        <v>3407846902</v>
      </c>
      <c r="F49">
        <v>466745.90298318031</v>
      </c>
    </row>
    <row r="50" spans="1:6" x14ac:dyDescent="0.45">
      <c r="A50">
        <v>77791</v>
      </c>
      <c r="B50">
        <v>20</v>
      </c>
      <c r="C50">
        <v>2</v>
      </c>
      <c r="D50">
        <v>1004</v>
      </c>
      <c r="E50">
        <v>371158086</v>
      </c>
      <c r="F50">
        <v>466746.40298151172</v>
      </c>
    </row>
    <row r="51" spans="1:6" x14ac:dyDescent="0.45">
      <c r="A51">
        <v>77791</v>
      </c>
      <c r="B51">
        <v>45</v>
      </c>
      <c r="C51">
        <v>2</v>
      </c>
      <c r="D51">
        <v>1003</v>
      </c>
      <c r="E51">
        <v>1573403512</v>
      </c>
      <c r="F51">
        <v>466746.90298080782</v>
      </c>
    </row>
    <row r="52" spans="1:6" x14ac:dyDescent="0.45">
      <c r="A52">
        <v>77791</v>
      </c>
      <c r="B52">
        <v>70</v>
      </c>
      <c r="C52">
        <v>2</v>
      </c>
      <c r="D52">
        <v>1003</v>
      </c>
      <c r="E52">
        <v>2855298454</v>
      </c>
      <c r="F52">
        <v>466747.4029810995</v>
      </c>
    </row>
    <row r="53" spans="1:6" x14ac:dyDescent="0.45">
      <c r="A53">
        <v>77791</v>
      </c>
      <c r="B53">
        <v>95</v>
      </c>
      <c r="C53">
        <v>2</v>
      </c>
      <c r="D53">
        <v>1002</v>
      </c>
      <c r="E53">
        <v>4044579874</v>
      </c>
      <c r="F53">
        <v>466747.90298039268</v>
      </c>
    </row>
    <row r="54" spans="1:6" x14ac:dyDescent="0.45">
      <c r="A54">
        <v>77791</v>
      </c>
      <c r="B54">
        <v>120</v>
      </c>
      <c r="C54">
        <v>2</v>
      </c>
      <c r="D54">
        <v>1001</v>
      </c>
      <c r="E54">
        <v>1003932048</v>
      </c>
      <c r="F54">
        <v>466748.40297872311</v>
      </c>
    </row>
    <row r="55" spans="1:6" x14ac:dyDescent="0.45">
      <c r="A55">
        <v>77791</v>
      </c>
      <c r="B55">
        <v>145</v>
      </c>
      <c r="C55">
        <v>2</v>
      </c>
      <c r="D55">
        <v>1001</v>
      </c>
      <c r="E55">
        <v>2207415598</v>
      </c>
      <c r="F55">
        <v>466748.90297899698</v>
      </c>
    </row>
    <row r="56" spans="1:6" x14ac:dyDescent="0.45">
      <c r="A56">
        <v>77791</v>
      </c>
      <c r="B56">
        <v>170</v>
      </c>
      <c r="C56">
        <v>2</v>
      </c>
      <c r="D56">
        <v>1000</v>
      </c>
      <c r="E56">
        <v>3476115213</v>
      </c>
      <c r="F56">
        <v>466749.40297830832</v>
      </c>
    </row>
    <row r="57" spans="1:6" x14ac:dyDescent="0.45">
      <c r="A57">
        <v>77791</v>
      </c>
      <c r="B57">
        <v>195</v>
      </c>
      <c r="C57">
        <v>2</v>
      </c>
      <c r="D57">
        <v>999</v>
      </c>
      <c r="E57">
        <v>391696118</v>
      </c>
      <c r="F57">
        <v>466749.90297662868</v>
      </c>
    </row>
    <row r="58" spans="1:6" x14ac:dyDescent="0.45">
      <c r="A58">
        <v>77791</v>
      </c>
      <c r="B58">
        <v>220</v>
      </c>
      <c r="C58">
        <v>2</v>
      </c>
      <c r="D58">
        <v>998</v>
      </c>
      <c r="E58">
        <v>1623478912</v>
      </c>
      <c r="F58">
        <v>466750.40297593159</v>
      </c>
    </row>
    <row r="59" spans="1:6" x14ac:dyDescent="0.45">
      <c r="A59">
        <v>77791</v>
      </c>
      <c r="B59">
        <v>245</v>
      </c>
      <c r="C59">
        <v>2</v>
      </c>
      <c r="D59">
        <v>998</v>
      </c>
      <c r="E59">
        <v>2862623601</v>
      </c>
      <c r="F59">
        <v>466750.90297621361</v>
      </c>
    </row>
    <row r="60" spans="1:6" x14ac:dyDescent="0.45">
      <c r="A60">
        <v>77791</v>
      </c>
      <c r="B60">
        <v>270</v>
      </c>
      <c r="C60">
        <v>2</v>
      </c>
      <c r="D60">
        <v>997</v>
      </c>
      <c r="E60">
        <v>4022403652</v>
      </c>
      <c r="F60">
        <v>466751.40297549998</v>
      </c>
    </row>
    <row r="61" spans="1:6" x14ac:dyDescent="0.45">
      <c r="A61">
        <v>77791</v>
      </c>
      <c r="B61">
        <v>295</v>
      </c>
      <c r="C61">
        <v>2</v>
      </c>
      <c r="D61">
        <v>996</v>
      </c>
      <c r="E61">
        <v>975090385</v>
      </c>
      <c r="F61">
        <v>466751.90297382901</v>
      </c>
    </row>
    <row r="62" spans="1:6" x14ac:dyDescent="0.45">
      <c r="A62">
        <v>77792</v>
      </c>
      <c r="B62">
        <v>20</v>
      </c>
      <c r="C62">
        <v>2</v>
      </c>
      <c r="D62">
        <v>996</v>
      </c>
      <c r="E62">
        <v>2180753407</v>
      </c>
      <c r="F62">
        <v>466752.40297410329</v>
      </c>
    </row>
    <row r="63" spans="1:6" x14ac:dyDescent="0.45">
      <c r="A63">
        <v>77792</v>
      </c>
      <c r="B63">
        <v>45</v>
      </c>
      <c r="C63">
        <v>2</v>
      </c>
      <c r="D63">
        <v>995</v>
      </c>
      <c r="E63">
        <v>3409978485</v>
      </c>
      <c r="F63">
        <v>466752.90297340561</v>
      </c>
    </row>
    <row r="64" spans="1:6" x14ac:dyDescent="0.45">
      <c r="A64">
        <v>77792</v>
      </c>
      <c r="B64">
        <v>70</v>
      </c>
      <c r="C64">
        <v>2</v>
      </c>
      <c r="D64">
        <v>994</v>
      </c>
      <c r="E64">
        <v>359798418</v>
      </c>
      <c r="F64">
        <v>466753.40297173389</v>
      </c>
    </row>
    <row r="65" spans="1:6" x14ac:dyDescent="0.45">
      <c r="A65">
        <v>77792</v>
      </c>
      <c r="B65">
        <v>95</v>
      </c>
      <c r="C65">
        <v>2</v>
      </c>
      <c r="D65">
        <v>993</v>
      </c>
      <c r="E65">
        <v>1574332687</v>
      </c>
      <c r="F65">
        <v>466753.90297103277</v>
      </c>
    </row>
    <row r="66" spans="1:6" x14ac:dyDescent="0.45">
      <c r="A66">
        <v>77792</v>
      </c>
      <c r="B66">
        <v>120</v>
      </c>
      <c r="C66">
        <v>2</v>
      </c>
      <c r="D66">
        <v>993</v>
      </c>
      <c r="E66">
        <v>2857873339</v>
      </c>
      <c r="F66">
        <v>466754.40297132492</v>
      </c>
    </row>
    <row r="67" spans="1:6" x14ac:dyDescent="0.45">
      <c r="A67">
        <v>77792</v>
      </c>
      <c r="B67">
        <v>145</v>
      </c>
      <c r="C67">
        <v>2</v>
      </c>
      <c r="D67">
        <v>992</v>
      </c>
      <c r="E67">
        <v>4028688318</v>
      </c>
      <c r="F67">
        <v>466754.90297061391</v>
      </c>
    </row>
    <row r="68" spans="1:6" x14ac:dyDescent="0.45">
      <c r="A68">
        <v>77792</v>
      </c>
      <c r="B68">
        <v>170</v>
      </c>
      <c r="C68">
        <v>2</v>
      </c>
      <c r="D68">
        <v>991</v>
      </c>
      <c r="E68">
        <v>1007704703</v>
      </c>
      <c r="F68">
        <v>466755.40296894882</v>
      </c>
    </row>
    <row r="69" spans="1:6" x14ac:dyDescent="0.45">
      <c r="A69">
        <v>77792</v>
      </c>
      <c r="B69">
        <v>195</v>
      </c>
      <c r="C69">
        <v>2</v>
      </c>
      <c r="D69">
        <v>991</v>
      </c>
      <c r="E69">
        <v>2186246569</v>
      </c>
      <c r="F69">
        <v>466755.90296921699</v>
      </c>
    </row>
    <row r="70" spans="1:6" x14ac:dyDescent="0.45">
      <c r="A70">
        <v>77792</v>
      </c>
      <c r="B70">
        <v>220</v>
      </c>
      <c r="C70">
        <v>2</v>
      </c>
      <c r="D70">
        <v>990</v>
      </c>
      <c r="E70">
        <v>3414893978</v>
      </c>
      <c r="F70">
        <v>466756.40296851908</v>
      </c>
    </row>
    <row r="71" spans="1:6" x14ac:dyDescent="0.45">
      <c r="A71">
        <v>77792</v>
      </c>
      <c r="B71">
        <v>245</v>
      </c>
      <c r="C71">
        <v>2</v>
      </c>
      <c r="D71">
        <v>989</v>
      </c>
      <c r="E71">
        <v>379747881</v>
      </c>
      <c r="F71">
        <v>466756.90296685079</v>
      </c>
    </row>
    <row r="72" spans="1:6" x14ac:dyDescent="0.45">
      <c r="A72">
        <v>77792</v>
      </c>
      <c r="B72">
        <v>270</v>
      </c>
      <c r="C72">
        <v>2</v>
      </c>
      <c r="D72">
        <v>988</v>
      </c>
      <c r="E72">
        <v>1568433500</v>
      </c>
      <c r="F72">
        <v>466757.40296614391</v>
      </c>
    </row>
    <row r="73" spans="1:6" x14ac:dyDescent="0.45">
      <c r="A73">
        <v>77792</v>
      </c>
      <c r="B73">
        <v>295</v>
      </c>
      <c r="C73">
        <v>2</v>
      </c>
      <c r="D73">
        <v>988</v>
      </c>
      <c r="E73">
        <v>2836144937</v>
      </c>
      <c r="F73">
        <v>466757.90296643239</v>
      </c>
    </row>
    <row r="74" spans="1:6" x14ac:dyDescent="0.45">
      <c r="A74">
        <v>77793</v>
      </c>
      <c r="B74">
        <v>20</v>
      </c>
      <c r="C74">
        <v>2</v>
      </c>
      <c r="D74">
        <v>987</v>
      </c>
      <c r="E74">
        <v>3992275103</v>
      </c>
      <c r="F74">
        <v>466758.40296571801</v>
      </c>
    </row>
    <row r="75" spans="1:6" x14ac:dyDescent="0.45">
      <c r="A75">
        <v>77793</v>
      </c>
      <c r="B75">
        <v>45</v>
      </c>
      <c r="C75">
        <v>2</v>
      </c>
      <c r="D75">
        <v>986</v>
      </c>
      <c r="E75">
        <v>942456023</v>
      </c>
      <c r="F75">
        <v>466758.90296404628</v>
      </c>
    </row>
    <row r="76" spans="1:6" x14ac:dyDescent="0.45">
      <c r="A76">
        <v>77793</v>
      </c>
      <c r="B76">
        <v>70</v>
      </c>
      <c r="C76">
        <v>2</v>
      </c>
      <c r="D76">
        <v>985</v>
      </c>
      <c r="E76">
        <v>2116324350</v>
      </c>
      <c r="F76">
        <v>466759.40296333598</v>
      </c>
    </row>
    <row r="77" spans="1:6" x14ac:dyDescent="0.45">
      <c r="A77">
        <v>77793</v>
      </c>
      <c r="B77">
        <v>95</v>
      </c>
      <c r="C77">
        <v>2</v>
      </c>
      <c r="D77">
        <v>985</v>
      </c>
      <c r="E77">
        <v>3386324533</v>
      </c>
      <c r="F77">
        <v>466759.90296362509</v>
      </c>
    </row>
    <row r="78" spans="1:6" x14ac:dyDescent="0.45">
      <c r="A78">
        <v>77793</v>
      </c>
      <c r="B78">
        <v>120</v>
      </c>
      <c r="C78">
        <v>2</v>
      </c>
      <c r="D78">
        <v>984</v>
      </c>
      <c r="E78">
        <v>309384166</v>
      </c>
      <c r="F78">
        <v>466760.40296194731</v>
      </c>
    </row>
    <row r="79" spans="1:6" x14ac:dyDescent="0.45">
      <c r="A79">
        <v>77793</v>
      </c>
      <c r="B79">
        <v>145</v>
      </c>
      <c r="C79">
        <v>2</v>
      </c>
      <c r="D79">
        <v>983</v>
      </c>
      <c r="E79">
        <v>1522656016</v>
      </c>
      <c r="F79">
        <v>466760.90296124591</v>
      </c>
    </row>
    <row r="80" spans="1:6" x14ac:dyDescent="0.45">
      <c r="A80">
        <v>77793</v>
      </c>
      <c r="B80">
        <v>170</v>
      </c>
      <c r="C80">
        <v>2</v>
      </c>
      <c r="D80">
        <v>983</v>
      </c>
      <c r="E80">
        <v>2751844205</v>
      </c>
      <c r="F80">
        <v>466761.4029615256</v>
      </c>
    </row>
    <row r="81" spans="1:6" x14ac:dyDescent="0.45">
      <c r="A81">
        <v>77793</v>
      </c>
      <c r="B81">
        <v>195</v>
      </c>
      <c r="C81">
        <v>2</v>
      </c>
      <c r="D81">
        <v>982</v>
      </c>
      <c r="E81">
        <v>3969464892</v>
      </c>
      <c r="F81">
        <v>466761.9029608253</v>
      </c>
    </row>
    <row r="82" spans="1:6" x14ac:dyDescent="0.45">
      <c r="A82">
        <v>77793</v>
      </c>
      <c r="B82">
        <v>220</v>
      </c>
      <c r="C82">
        <v>2</v>
      </c>
      <c r="D82">
        <v>981</v>
      </c>
      <c r="E82">
        <v>878722568</v>
      </c>
      <c r="F82">
        <v>466762.40295914432</v>
      </c>
    </row>
    <row r="83" spans="1:6" x14ac:dyDescent="0.45">
      <c r="A83">
        <v>77793</v>
      </c>
      <c r="B83">
        <v>245</v>
      </c>
      <c r="C83">
        <v>2</v>
      </c>
      <c r="D83">
        <v>980</v>
      </c>
      <c r="E83">
        <v>2083131025</v>
      </c>
      <c r="F83">
        <v>466762.90295844089</v>
      </c>
    </row>
    <row r="84" spans="1:6" x14ac:dyDescent="0.45">
      <c r="A84">
        <v>77793</v>
      </c>
      <c r="B84">
        <v>270</v>
      </c>
      <c r="C84">
        <v>2</v>
      </c>
      <c r="D84">
        <v>980</v>
      </c>
      <c r="E84">
        <v>3304750256</v>
      </c>
      <c r="F84">
        <v>466763.40295871889</v>
      </c>
    </row>
    <row r="85" spans="1:6" x14ac:dyDescent="0.45">
      <c r="A85">
        <v>77793</v>
      </c>
      <c r="B85">
        <v>295</v>
      </c>
      <c r="C85">
        <v>2</v>
      </c>
      <c r="D85">
        <v>979</v>
      </c>
      <c r="E85">
        <v>208923474</v>
      </c>
      <c r="F85">
        <v>466763.9029570368</v>
      </c>
    </row>
    <row r="86" spans="1:6" x14ac:dyDescent="0.45">
      <c r="A86">
        <v>77794</v>
      </c>
      <c r="B86">
        <v>20</v>
      </c>
      <c r="C86">
        <v>2</v>
      </c>
      <c r="D86">
        <v>978</v>
      </c>
      <c r="E86">
        <v>1400505043</v>
      </c>
      <c r="F86">
        <v>466764.40295633051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B73F9-5A2B-4C3D-B099-CA246D9FCDB0}">
  <dimension ref="A1:K86"/>
  <sheetViews>
    <sheetView tabSelected="1" workbookViewId="0">
      <selection activeCell="G2" sqref="G2"/>
    </sheetView>
  </sheetViews>
  <sheetFormatPr defaultRowHeight="14.25" x14ac:dyDescent="0.45"/>
  <cols>
    <col min="7" max="7" width="17.3984375" bestFit="1" customWidth="1"/>
    <col min="8" max="8" width="18.3984375" bestFit="1" customWidth="1"/>
    <col min="9" max="9" width="17.3984375" bestFit="1" customWidth="1"/>
    <col min="10" max="10" width="18.3984375" bestFit="1" customWidth="1"/>
    <col min="11" max="11" width="18" bestFit="1" customWidth="1"/>
  </cols>
  <sheetData>
    <row r="1" spans="1:11" x14ac:dyDescent="0.45">
      <c r="G1" t="s">
        <v>1</v>
      </c>
      <c r="H1" t="s">
        <v>2</v>
      </c>
      <c r="I1" t="s">
        <v>0</v>
      </c>
      <c r="K1" t="s">
        <v>3</v>
      </c>
    </row>
    <row r="2" spans="1:11" x14ac:dyDescent="0.45">
      <c r="A2">
        <v>1</v>
      </c>
      <c r="B2" s="4">
        <v>77787</v>
      </c>
      <c r="C2" s="5">
        <v>20</v>
      </c>
      <c r="D2" s="5">
        <v>3</v>
      </c>
      <c r="E2" s="5">
        <v>15</v>
      </c>
      <c r="F2" s="6">
        <v>1269075211</v>
      </c>
      <c r="G2" s="1">
        <f>(B2 * 6) + (C2 / 50) + (D2 / 1000) + (E2 / 1023000) + (F2 / (2^32) / 1023000)</f>
        <v>466722.40301495162</v>
      </c>
      <c r="H2" s="2">
        <f>(A2*I$2)+J$2</f>
        <v>466722.4030154153</v>
      </c>
      <c r="I2" s="3" cm="1">
        <f t="array" ref="I2:J2">LINEST(G2:G86)</f>
        <v>0.49999930294663553</v>
      </c>
      <c r="J2" s="1">
        <v>466721.90301611234</v>
      </c>
      <c r="K2" s="3">
        <f>H2-G2</f>
        <v>4.6368222683668137E-7</v>
      </c>
    </row>
    <row r="3" spans="1:11" x14ac:dyDescent="0.45">
      <c r="A3">
        <v>2</v>
      </c>
      <c r="B3" s="7">
        <v>77787</v>
      </c>
      <c r="C3" s="8">
        <v>45</v>
      </c>
      <c r="D3" s="8">
        <v>3</v>
      </c>
      <c r="E3" s="8">
        <v>15</v>
      </c>
      <c r="F3" s="9">
        <v>2477877645</v>
      </c>
      <c r="G3" s="1">
        <f t="shared" ref="G3:G66" si="0">(B3 * 6) + (C3 / 50) + (D3 / 1000) + (E3 / 1023000) + (F3 / (2^32) / 1023000)</f>
        <v>466722.90301522677</v>
      </c>
      <c r="H3" s="2">
        <f t="shared" ref="H3:H66" si="1">(A3*I$2)+J$2</f>
        <v>466722.90301471821</v>
      </c>
      <c r="K3" s="3">
        <f t="shared" ref="K3:K66" si="2">H3-G3</f>
        <v>-5.0856033340096474E-7</v>
      </c>
    </row>
    <row r="4" spans="1:11" x14ac:dyDescent="0.45">
      <c r="A4">
        <v>3</v>
      </c>
      <c r="B4" s="4">
        <v>77787</v>
      </c>
      <c r="C4" s="5">
        <v>70</v>
      </c>
      <c r="D4" s="5">
        <v>3</v>
      </c>
      <c r="E4" s="5">
        <v>14</v>
      </c>
      <c r="F4" s="6">
        <v>3688312718</v>
      </c>
      <c r="G4" s="1">
        <f t="shared" si="0"/>
        <v>466723.40301452478</v>
      </c>
      <c r="H4" s="2">
        <f t="shared" si="1"/>
        <v>466723.40301402117</v>
      </c>
      <c r="K4" s="3">
        <f t="shared" si="2"/>
        <v>-5.0361268222332001E-7</v>
      </c>
    </row>
    <row r="5" spans="1:11" x14ac:dyDescent="0.45">
      <c r="A5">
        <v>4</v>
      </c>
      <c r="B5" s="7">
        <v>77787</v>
      </c>
      <c r="C5" s="8">
        <v>95</v>
      </c>
      <c r="D5" s="8">
        <v>3</v>
      </c>
      <c r="E5" s="8">
        <v>13</v>
      </c>
      <c r="F5" s="9">
        <v>687243757</v>
      </c>
      <c r="G5" s="1">
        <f t="shared" si="0"/>
        <v>466723.90301286418</v>
      </c>
      <c r="H5" s="2">
        <f t="shared" si="1"/>
        <v>466723.90301332413</v>
      </c>
      <c r="K5" s="3">
        <f t="shared" si="2"/>
        <v>4.5995693653821945E-7</v>
      </c>
    </row>
    <row r="6" spans="1:11" x14ac:dyDescent="0.45">
      <c r="A6">
        <v>5</v>
      </c>
      <c r="B6" s="4">
        <v>77787</v>
      </c>
      <c r="C6" s="5">
        <v>120</v>
      </c>
      <c r="D6" s="5">
        <v>3</v>
      </c>
      <c r="E6" s="5">
        <v>12</v>
      </c>
      <c r="F6" s="6">
        <v>1920251116</v>
      </c>
      <c r="G6" s="1">
        <f t="shared" si="0"/>
        <v>466724.40301216725</v>
      </c>
      <c r="H6" s="2">
        <f t="shared" si="1"/>
        <v>466724.4030126271</v>
      </c>
      <c r="K6" s="3">
        <f t="shared" si="2"/>
        <v>4.5984052121639252E-7</v>
      </c>
    </row>
    <row r="7" spans="1:11" x14ac:dyDescent="0.45">
      <c r="A7">
        <v>6</v>
      </c>
      <c r="B7" s="7">
        <v>77787</v>
      </c>
      <c r="C7" s="8">
        <v>145</v>
      </c>
      <c r="D7" s="8">
        <v>3</v>
      </c>
      <c r="E7" s="8">
        <v>12</v>
      </c>
      <c r="F7" s="9">
        <v>3166725930</v>
      </c>
      <c r="G7" s="1">
        <f t="shared" si="0"/>
        <v>466724.90301245096</v>
      </c>
      <c r="H7" s="2">
        <f t="shared" si="1"/>
        <v>466724.90301193</v>
      </c>
      <c r="K7" s="3">
        <f t="shared" si="2"/>
        <v>-5.2095856517553329E-7</v>
      </c>
    </row>
    <row r="8" spans="1:11" x14ac:dyDescent="0.45">
      <c r="A8">
        <v>7</v>
      </c>
      <c r="B8" s="4">
        <v>77787</v>
      </c>
      <c r="C8" s="5">
        <v>170</v>
      </c>
      <c r="D8" s="5">
        <v>3</v>
      </c>
      <c r="E8" s="5">
        <v>11</v>
      </c>
      <c r="F8" s="6">
        <v>93614366</v>
      </c>
      <c r="G8" s="1">
        <f t="shared" si="0"/>
        <v>466725.40301077405</v>
      </c>
      <c r="H8" s="2">
        <f t="shared" si="1"/>
        <v>466725.40301123296</v>
      </c>
      <c r="K8" s="3">
        <f t="shared" si="2"/>
        <v>4.5890919864177704E-7</v>
      </c>
    </row>
    <row r="9" spans="1:11" x14ac:dyDescent="0.45">
      <c r="A9">
        <v>8</v>
      </c>
      <c r="B9" s="7">
        <v>77787</v>
      </c>
      <c r="C9" s="8">
        <v>195</v>
      </c>
      <c r="D9" s="8">
        <v>3</v>
      </c>
      <c r="E9" s="8">
        <v>10</v>
      </c>
      <c r="F9" s="9">
        <v>1301257079</v>
      </c>
      <c r="G9" s="1">
        <f t="shared" si="0"/>
        <v>466725.90301007137</v>
      </c>
      <c r="H9" s="2">
        <f t="shared" si="1"/>
        <v>466725.90301053593</v>
      </c>
      <c r="K9" s="3">
        <f t="shared" si="2"/>
        <v>4.6455534175038338E-7</v>
      </c>
    </row>
    <row r="10" spans="1:11" x14ac:dyDescent="0.45">
      <c r="A10">
        <v>9</v>
      </c>
      <c r="B10" s="4">
        <v>77787</v>
      </c>
      <c r="C10" s="5">
        <v>220</v>
      </c>
      <c r="D10" s="5">
        <v>3</v>
      </c>
      <c r="E10" s="5">
        <v>10</v>
      </c>
      <c r="F10" s="6">
        <v>2582173569</v>
      </c>
      <c r="G10" s="1">
        <f t="shared" si="0"/>
        <v>466726.40301036288</v>
      </c>
      <c r="H10" s="2">
        <f t="shared" si="1"/>
        <v>466726.40300983883</v>
      </c>
      <c r="K10" s="3">
        <f t="shared" si="2"/>
        <v>-5.2404357120394707E-7</v>
      </c>
    </row>
    <row r="11" spans="1:11" x14ac:dyDescent="0.45">
      <c r="A11">
        <v>10</v>
      </c>
      <c r="B11" s="7">
        <v>77787</v>
      </c>
      <c r="C11" s="8">
        <v>245</v>
      </c>
      <c r="D11" s="8">
        <v>3</v>
      </c>
      <c r="E11" s="8">
        <v>9</v>
      </c>
      <c r="F11" s="9">
        <v>3772449310</v>
      </c>
      <c r="G11" s="1">
        <f t="shared" si="0"/>
        <v>466726.90300965635</v>
      </c>
      <c r="H11" s="2">
        <f t="shared" si="1"/>
        <v>466726.9030091418</v>
      </c>
      <c r="K11" s="3">
        <f t="shared" si="2"/>
        <v>-5.1455572247505188E-7</v>
      </c>
    </row>
    <row r="12" spans="1:11" x14ac:dyDescent="0.45">
      <c r="A12">
        <v>11</v>
      </c>
      <c r="B12" s="4">
        <v>77787</v>
      </c>
      <c r="C12" s="5">
        <v>270</v>
      </c>
      <c r="D12" s="5">
        <v>3</v>
      </c>
      <c r="E12" s="5">
        <v>8</v>
      </c>
      <c r="F12" s="6">
        <v>773415328</v>
      </c>
      <c r="G12" s="1">
        <f t="shared" si="0"/>
        <v>466727.40300799621</v>
      </c>
      <c r="H12" s="2">
        <f t="shared" si="1"/>
        <v>466727.40300844476</v>
      </c>
      <c r="K12" s="3">
        <f t="shared" si="2"/>
        <v>4.4854823499917984E-7</v>
      </c>
    </row>
    <row r="13" spans="1:11" x14ac:dyDescent="0.45">
      <c r="A13">
        <v>12</v>
      </c>
      <c r="B13" s="7">
        <v>77787</v>
      </c>
      <c r="C13" s="8">
        <v>295</v>
      </c>
      <c r="D13" s="8">
        <v>3</v>
      </c>
      <c r="E13" s="8">
        <v>7</v>
      </c>
      <c r="F13" s="9">
        <v>1944109362</v>
      </c>
      <c r="G13" s="1">
        <f t="shared" si="0"/>
        <v>466727.90300728515</v>
      </c>
      <c r="H13" s="2">
        <f t="shared" si="1"/>
        <v>466727.90300774772</v>
      </c>
      <c r="K13" s="3">
        <f t="shared" si="2"/>
        <v>4.6257628127932549E-7</v>
      </c>
    </row>
    <row r="14" spans="1:11" x14ac:dyDescent="0.45">
      <c r="A14">
        <v>13</v>
      </c>
      <c r="B14" s="4">
        <v>77788</v>
      </c>
      <c r="C14" s="5">
        <v>20</v>
      </c>
      <c r="D14" s="5">
        <v>3</v>
      </c>
      <c r="E14" s="5">
        <v>7</v>
      </c>
      <c r="F14" s="6">
        <v>3222010735</v>
      </c>
      <c r="G14" s="1">
        <f t="shared" si="0"/>
        <v>466728.40300757595</v>
      </c>
      <c r="H14" s="2">
        <f t="shared" si="1"/>
        <v>466728.40300705063</v>
      </c>
      <c r="K14" s="3">
        <f t="shared" si="2"/>
        <v>-5.2532413974404335E-7</v>
      </c>
    </row>
    <row r="15" spans="1:11" x14ac:dyDescent="0.45">
      <c r="A15">
        <v>14</v>
      </c>
      <c r="B15" s="7">
        <v>77788</v>
      </c>
      <c r="C15" s="8">
        <v>45</v>
      </c>
      <c r="D15" s="8">
        <v>3</v>
      </c>
      <c r="E15" s="8">
        <v>6</v>
      </c>
      <c r="F15" s="9">
        <v>133309554</v>
      </c>
      <c r="G15" s="1">
        <f t="shared" si="0"/>
        <v>466728.9030058955</v>
      </c>
      <c r="H15" s="2">
        <f t="shared" si="1"/>
        <v>466728.90300635359</v>
      </c>
      <c r="K15" s="3">
        <f t="shared" si="2"/>
        <v>4.5809429138898849E-7</v>
      </c>
    </row>
    <row r="16" spans="1:11" x14ac:dyDescent="0.45">
      <c r="A16">
        <v>15</v>
      </c>
      <c r="B16" s="4">
        <v>77788</v>
      </c>
      <c r="C16" s="5">
        <v>70</v>
      </c>
      <c r="D16" s="5">
        <v>3</v>
      </c>
      <c r="E16" s="5">
        <v>5</v>
      </c>
      <c r="F16" s="6">
        <v>1396289023</v>
      </c>
      <c r="G16" s="1">
        <f t="shared" si="0"/>
        <v>466729.40300520544</v>
      </c>
      <c r="H16" s="2">
        <f t="shared" si="1"/>
        <v>466729.40300565655</v>
      </c>
      <c r="K16" s="3">
        <f t="shared" si="2"/>
        <v>4.5110937207937241E-7</v>
      </c>
    </row>
    <row r="17" spans="1:11" x14ac:dyDescent="0.45">
      <c r="A17">
        <v>16</v>
      </c>
      <c r="B17" s="7">
        <v>77788</v>
      </c>
      <c r="C17" s="8">
        <v>95</v>
      </c>
      <c r="D17" s="8">
        <v>3</v>
      </c>
      <c r="E17" s="8">
        <v>5</v>
      </c>
      <c r="F17" s="9">
        <v>2625225877</v>
      </c>
      <c r="G17" s="1">
        <f t="shared" si="0"/>
        <v>466729.90300548513</v>
      </c>
      <c r="H17" s="2">
        <f t="shared" si="1"/>
        <v>466729.90300495946</v>
      </c>
      <c r="K17" s="3">
        <f t="shared" si="2"/>
        <v>-5.2567338570952415E-7</v>
      </c>
    </row>
    <row r="18" spans="1:11" x14ac:dyDescent="0.45">
      <c r="A18">
        <v>17</v>
      </c>
      <c r="B18" s="4">
        <v>77788</v>
      </c>
      <c r="C18" s="5">
        <v>120</v>
      </c>
      <c r="D18" s="5">
        <v>3</v>
      </c>
      <c r="E18" s="5">
        <v>4</v>
      </c>
      <c r="F18" s="6">
        <v>3843945967</v>
      </c>
      <c r="G18" s="1">
        <f t="shared" si="0"/>
        <v>466730.40300478495</v>
      </c>
      <c r="H18" s="2">
        <f t="shared" si="1"/>
        <v>466730.40300426242</v>
      </c>
      <c r="K18" s="3">
        <f t="shared" si="2"/>
        <v>-5.2253017202019691E-7</v>
      </c>
    </row>
    <row r="19" spans="1:11" x14ac:dyDescent="0.45">
      <c r="A19">
        <v>18</v>
      </c>
      <c r="B19" s="7">
        <v>77788</v>
      </c>
      <c r="C19" s="8">
        <v>145</v>
      </c>
      <c r="D19" s="8">
        <v>3</v>
      </c>
      <c r="E19" s="8">
        <v>3</v>
      </c>
      <c r="F19" s="9">
        <v>832173386</v>
      </c>
      <c r="G19" s="1">
        <f t="shared" si="0"/>
        <v>466730.90300312202</v>
      </c>
      <c r="H19" s="2">
        <f t="shared" si="1"/>
        <v>466730.90300356539</v>
      </c>
      <c r="K19" s="3">
        <f t="shared" si="2"/>
        <v>4.4336775317788124E-7</v>
      </c>
    </row>
    <row r="20" spans="1:11" x14ac:dyDescent="0.45">
      <c r="A20">
        <v>19</v>
      </c>
      <c r="B20" s="4">
        <v>77788</v>
      </c>
      <c r="C20" s="5">
        <v>170</v>
      </c>
      <c r="D20" s="5">
        <v>3</v>
      </c>
      <c r="E20" s="5">
        <v>2</v>
      </c>
      <c r="F20" s="6">
        <v>2018364040</v>
      </c>
      <c r="G20" s="1">
        <f t="shared" si="0"/>
        <v>466731.40300241444</v>
      </c>
      <c r="H20" s="2">
        <f t="shared" si="1"/>
        <v>466731.40300286835</v>
      </c>
      <c r="K20" s="3">
        <f t="shared" si="2"/>
        <v>4.5390333980321884E-7</v>
      </c>
    </row>
    <row r="21" spans="1:11" x14ac:dyDescent="0.45">
      <c r="A21">
        <v>20</v>
      </c>
      <c r="B21" s="7">
        <v>77788</v>
      </c>
      <c r="C21" s="8">
        <v>195</v>
      </c>
      <c r="D21" s="8">
        <v>3</v>
      </c>
      <c r="E21" s="8">
        <v>2</v>
      </c>
      <c r="F21" s="9">
        <v>3304743738</v>
      </c>
      <c r="G21" s="1">
        <f t="shared" si="0"/>
        <v>466731.90300270723</v>
      </c>
      <c r="H21" s="2">
        <f t="shared" si="1"/>
        <v>466731.90300217125</v>
      </c>
      <c r="K21" s="3">
        <f t="shared" si="2"/>
        <v>-5.3597614169120789E-7</v>
      </c>
    </row>
    <row r="22" spans="1:11" x14ac:dyDescent="0.45">
      <c r="A22">
        <v>21</v>
      </c>
      <c r="B22" s="4">
        <v>77788</v>
      </c>
      <c r="C22" s="5">
        <v>220</v>
      </c>
      <c r="D22" s="5">
        <v>3</v>
      </c>
      <c r="E22" s="5">
        <v>1</v>
      </c>
      <c r="F22" s="6">
        <v>213354514</v>
      </c>
      <c r="G22" s="1">
        <f t="shared" si="0"/>
        <v>466732.40300102613</v>
      </c>
      <c r="H22" s="2">
        <f t="shared" si="1"/>
        <v>466732.40300147422</v>
      </c>
      <c r="K22" s="3">
        <f t="shared" si="2"/>
        <v>4.480825737118721E-7</v>
      </c>
    </row>
    <row r="23" spans="1:11" x14ac:dyDescent="0.45">
      <c r="A23">
        <v>22</v>
      </c>
      <c r="B23" s="7">
        <v>77788</v>
      </c>
      <c r="C23" s="8">
        <v>245</v>
      </c>
      <c r="D23" s="8">
        <v>3</v>
      </c>
      <c r="E23" s="8">
        <v>0</v>
      </c>
      <c r="F23" s="9">
        <v>1421139502</v>
      </c>
      <c r="G23" s="1">
        <f t="shared" si="0"/>
        <v>466732.90300032351</v>
      </c>
      <c r="H23" s="2">
        <f t="shared" si="1"/>
        <v>466732.90300077718</v>
      </c>
      <c r="K23" s="3">
        <f t="shared" si="2"/>
        <v>4.5367050915956497E-7</v>
      </c>
    </row>
    <row r="24" spans="1:11" x14ac:dyDescent="0.45">
      <c r="A24">
        <v>23</v>
      </c>
      <c r="B24" s="4">
        <v>77788</v>
      </c>
      <c r="C24" s="5">
        <v>270</v>
      </c>
      <c r="D24" s="5">
        <v>3</v>
      </c>
      <c r="E24" s="5">
        <v>0</v>
      </c>
      <c r="F24" s="6">
        <v>2693445195</v>
      </c>
      <c r="G24" s="1">
        <f t="shared" si="0"/>
        <v>466733.40300061309</v>
      </c>
      <c r="H24" s="2">
        <f t="shared" si="1"/>
        <v>466733.40300008008</v>
      </c>
      <c r="K24" s="3">
        <f t="shared" si="2"/>
        <v>-5.3300755098462105E-7</v>
      </c>
    </row>
    <row r="25" spans="1:11" x14ac:dyDescent="0.45">
      <c r="A25">
        <v>24</v>
      </c>
      <c r="B25" s="7">
        <v>77788</v>
      </c>
      <c r="C25" s="8">
        <v>295</v>
      </c>
      <c r="D25" s="8">
        <v>2</v>
      </c>
      <c r="E25" s="8">
        <v>1022</v>
      </c>
      <c r="F25" s="9">
        <v>3924649666</v>
      </c>
      <c r="G25" s="1">
        <f t="shared" si="0"/>
        <v>466733.90299991576</v>
      </c>
      <c r="H25" s="2">
        <f t="shared" si="1"/>
        <v>466733.90299938305</v>
      </c>
      <c r="K25" s="3">
        <f t="shared" si="2"/>
        <v>-5.3271651268005371E-7</v>
      </c>
    </row>
    <row r="26" spans="1:11" x14ac:dyDescent="0.45">
      <c r="A26">
        <v>25</v>
      </c>
      <c r="B26" s="4">
        <v>77789</v>
      </c>
      <c r="C26" s="5">
        <v>20</v>
      </c>
      <c r="D26" s="5">
        <v>2</v>
      </c>
      <c r="E26" s="5">
        <v>1021</v>
      </c>
      <c r="F26" s="6">
        <v>902631209</v>
      </c>
      <c r="G26" s="1">
        <f t="shared" si="0"/>
        <v>466734.40299825039</v>
      </c>
      <c r="H26" s="2">
        <f t="shared" si="1"/>
        <v>466734.40299868601</v>
      </c>
      <c r="K26" s="3">
        <f t="shared" si="2"/>
        <v>4.3562613427639008E-7</v>
      </c>
    </row>
    <row r="27" spans="1:11" x14ac:dyDescent="0.45">
      <c r="A27">
        <v>26</v>
      </c>
      <c r="B27" s="7">
        <v>77789</v>
      </c>
      <c r="C27" s="8">
        <v>45</v>
      </c>
      <c r="D27" s="8">
        <v>2</v>
      </c>
      <c r="E27" s="8">
        <v>1020</v>
      </c>
      <c r="F27" s="9">
        <v>2084121644</v>
      </c>
      <c r="G27" s="1">
        <f t="shared" si="0"/>
        <v>466734.90299754177</v>
      </c>
      <c r="H27" s="2">
        <f t="shared" si="1"/>
        <v>466734.90299798897</v>
      </c>
      <c r="K27" s="3">
        <f t="shared" si="2"/>
        <v>4.4720945879817009E-7</v>
      </c>
    </row>
    <row r="28" spans="1:11" x14ac:dyDescent="0.45">
      <c r="A28">
        <v>27</v>
      </c>
      <c r="B28" s="4">
        <v>77789</v>
      </c>
      <c r="C28" s="5">
        <v>70</v>
      </c>
      <c r="D28" s="5">
        <v>2</v>
      </c>
      <c r="E28" s="5">
        <v>1020</v>
      </c>
      <c r="F28" s="6">
        <v>3341864678</v>
      </c>
      <c r="G28" s="1">
        <f t="shared" si="0"/>
        <v>466735.40299782803</v>
      </c>
      <c r="H28" s="2">
        <f t="shared" si="1"/>
        <v>466735.40299729188</v>
      </c>
      <c r="K28" s="3">
        <f t="shared" si="2"/>
        <v>-5.3615076467394829E-7</v>
      </c>
    </row>
    <row r="29" spans="1:11" x14ac:dyDescent="0.45">
      <c r="A29">
        <v>28</v>
      </c>
      <c r="B29" s="7">
        <v>77789</v>
      </c>
      <c r="C29" s="8">
        <v>95</v>
      </c>
      <c r="D29" s="8">
        <v>2</v>
      </c>
      <c r="E29" s="8">
        <v>1019</v>
      </c>
      <c r="F29" s="9">
        <v>284427247</v>
      </c>
      <c r="G29" s="1">
        <f t="shared" si="0"/>
        <v>466735.90299615468</v>
      </c>
      <c r="H29" s="2">
        <f t="shared" si="1"/>
        <v>466735.90299659484</v>
      </c>
      <c r="K29" s="3">
        <f t="shared" si="2"/>
        <v>4.4016633182764053E-7</v>
      </c>
    </row>
    <row r="30" spans="1:11" x14ac:dyDescent="0.45">
      <c r="A30">
        <v>29</v>
      </c>
      <c r="B30" s="4">
        <v>77789</v>
      </c>
      <c r="C30" s="5">
        <v>120</v>
      </c>
      <c r="D30" s="5">
        <v>2</v>
      </c>
      <c r="E30" s="5">
        <v>1018</v>
      </c>
      <c r="F30" s="6">
        <v>1527669683</v>
      </c>
      <c r="G30" s="1">
        <f t="shared" si="0"/>
        <v>466736.40299546008</v>
      </c>
      <c r="H30" s="2">
        <f t="shared" si="1"/>
        <v>466736.40299589781</v>
      </c>
      <c r="K30" s="3">
        <f t="shared" si="2"/>
        <v>4.377216100692749E-7</v>
      </c>
    </row>
    <row r="31" spans="1:11" x14ac:dyDescent="0.45">
      <c r="A31">
        <v>30</v>
      </c>
      <c r="B31" s="7">
        <v>77789</v>
      </c>
      <c r="C31" s="8">
        <v>145</v>
      </c>
      <c r="D31" s="8">
        <v>2</v>
      </c>
      <c r="E31" s="8">
        <v>1018</v>
      </c>
      <c r="F31" s="9">
        <v>2820039391</v>
      </c>
      <c r="G31" s="1">
        <f t="shared" si="0"/>
        <v>466736.90299575427</v>
      </c>
      <c r="H31" s="2">
        <f t="shared" si="1"/>
        <v>466736.90299520071</v>
      </c>
      <c r="K31" s="3">
        <f t="shared" si="2"/>
        <v>-5.5355485528707504E-7</v>
      </c>
    </row>
    <row r="32" spans="1:11" x14ac:dyDescent="0.45">
      <c r="A32">
        <v>31</v>
      </c>
      <c r="B32" s="4">
        <v>77789</v>
      </c>
      <c r="C32" s="5">
        <v>170</v>
      </c>
      <c r="D32" s="5">
        <v>2</v>
      </c>
      <c r="E32" s="5">
        <v>1017</v>
      </c>
      <c r="F32" s="6">
        <v>3977201688</v>
      </c>
      <c r="G32" s="1">
        <f t="shared" si="0"/>
        <v>466737.40299504006</v>
      </c>
      <c r="H32" s="2">
        <f t="shared" si="1"/>
        <v>466737.40299450367</v>
      </c>
      <c r="K32" s="3">
        <f t="shared" si="2"/>
        <v>-5.3638359531760216E-7</v>
      </c>
    </row>
    <row r="33" spans="1:11" x14ac:dyDescent="0.45">
      <c r="A33">
        <v>32</v>
      </c>
      <c r="B33" s="7">
        <v>77789</v>
      </c>
      <c r="C33" s="8">
        <v>195</v>
      </c>
      <c r="D33" s="8">
        <v>2</v>
      </c>
      <c r="E33" s="8">
        <v>1016</v>
      </c>
      <c r="F33" s="9">
        <v>967294224</v>
      </c>
      <c r="G33" s="1">
        <f t="shared" si="0"/>
        <v>466737.90299337753</v>
      </c>
      <c r="H33" s="2">
        <f t="shared" si="1"/>
        <v>466737.90299380664</v>
      </c>
      <c r="K33" s="3">
        <f t="shared" si="2"/>
        <v>4.2910687625408173E-7</v>
      </c>
    </row>
    <row r="34" spans="1:11" x14ac:dyDescent="0.45">
      <c r="A34">
        <v>33</v>
      </c>
      <c r="B34" s="4">
        <v>77789</v>
      </c>
      <c r="C34" s="5">
        <v>220</v>
      </c>
      <c r="D34" s="5">
        <v>2</v>
      </c>
      <c r="E34" s="5">
        <v>1015</v>
      </c>
      <c r="F34" s="6">
        <v>2117618877</v>
      </c>
      <c r="G34" s="1">
        <f t="shared" si="0"/>
        <v>466738.40299266181</v>
      </c>
      <c r="H34" s="2">
        <f t="shared" si="1"/>
        <v>466738.4029931096</v>
      </c>
      <c r="K34" s="3">
        <f t="shared" si="2"/>
        <v>4.4779153540730476E-7</v>
      </c>
    </row>
    <row r="35" spans="1:11" x14ac:dyDescent="0.45">
      <c r="A35">
        <v>34</v>
      </c>
      <c r="B35" s="7">
        <v>77789</v>
      </c>
      <c r="C35" s="8">
        <v>245</v>
      </c>
      <c r="D35" s="8">
        <v>2</v>
      </c>
      <c r="E35" s="8">
        <v>1015</v>
      </c>
      <c r="F35" s="9">
        <v>3375926464</v>
      </c>
      <c r="G35" s="1">
        <f t="shared" si="0"/>
        <v>466738.90299294819</v>
      </c>
      <c r="H35" s="2">
        <f t="shared" si="1"/>
        <v>466738.90299241251</v>
      </c>
      <c r="K35" s="3">
        <f t="shared" si="2"/>
        <v>-5.3568510338664055E-7</v>
      </c>
    </row>
    <row r="36" spans="1:11" x14ac:dyDescent="0.45">
      <c r="A36">
        <v>35</v>
      </c>
      <c r="B36" s="4">
        <v>77789</v>
      </c>
      <c r="C36" s="5">
        <v>270</v>
      </c>
      <c r="D36" s="5">
        <v>2</v>
      </c>
      <c r="E36" s="5">
        <v>1014</v>
      </c>
      <c r="F36" s="6">
        <v>312006154</v>
      </c>
      <c r="G36" s="1">
        <f t="shared" si="0"/>
        <v>466739.40299127338</v>
      </c>
      <c r="H36" s="2">
        <f t="shared" si="1"/>
        <v>466739.40299171547</v>
      </c>
      <c r="K36" s="3">
        <f t="shared" si="2"/>
        <v>4.4208718463778496E-7</v>
      </c>
    </row>
    <row r="37" spans="1:11" x14ac:dyDescent="0.45">
      <c r="A37">
        <v>36</v>
      </c>
      <c r="B37" s="7">
        <v>77789</v>
      </c>
      <c r="C37" s="8">
        <v>295</v>
      </c>
      <c r="D37" s="8">
        <v>2</v>
      </c>
      <c r="E37" s="8">
        <v>1013</v>
      </c>
      <c r="F37" s="9">
        <v>1545506598</v>
      </c>
      <c r="G37" s="1">
        <f t="shared" si="0"/>
        <v>466739.90299057658</v>
      </c>
      <c r="H37" s="2">
        <f t="shared" si="1"/>
        <v>466739.90299101843</v>
      </c>
      <c r="K37" s="3">
        <f t="shared" si="2"/>
        <v>4.4185435399413109E-7</v>
      </c>
    </row>
    <row r="38" spans="1:11" x14ac:dyDescent="0.45">
      <c r="A38">
        <v>37</v>
      </c>
      <c r="B38" s="4">
        <v>77790</v>
      </c>
      <c r="C38" s="5">
        <v>20</v>
      </c>
      <c r="D38" s="5">
        <v>2</v>
      </c>
      <c r="E38" s="5">
        <v>1013</v>
      </c>
      <c r="F38" s="6">
        <v>2830735002</v>
      </c>
      <c r="G38" s="1">
        <f t="shared" si="0"/>
        <v>466740.40299086907</v>
      </c>
      <c r="H38" s="2">
        <f t="shared" si="1"/>
        <v>466740.40299032134</v>
      </c>
      <c r="K38" s="3">
        <f t="shared" si="2"/>
        <v>-5.477340891957283E-7</v>
      </c>
    </row>
    <row r="39" spans="1:11" x14ac:dyDescent="0.45">
      <c r="A39">
        <v>38</v>
      </c>
      <c r="B39" s="7">
        <v>77790</v>
      </c>
      <c r="C39" s="8">
        <v>45</v>
      </c>
      <c r="D39" s="8">
        <v>2</v>
      </c>
      <c r="E39" s="8">
        <v>1012</v>
      </c>
      <c r="F39" s="9">
        <v>4030095992</v>
      </c>
      <c r="G39" s="1">
        <f t="shared" si="0"/>
        <v>466740.90299016453</v>
      </c>
      <c r="H39" s="2">
        <f t="shared" si="1"/>
        <v>466740.9029896243</v>
      </c>
      <c r="K39" s="3">
        <f t="shared" si="2"/>
        <v>-5.4022530093789101E-7</v>
      </c>
    </row>
    <row r="40" spans="1:11" x14ac:dyDescent="0.45">
      <c r="A40">
        <v>39</v>
      </c>
      <c r="B40" s="4">
        <v>77790</v>
      </c>
      <c r="C40" s="5">
        <v>70</v>
      </c>
      <c r="D40" s="5">
        <v>2</v>
      </c>
      <c r="E40" s="5">
        <v>1011</v>
      </c>
      <c r="F40" s="6">
        <v>973425718</v>
      </c>
      <c r="G40" s="1">
        <f t="shared" si="0"/>
        <v>466741.40298849135</v>
      </c>
      <c r="H40" s="2">
        <f t="shared" si="1"/>
        <v>466741.40298892726</v>
      </c>
      <c r="K40" s="3">
        <f t="shared" si="2"/>
        <v>4.3591717258095741E-7</v>
      </c>
    </row>
    <row r="41" spans="1:11" x14ac:dyDescent="0.45">
      <c r="A41">
        <v>40</v>
      </c>
      <c r="B41" s="7">
        <v>77790</v>
      </c>
      <c r="C41" s="8">
        <v>95</v>
      </c>
      <c r="D41" s="8">
        <v>2</v>
      </c>
      <c r="E41" s="8">
        <v>1010</v>
      </c>
      <c r="F41" s="9">
        <v>2142253315</v>
      </c>
      <c r="G41" s="1">
        <f t="shared" si="0"/>
        <v>466741.90298777982</v>
      </c>
      <c r="H41" s="2">
        <f t="shared" si="1"/>
        <v>466741.90298823023</v>
      </c>
      <c r="K41" s="3">
        <f t="shared" si="2"/>
        <v>4.504108801484108E-7</v>
      </c>
    </row>
    <row r="42" spans="1:11" x14ac:dyDescent="0.45">
      <c r="A42">
        <v>41</v>
      </c>
      <c r="B42" s="4">
        <v>77790</v>
      </c>
      <c r="C42" s="5">
        <v>120</v>
      </c>
      <c r="D42" s="5">
        <v>2</v>
      </c>
      <c r="E42" s="5">
        <v>1010</v>
      </c>
      <c r="F42" s="6">
        <v>3401503178</v>
      </c>
      <c r="G42" s="1">
        <f t="shared" si="0"/>
        <v>466742.40298806643</v>
      </c>
      <c r="H42" s="2">
        <f t="shared" si="1"/>
        <v>466742.40298753313</v>
      </c>
      <c r="K42" s="3">
        <f t="shared" si="2"/>
        <v>-5.3329858928918839E-7</v>
      </c>
    </row>
    <row r="43" spans="1:11" x14ac:dyDescent="0.45">
      <c r="A43">
        <v>42</v>
      </c>
      <c r="B43" s="7">
        <v>77790</v>
      </c>
      <c r="C43" s="8">
        <v>145</v>
      </c>
      <c r="D43" s="8">
        <v>2</v>
      </c>
      <c r="E43" s="8">
        <v>1009</v>
      </c>
      <c r="F43" s="9">
        <v>338815767</v>
      </c>
      <c r="G43" s="1">
        <f t="shared" si="0"/>
        <v>466742.90298639191</v>
      </c>
      <c r="H43" s="2">
        <f t="shared" si="1"/>
        <v>466742.9029868361</v>
      </c>
      <c r="K43" s="3">
        <f t="shared" si="2"/>
        <v>4.4418266043066978E-7</v>
      </c>
    </row>
    <row r="44" spans="1:11" x14ac:dyDescent="0.45">
      <c r="A44">
        <v>43</v>
      </c>
      <c r="B44" s="4">
        <v>77790</v>
      </c>
      <c r="C44" s="5">
        <v>170</v>
      </c>
      <c r="D44" s="5">
        <v>2</v>
      </c>
      <c r="E44" s="5">
        <v>1008</v>
      </c>
      <c r="F44" s="6">
        <v>1550985889</v>
      </c>
      <c r="G44" s="1">
        <f t="shared" si="0"/>
        <v>466743.40298569022</v>
      </c>
      <c r="H44" s="2">
        <f t="shared" si="1"/>
        <v>466743.40298613906</v>
      </c>
      <c r="K44" s="3">
        <f t="shared" si="2"/>
        <v>4.4883927330374718E-7</v>
      </c>
    </row>
    <row r="45" spans="1:11" x14ac:dyDescent="0.45">
      <c r="A45">
        <v>44</v>
      </c>
      <c r="B45" s="7">
        <v>77790</v>
      </c>
      <c r="C45" s="8">
        <v>195</v>
      </c>
      <c r="D45" s="8">
        <v>2</v>
      </c>
      <c r="E45" s="8">
        <v>1008</v>
      </c>
      <c r="F45" s="9">
        <v>2800771188</v>
      </c>
      <c r="G45" s="1">
        <f t="shared" si="0"/>
        <v>466743.90298597468</v>
      </c>
      <c r="H45" s="2">
        <f t="shared" si="1"/>
        <v>466743.90298544196</v>
      </c>
      <c r="K45" s="3">
        <f t="shared" si="2"/>
        <v>-5.3271651268005371E-7</v>
      </c>
    </row>
    <row r="46" spans="1:11" x14ac:dyDescent="0.45">
      <c r="A46">
        <v>45</v>
      </c>
      <c r="B46" s="4">
        <v>77790</v>
      </c>
      <c r="C46" s="5">
        <v>220</v>
      </c>
      <c r="D46" s="5">
        <v>2</v>
      </c>
      <c r="E46" s="5">
        <v>1007</v>
      </c>
      <c r="F46" s="6">
        <v>4002236007</v>
      </c>
      <c r="G46" s="1">
        <f t="shared" si="0"/>
        <v>466744.4029852706</v>
      </c>
      <c r="H46" s="2">
        <f t="shared" si="1"/>
        <v>466744.40298474493</v>
      </c>
      <c r="K46" s="3">
        <f t="shared" si="2"/>
        <v>-5.2567338570952415E-7</v>
      </c>
    </row>
    <row r="47" spans="1:11" x14ac:dyDescent="0.45">
      <c r="A47">
        <v>46</v>
      </c>
      <c r="B47" s="7">
        <v>77790</v>
      </c>
      <c r="C47" s="8">
        <v>245</v>
      </c>
      <c r="D47" s="8">
        <v>2</v>
      </c>
      <c r="E47" s="8">
        <v>1006</v>
      </c>
      <c r="F47" s="9">
        <v>967150728</v>
      </c>
      <c r="G47" s="1">
        <f t="shared" si="0"/>
        <v>466744.90298360237</v>
      </c>
      <c r="H47" s="2">
        <f t="shared" si="1"/>
        <v>466744.90298404789</v>
      </c>
      <c r="K47" s="3">
        <f t="shared" si="2"/>
        <v>4.4552143663167953E-7</v>
      </c>
    </row>
    <row r="48" spans="1:11" x14ac:dyDescent="0.45">
      <c r="A48">
        <v>47</v>
      </c>
      <c r="B48" s="4">
        <v>77790</v>
      </c>
      <c r="C48" s="5">
        <v>270</v>
      </c>
      <c r="D48" s="5">
        <v>2</v>
      </c>
      <c r="E48" s="5">
        <v>1006</v>
      </c>
      <c r="F48" s="6">
        <v>2152726027</v>
      </c>
      <c r="G48" s="1">
        <f t="shared" si="0"/>
        <v>466745.40298387216</v>
      </c>
      <c r="H48" s="2">
        <f t="shared" si="1"/>
        <v>466745.40298335085</v>
      </c>
      <c r="K48" s="3">
        <f t="shared" si="2"/>
        <v>-5.213078111410141E-7</v>
      </c>
    </row>
    <row r="49" spans="1:11" x14ac:dyDescent="0.45">
      <c r="A49">
        <v>48</v>
      </c>
      <c r="B49" s="7">
        <v>77790</v>
      </c>
      <c r="C49" s="8">
        <v>295</v>
      </c>
      <c r="D49" s="8">
        <v>2</v>
      </c>
      <c r="E49" s="8">
        <v>1005</v>
      </c>
      <c r="F49" s="9">
        <v>3407846902</v>
      </c>
      <c r="G49" s="1">
        <f t="shared" si="0"/>
        <v>466745.90298318031</v>
      </c>
      <c r="H49" s="2">
        <f t="shared" si="1"/>
        <v>466745.90298265376</v>
      </c>
      <c r="K49" s="3">
        <f t="shared" si="2"/>
        <v>-5.2654650062322617E-7</v>
      </c>
    </row>
    <row r="50" spans="1:11" x14ac:dyDescent="0.45">
      <c r="A50">
        <v>49</v>
      </c>
      <c r="B50" s="4">
        <v>77791</v>
      </c>
      <c r="C50" s="5">
        <v>20</v>
      </c>
      <c r="D50" s="5">
        <v>2</v>
      </c>
      <c r="E50" s="5">
        <v>1004</v>
      </c>
      <c r="F50" s="6">
        <v>371158086</v>
      </c>
      <c r="G50" s="1">
        <f t="shared" si="0"/>
        <v>466746.40298151161</v>
      </c>
      <c r="H50" s="2">
        <f t="shared" si="1"/>
        <v>466746.40298195672</v>
      </c>
      <c r="K50" s="3">
        <f t="shared" si="2"/>
        <v>4.4511398300528526E-7</v>
      </c>
    </row>
    <row r="51" spans="1:11" x14ac:dyDescent="0.45">
      <c r="A51">
        <v>50</v>
      </c>
      <c r="B51" s="7">
        <v>77791</v>
      </c>
      <c r="C51" s="8">
        <v>45</v>
      </c>
      <c r="D51" s="8">
        <v>2</v>
      </c>
      <c r="E51" s="8">
        <v>1003</v>
      </c>
      <c r="F51" s="9">
        <v>1573403512</v>
      </c>
      <c r="G51" s="1">
        <f t="shared" si="0"/>
        <v>466746.90298080776</v>
      </c>
      <c r="H51" s="2">
        <f t="shared" si="1"/>
        <v>466746.90298125969</v>
      </c>
      <c r="K51" s="3">
        <f t="shared" si="2"/>
        <v>4.5192427933216095E-7</v>
      </c>
    </row>
    <row r="52" spans="1:11" x14ac:dyDescent="0.45">
      <c r="A52">
        <v>51</v>
      </c>
      <c r="B52" s="4">
        <v>77791</v>
      </c>
      <c r="C52" s="5">
        <v>70</v>
      </c>
      <c r="D52" s="5">
        <v>2</v>
      </c>
      <c r="E52" s="5">
        <v>1003</v>
      </c>
      <c r="F52" s="6">
        <v>2855298454</v>
      </c>
      <c r="G52" s="1">
        <f t="shared" si="0"/>
        <v>466747.4029810995</v>
      </c>
      <c r="H52" s="2">
        <f t="shared" si="1"/>
        <v>466747.40298056259</v>
      </c>
      <c r="K52" s="3">
        <f t="shared" si="2"/>
        <v>-5.3690746426582336E-7</v>
      </c>
    </row>
    <row r="53" spans="1:11" x14ac:dyDescent="0.45">
      <c r="A53">
        <v>52</v>
      </c>
      <c r="B53" s="7">
        <v>77791</v>
      </c>
      <c r="C53" s="8">
        <v>95</v>
      </c>
      <c r="D53" s="8">
        <v>2</v>
      </c>
      <c r="E53" s="8">
        <v>1002</v>
      </c>
      <c r="F53" s="9">
        <v>4044579874</v>
      </c>
      <c r="G53" s="1">
        <f t="shared" si="0"/>
        <v>466747.90298039268</v>
      </c>
      <c r="H53" s="2">
        <f t="shared" si="1"/>
        <v>466747.90297986555</v>
      </c>
      <c r="K53" s="3">
        <f t="shared" si="2"/>
        <v>-5.2712857723236084E-7</v>
      </c>
    </row>
    <row r="54" spans="1:11" x14ac:dyDescent="0.45">
      <c r="A54">
        <v>53</v>
      </c>
      <c r="B54" s="4">
        <v>77791</v>
      </c>
      <c r="C54" s="5">
        <v>120</v>
      </c>
      <c r="D54" s="5">
        <v>2</v>
      </c>
      <c r="E54" s="5">
        <v>1001</v>
      </c>
      <c r="F54" s="6">
        <v>1003932048</v>
      </c>
      <c r="G54" s="1">
        <f t="shared" si="0"/>
        <v>466748.40297872311</v>
      </c>
      <c r="H54" s="2">
        <f t="shared" si="1"/>
        <v>466748.40297916852</v>
      </c>
      <c r="K54" s="3">
        <f t="shared" si="2"/>
        <v>4.454050213098526E-7</v>
      </c>
    </row>
    <row r="55" spans="1:11" x14ac:dyDescent="0.45">
      <c r="A55">
        <v>54</v>
      </c>
      <c r="B55" s="7">
        <v>77791</v>
      </c>
      <c r="C55" s="8">
        <v>145</v>
      </c>
      <c r="D55" s="8">
        <v>2</v>
      </c>
      <c r="E55" s="8">
        <v>1001</v>
      </c>
      <c r="F55" s="9">
        <v>2207415598</v>
      </c>
      <c r="G55" s="1">
        <f t="shared" si="0"/>
        <v>466748.90297899704</v>
      </c>
      <c r="H55" s="2">
        <f t="shared" si="1"/>
        <v>466748.90297847148</v>
      </c>
      <c r="K55" s="3">
        <f t="shared" si="2"/>
        <v>-5.2555697038769722E-7</v>
      </c>
    </row>
    <row r="56" spans="1:11" x14ac:dyDescent="0.45">
      <c r="A56">
        <v>55</v>
      </c>
      <c r="B56" s="4">
        <v>77791</v>
      </c>
      <c r="C56" s="5">
        <v>170</v>
      </c>
      <c r="D56" s="5">
        <v>2</v>
      </c>
      <c r="E56" s="5">
        <v>1000</v>
      </c>
      <c r="F56" s="6">
        <v>3476115213</v>
      </c>
      <c r="G56" s="1">
        <f t="shared" si="0"/>
        <v>466749.40297830827</v>
      </c>
      <c r="H56" s="2">
        <f t="shared" si="1"/>
        <v>466749.40297777439</v>
      </c>
      <c r="K56" s="3">
        <f t="shared" si="2"/>
        <v>-5.3388066589832306E-7</v>
      </c>
    </row>
    <row r="57" spans="1:11" x14ac:dyDescent="0.45">
      <c r="A57">
        <v>56</v>
      </c>
      <c r="B57" s="7">
        <v>77791</v>
      </c>
      <c r="C57" s="8">
        <v>195</v>
      </c>
      <c r="D57" s="8">
        <v>2</v>
      </c>
      <c r="E57" s="8">
        <v>999</v>
      </c>
      <c r="F57" s="9">
        <v>391696118</v>
      </c>
      <c r="G57" s="1">
        <f t="shared" si="0"/>
        <v>466749.90297662874</v>
      </c>
      <c r="H57" s="2">
        <f t="shared" si="1"/>
        <v>466749.90297707735</v>
      </c>
      <c r="K57" s="3">
        <f t="shared" si="2"/>
        <v>4.4860644266009331E-7</v>
      </c>
    </row>
    <row r="58" spans="1:11" x14ac:dyDescent="0.45">
      <c r="A58">
        <v>57</v>
      </c>
      <c r="B58" s="4">
        <v>77791</v>
      </c>
      <c r="C58" s="5">
        <v>220</v>
      </c>
      <c r="D58" s="5">
        <v>2</v>
      </c>
      <c r="E58" s="5">
        <v>998</v>
      </c>
      <c r="F58" s="6">
        <v>1623478912</v>
      </c>
      <c r="G58" s="1">
        <f t="shared" si="0"/>
        <v>466750.40297593159</v>
      </c>
      <c r="H58" s="2">
        <f t="shared" si="1"/>
        <v>466750.40297638031</v>
      </c>
      <c r="K58" s="3">
        <f t="shared" si="2"/>
        <v>4.4872285798192024E-7</v>
      </c>
    </row>
    <row r="59" spans="1:11" x14ac:dyDescent="0.45">
      <c r="A59">
        <v>58</v>
      </c>
      <c r="B59" s="7">
        <v>77791</v>
      </c>
      <c r="C59" s="8">
        <v>245</v>
      </c>
      <c r="D59" s="8">
        <v>2</v>
      </c>
      <c r="E59" s="8">
        <v>998</v>
      </c>
      <c r="F59" s="9">
        <v>2862623601</v>
      </c>
      <c r="G59" s="1">
        <f t="shared" si="0"/>
        <v>466750.90297621361</v>
      </c>
      <c r="H59" s="2">
        <f t="shared" si="1"/>
        <v>466750.90297568322</v>
      </c>
      <c r="K59" s="3">
        <f t="shared" si="2"/>
        <v>-5.3038820624351501E-7</v>
      </c>
    </row>
    <row r="60" spans="1:11" x14ac:dyDescent="0.45">
      <c r="A60">
        <v>59</v>
      </c>
      <c r="B60" s="4">
        <v>77791</v>
      </c>
      <c r="C60" s="5">
        <v>270</v>
      </c>
      <c r="D60" s="5">
        <v>2</v>
      </c>
      <c r="E60" s="5">
        <v>997</v>
      </c>
      <c r="F60" s="6">
        <v>4022403652</v>
      </c>
      <c r="G60" s="1">
        <f t="shared" si="0"/>
        <v>466751.40297550004</v>
      </c>
      <c r="H60" s="2">
        <f t="shared" si="1"/>
        <v>466751.40297498618</v>
      </c>
      <c r="K60" s="3">
        <f t="shared" si="2"/>
        <v>-5.1385723054409027E-7</v>
      </c>
    </row>
    <row r="61" spans="1:11" x14ac:dyDescent="0.45">
      <c r="A61">
        <v>60</v>
      </c>
      <c r="B61" s="7">
        <v>77791</v>
      </c>
      <c r="C61" s="8">
        <v>295</v>
      </c>
      <c r="D61" s="8">
        <v>2</v>
      </c>
      <c r="E61" s="8">
        <v>996</v>
      </c>
      <c r="F61" s="9">
        <v>975090385</v>
      </c>
      <c r="G61" s="1">
        <f t="shared" si="0"/>
        <v>466751.90297382901</v>
      </c>
      <c r="H61" s="2">
        <f t="shared" si="1"/>
        <v>466751.90297428914</v>
      </c>
      <c r="K61" s="3">
        <f t="shared" si="2"/>
        <v>4.6013155952095985E-7</v>
      </c>
    </row>
    <row r="62" spans="1:11" x14ac:dyDescent="0.45">
      <c r="A62">
        <v>61</v>
      </c>
      <c r="B62" s="4">
        <v>77792</v>
      </c>
      <c r="C62" s="5">
        <v>20</v>
      </c>
      <c r="D62" s="5">
        <v>2</v>
      </c>
      <c r="E62" s="5">
        <v>996</v>
      </c>
      <c r="F62" s="6">
        <v>2180753407</v>
      </c>
      <c r="G62" s="1">
        <f t="shared" si="0"/>
        <v>466752.4029741034</v>
      </c>
      <c r="H62" s="2">
        <f t="shared" si="1"/>
        <v>466752.40297359211</v>
      </c>
      <c r="K62" s="3">
        <f t="shared" si="2"/>
        <v>-5.1129609346389771E-7</v>
      </c>
    </row>
    <row r="63" spans="1:11" x14ac:dyDescent="0.45">
      <c r="A63">
        <v>62</v>
      </c>
      <c r="B63" s="7">
        <v>77792</v>
      </c>
      <c r="C63" s="8">
        <v>45</v>
      </c>
      <c r="D63" s="8">
        <v>2</v>
      </c>
      <c r="E63" s="8">
        <v>995</v>
      </c>
      <c r="F63" s="9">
        <v>3409978485</v>
      </c>
      <c r="G63" s="1">
        <f t="shared" si="0"/>
        <v>466752.90297340561</v>
      </c>
      <c r="H63" s="2">
        <f t="shared" si="1"/>
        <v>466752.90297289501</v>
      </c>
      <c r="K63" s="3">
        <f t="shared" si="2"/>
        <v>-5.105976015329361E-7</v>
      </c>
    </row>
    <row r="64" spans="1:11" x14ac:dyDescent="0.45">
      <c r="A64">
        <v>63</v>
      </c>
      <c r="B64" s="4">
        <v>77792</v>
      </c>
      <c r="C64" s="5">
        <v>70</v>
      </c>
      <c r="D64" s="5">
        <v>2</v>
      </c>
      <c r="E64" s="5">
        <v>994</v>
      </c>
      <c r="F64" s="6">
        <v>359798418</v>
      </c>
      <c r="G64" s="1">
        <f t="shared" si="0"/>
        <v>466753.40297173389</v>
      </c>
      <c r="H64" s="2">
        <f t="shared" si="1"/>
        <v>466753.40297219798</v>
      </c>
      <c r="K64" s="3">
        <f t="shared" si="2"/>
        <v>4.6408968046307564E-7</v>
      </c>
    </row>
    <row r="65" spans="1:11" x14ac:dyDescent="0.45">
      <c r="A65">
        <v>64</v>
      </c>
      <c r="B65" s="7">
        <v>77792</v>
      </c>
      <c r="C65" s="8">
        <v>95</v>
      </c>
      <c r="D65" s="8">
        <v>2</v>
      </c>
      <c r="E65" s="8">
        <v>993</v>
      </c>
      <c r="F65" s="9">
        <v>1574332687</v>
      </c>
      <c r="G65" s="1">
        <f t="shared" si="0"/>
        <v>466753.90297103283</v>
      </c>
      <c r="H65" s="2">
        <f t="shared" si="1"/>
        <v>466753.90297150094</v>
      </c>
      <c r="K65" s="3">
        <f t="shared" si="2"/>
        <v>4.6810600906610489E-7</v>
      </c>
    </row>
    <row r="66" spans="1:11" x14ac:dyDescent="0.45">
      <c r="A66">
        <v>65</v>
      </c>
      <c r="B66" s="4">
        <v>77792</v>
      </c>
      <c r="C66" s="5">
        <v>120</v>
      </c>
      <c r="D66" s="5">
        <v>2</v>
      </c>
      <c r="E66" s="5">
        <v>993</v>
      </c>
      <c r="F66" s="6">
        <v>2857873339</v>
      </c>
      <c r="G66" s="1">
        <f t="shared" si="0"/>
        <v>466754.40297132492</v>
      </c>
      <c r="H66" s="2">
        <f t="shared" si="1"/>
        <v>466754.40297080384</v>
      </c>
      <c r="K66" s="3">
        <f t="shared" si="2"/>
        <v>-5.2107498049736023E-7</v>
      </c>
    </row>
    <row r="67" spans="1:11" x14ac:dyDescent="0.45">
      <c r="A67">
        <v>66</v>
      </c>
      <c r="B67" s="7">
        <v>77792</v>
      </c>
      <c r="C67" s="8">
        <v>145</v>
      </c>
      <c r="D67" s="8">
        <v>2</v>
      </c>
      <c r="E67" s="8">
        <v>992</v>
      </c>
      <c r="F67" s="9">
        <v>4028688318</v>
      </c>
      <c r="G67" s="1">
        <f t="shared" ref="G67:G86" si="3">(B67 * 6) + (C67 / 50) + (D67 / 1000) + (E67 / 1023000) + (F67 / (2^32) / 1023000)</f>
        <v>466754.90297061385</v>
      </c>
      <c r="H67" s="2">
        <f t="shared" ref="H67:H86" si="4">(A67*I$2)+J$2</f>
        <v>466754.90297010681</v>
      </c>
      <c r="K67" s="3">
        <f t="shared" ref="K67:K86" si="5">H67-G67</f>
        <v>-5.0704693421721458E-7</v>
      </c>
    </row>
    <row r="68" spans="1:11" x14ac:dyDescent="0.45">
      <c r="A68">
        <v>67</v>
      </c>
      <c r="B68" s="4">
        <v>77792</v>
      </c>
      <c r="C68" s="5">
        <v>170</v>
      </c>
      <c r="D68" s="5">
        <v>2</v>
      </c>
      <c r="E68" s="5">
        <v>991</v>
      </c>
      <c r="F68" s="6">
        <v>1007704703</v>
      </c>
      <c r="G68" s="1">
        <f t="shared" si="3"/>
        <v>466755.40296894877</v>
      </c>
      <c r="H68" s="2">
        <f t="shared" si="4"/>
        <v>466755.40296940977</v>
      </c>
      <c r="K68" s="3">
        <f t="shared" si="5"/>
        <v>4.6100467443466187E-7</v>
      </c>
    </row>
    <row r="69" spans="1:11" x14ac:dyDescent="0.45">
      <c r="A69">
        <v>68</v>
      </c>
      <c r="B69" s="7">
        <v>77792</v>
      </c>
      <c r="C69" s="8">
        <v>195</v>
      </c>
      <c r="D69" s="8">
        <v>2</v>
      </c>
      <c r="E69" s="8">
        <v>991</v>
      </c>
      <c r="F69" s="9">
        <v>2186246569</v>
      </c>
      <c r="G69" s="1">
        <f t="shared" si="3"/>
        <v>466755.90296921699</v>
      </c>
      <c r="H69" s="2">
        <f t="shared" si="4"/>
        <v>466755.90296871273</v>
      </c>
      <c r="K69" s="3">
        <f t="shared" si="5"/>
        <v>-5.0425296649336815E-7</v>
      </c>
    </row>
    <row r="70" spans="1:11" x14ac:dyDescent="0.45">
      <c r="A70">
        <v>69</v>
      </c>
      <c r="B70" s="4">
        <v>77792</v>
      </c>
      <c r="C70" s="5">
        <v>220</v>
      </c>
      <c r="D70" s="5">
        <v>2</v>
      </c>
      <c r="E70" s="5">
        <v>990</v>
      </c>
      <c r="F70" s="6">
        <v>3414893978</v>
      </c>
      <c r="G70" s="1">
        <f t="shared" si="3"/>
        <v>466756.40296851913</v>
      </c>
      <c r="H70" s="2">
        <f t="shared" si="4"/>
        <v>466756.40296801564</v>
      </c>
      <c r="K70" s="3">
        <f t="shared" si="5"/>
        <v>-5.0349626690149307E-7</v>
      </c>
    </row>
    <row r="71" spans="1:11" x14ac:dyDescent="0.45">
      <c r="A71">
        <v>70</v>
      </c>
      <c r="B71" s="7">
        <v>77792</v>
      </c>
      <c r="C71" s="8">
        <v>245</v>
      </c>
      <c r="D71" s="8">
        <v>2</v>
      </c>
      <c r="E71" s="8">
        <v>989</v>
      </c>
      <c r="F71" s="9">
        <v>379747881</v>
      </c>
      <c r="G71" s="1">
        <f t="shared" si="3"/>
        <v>466756.90296685084</v>
      </c>
      <c r="H71" s="2">
        <f t="shared" si="4"/>
        <v>466756.9029673186</v>
      </c>
      <c r="K71" s="3">
        <f t="shared" si="5"/>
        <v>4.6775676310062408E-7</v>
      </c>
    </row>
    <row r="72" spans="1:11" x14ac:dyDescent="0.45">
      <c r="A72">
        <v>71</v>
      </c>
      <c r="B72" s="4">
        <v>77792</v>
      </c>
      <c r="C72" s="5">
        <v>270</v>
      </c>
      <c r="D72" s="5">
        <v>2</v>
      </c>
      <c r="E72" s="5">
        <v>988</v>
      </c>
      <c r="F72" s="6">
        <v>1568433500</v>
      </c>
      <c r="G72" s="1">
        <f t="shared" si="3"/>
        <v>466757.40296614391</v>
      </c>
      <c r="H72" s="2">
        <f t="shared" si="4"/>
        <v>466757.40296662156</v>
      </c>
      <c r="K72" s="3">
        <f t="shared" si="5"/>
        <v>4.7765206545591354E-7</v>
      </c>
    </row>
    <row r="73" spans="1:11" x14ac:dyDescent="0.45">
      <c r="A73">
        <v>72</v>
      </c>
      <c r="B73" s="7">
        <v>77792</v>
      </c>
      <c r="C73" s="8">
        <v>295</v>
      </c>
      <c r="D73" s="8">
        <v>2</v>
      </c>
      <c r="E73" s="8">
        <v>988</v>
      </c>
      <c r="F73" s="9">
        <v>2836144937</v>
      </c>
      <c r="G73" s="1">
        <f t="shared" si="3"/>
        <v>466757.90296643245</v>
      </c>
      <c r="H73" s="2">
        <f t="shared" si="4"/>
        <v>466757.90296592447</v>
      </c>
      <c r="K73" s="3">
        <f t="shared" si="5"/>
        <v>-5.0797825679183006E-7</v>
      </c>
    </row>
    <row r="74" spans="1:11" x14ac:dyDescent="0.45">
      <c r="A74">
        <v>73</v>
      </c>
      <c r="B74" s="4">
        <v>77793</v>
      </c>
      <c r="C74" s="5">
        <v>20</v>
      </c>
      <c r="D74" s="5">
        <v>2</v>
      </c>
      <c r="E74" s="5">
        <v>987</v>
      </c>
      <c r="F74" s="6">
        <v>3992275103</v>
      </c>
      <c r="G74" s="1">
        <f t="shared" si="3"/>
        <v>466758.40296571801</v>
      </c>
      <c r="H74" s="2">
        <f t="shared" si="4"/>
        <v>466758.40296522743</v>
      </c>
      <c r="K74" s="3">
        <f t="shared" si="5"/>
        <v>-4.9057416617870331E-7</v>
      </c>
    </row>
    <row r="75" spans="1:11" x14ac:dyDescent="0.45">
      <c r="A75">
        <v>74</v>
      </c>
      <c r="B75" s="7">
        <v>77793</v>
      </c>
      <c r="C75" s="8">
        <v>45</v>
      </c>
      <c r="D75" s="8">
        <v>2</v>
      </c>
      <c r="E75" s="8">
        <v>986</v>
      </c>
      <c r="F75" s="9">
        <v>942456023</v>
      </c>
      <c r="G75" s="1">
        <f t="shared" si="3"/>
        <v>466758.90296404634</v>
      </c>
      <c r="H75" s="2">
        <f t="shared" si="4"/>
        <v>466758.9029645304</v>
      </c>
      <c r="K75" s="3">
        <f t="shared" si="5"/>
        <v>4.8405490815639496E-7</v>
      </c>
    </row>
    <row r="76" spans="1:11" x14ac:dyDescent="0.45">
      <c r="A76">
        <v>75</v>
      </c>
      <c r="B76" s="4">
        <v>77793</v>
      </c>
      <c r="C76" s="5">
        <v>70</v>
      </c>
      <c r="D76" s="5">
        <v>2</v>
      </c>
      <c r="E76" s="5">
        <v>985</v>
      </c>
      <c r="F76" s="6">
        <v>2116324350</v>
      </c>
      <c r="G76" s="1">
        <f t="shared" si="3"/>
        <v>466759.40296333603</v>
      </c>
      <c r="H76" s="2">
        <f t="shared" si="4"/>
        <v>466759.40296383336</v>
      </c>
      <c r="K76" s="3">
        <f t="shared" si="5"/>
        <v>4.9732625484466553E-7</v>
      </c>
    </row>
    <row r="77" spans="1:11" x14ac:dyDescent="0.45">
      <c r="A77">
        <v>76</v>
      </c>
      <c r="B77" s="7">
        <v>77793</v>
      </c>
      <c r="C77" s="8">
        <v>95</v>
      </c>
      <c r="D77" s="8">
        <v>2</v>
      </c>
      <c r="E77" s="8">
        <v>985</v>
      </c>
      <c r="F77" s="9">
        <v>3386324533</v>
      </c>
      <c r="G77" s="1">
        <f t="shared" si="3"/>
        <v>466759.90296362509</v>
      </c>
      <c r="H77" s="2">
        <f t="shared" si="4"/>
        <v>466759.90296313626</v>
      </c>
      <c r="K77" s="3">
        <f t="shared" si="5"/>
        <v>-4.8882793635129929E-7</v>
      </c>
    </row>
    <row r="78" spans="1:11" x14ac:dyDescent="0.45">
      <c r="A78">
        <v>77</v>
      </c>
      <c r="B78" s="4">
        <v>77793</v>
      </c>
      <c r="C78" s="5">
        <v>120</v>
      </c>
      <c r="D78" s="5">
        <v>2</v>
      </c>
      <c r="E78" s="5">
        <v>984</v>
      </c>
      <c r="F78" s="6">
        <v>309384166</v>
      </c>
      <c r="G78" s="1">
        <f t="shared" si="3"/>
        <v>466760.40296194726</v>
      </c>
      <c r="H78" s="2">
        <f t="shared" si="4"/>
        <v>466760.40296243923</v>
      </c>
      <c r="K78" s="3">
        <f t="shared" si="5"/>
        <v>4.9197115004062653E-7</v>
      </c>
    </row>
    <row r="79" spans="1:11" x14ac:dyDescent="0.45">
      <c r="A79">
        <v>78</v>
      </c>
      <c r="B79" s="7">
        <v>77793</v>
      </c>
      <c r="C79" s="8">
        <v>145</v>
      </c>
      <c r="D79" s="8">
        <v>2</v>
      </c>
      <c r="E79" s="8">
        <v>983</v>
      </c>
      <c r="F79" s="9">
        <v>1522656016</v>
      </c>
      <c r="G79" s="1">
        <f t="shared" si="3"/>
        <v>466760.90296124591</v>
      </c>
      <c r="H79" s="2">
        <f t="shared" si="4"/>
        <v>466760.90296174219</v>
      </c>
      <c r="K79" s="3">
        <f t="shared" si="5"/>
        <v>4.9627851694822311E-7</v>
      </c>
    </row>
    <row r="80" spans="1:11" x14ac:dyDescent="0.45">
      <c r="A80">
        <v>79</v>
      </c>
      <c r="B80" s="4">
        <v>77793</v>
      </c>
      <c r="C80" s="5">
        <v>170</v>
      </c>
      <c r="D80" s="5">
        <v>2</v>
      </c>
      <c r="E80" s="5">
        <v>983</v>
      </c>
      <c r="F80" s="6">
        <v>2751844205</v>
      </c>
      <c r="G80" s="1">
        <f t="shared" si="3"/>
        <v>466761.40296152566</v>
      </c>
      <c r="H80" s="2">
        <f t="shared" si="4"/>
        <v>466761.4029610451</v>
      </c>
      <c r="K80" s="3">
        <f t="shared" si="5"/>
        <v>-4.8056244850158691E-7</v>
      </c>
    </row>
    <row r="81" spans="1:11" x14ac:dyDescent="0.45">
      <c r="A81">
        <v>80</v>
      </c>
      <c r="B81" s="7">
        <v>77793</v>
      </c>
      <c r="C81" s="8">
        <v>195</v>
      </c>
      <c r="D81" s="8">
        <v>2</v>
      </c>
      <c r="E81" s="8">
        <v>982</v>
      </c>
      <c r="F81" s="9">
        <v>3969464892</v>
      </c>
      <c r="G81" s="1">
        <f t="shared" si="3"/>
        <v>466761.90296082525</v>
      </c>
      <c r="H81" s="2">
        <f t="shared" si="4"/>
        <v>466761.90296034806</v>
      </c>
      <c r="K81" s="3">
        <f t="shared" si="5"/>
        <v>-4.771864041686058E-7</v>
      </c>
    </row>
    <row r="82" spans="1:11" x14ac:dyDescent="0.45">
      <c r="A82">
        <v>81</v>
      </c>
      <c r="B82" s="4">
        <v>77793</v>
      </c>
      <c r="C82" s="5">
        <v>220</v>
      </c>
      <c r="D82" s="5">
        <v>2</v>
      </c>
      <c r="E82" s="5">
        <v>981</v>
      </c>
      <c r="F82" s="6">
        <v>878722568</v>
      </c>
      <c r="G82" s="1">
        <f t="shared" si="3"/>
        <v>466762.40295914427</v>
      </c>
      <c r="H82" s="2">
        <f t="shared" si="4"/>
        <v>466762.40295965102</v>
      </c>
      <c r="K82" s="3">
        <f t="shared" si="5"/>
        <v>5.0675589591264725E-7</v>
      </c>
    </row>
    <row r="83" spans="1:11" x14ac:dyDescent="0.45">
      <c r="A83">
        <v>82</v>
      </c>
      <c r="B83" s="7">
        <v>77793</v>
      </c>
      <c r="C83" s="8">
        <v>245</v>
      </c>
      <c r="D83" s="8">
        <v>2</v>
      </c>
      <c r="E83" s="8">
        <v>980</v>
      </c>
      <c r="F83" s="9">
        <v>2083131025</v>
      </c>
      <c r="G83" s="1">
        <f t="shared" si="3"/>
        <v>466762.90295844089</v>
      </c>
      <c r="H83" s="2">
        <f t="shared" si="4"/>
        <v>466762.90295895399</v>
      </c>
      <c r="K83" s="3">
        <f t="shared" si="5"/>
        <v>5.1310053095221519E-7</v>
      </c>
    </row>
    <row r="84" spans="1:11" x14ac:dyDescent="0.45">
      <c r="A84">
        <v>83</v>
      </c>
      <c r="B84" s="4">
        <v>77793</v>
      </c>
      <c r="C84" s="5">
        <v>270</v>
      </c>
      <c r="D84" s="5">
        <v>2</v>
      </c>
      <c r="E84" s="5">
        <v>980</v>
      </c>
      <c r="F84" s="6">
        <v>3304750256</v>
      </c>
      <c r="G84" s="1">
        <f t="shared" si="3"/>
        <v>466763.40295871894</v>
      </c>
      <c r="H84" s="2">
        <f t="shared" si="4"/>
        <v>466763.40295825689</v>
      </c>
      <c r="K84" s="3">
        <f t="shared" si="5"/>
        <v>-4.6205241233110428E-7</v>
      </c>
    </row>
    <row r="85" spans="1:11" x14ac:dyDescent="0.45">
      <c r="A85">
        <v>84</v>
      </c>
      <c r="B85" s="7">
        <v>77793</v>
      </c>
      <c r="C85" s="8">
        <v>295</v>
      </c>
      <c r="D85" s="8">
        <v>2</v>
      </c>
      <c r="E85" s="8">
        <v>979</v>
      </c>
      <c r="F85" s="9">
        <v>208923474</v>
      </c>
      <c r="G85" s="1">
        <f t="shared" si="3"/>
        <v>466763.9029570368</v>
      </c>
      <c r="H85" s="2">
        <f t="shared" si="4"/>
        <v>466763.90295755985</v>
      </c>
      <c r="K85" s="3">
        <f t="shared" si="5"/>
        <v>5.2305404096841812E-7</v>
      </c>
    </row>
    <row r="86" spans="1:11" x14ac:dyDescent="0.45">
      <c r="A86">
        <v>85</v>
      </c>
      <c r="B86" s="4">
        <v>77794</v>
      </c>
      <c r="C86" s="5">
        <v>20</v>
      </c>
      <c r="D86" s="5">
        <v>2</v>
      </c>
      <c r="E86" s="5">
        <v>978</v>
      </c>
      <c r="F86" s="6">
        <v>1400505043</v>
      </c>
      <c r="G86" s="1">
        <f t="shared" si="3"/>
        <v>466764.40295633045</v>
      </c>
      <c r="H86" s="2">
        <f t="shared" si="4"/>
        <v>466764.40295686282</v>
      </c>
      <c r="K86" s="3">
        <f t="shared" si="5"/>
        <v>5.3236726671457291E-7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F2C99E-8297-4CC5-A859-21E6B9BB3A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test (2)</vt:lpstr>
      <vt:lpstr>test2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Ross, Griffin S.</cp:lastModifiedBy>
  <dcterms:created xsi:type="dcterms:W3CDTF">2024-05-17T15:19:07Z</dcterms:created>
  <dcterms:modified xsi:type="dcterms:W3CDTF">2024-05-17T16:00:10Z</dcterms:modified>
</cp:coreProperties>
</file>